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3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345D4762-5094-4317-A9A6-71AD179C0ACF}" xr6:coauthVersionLast="47" xr6:coauthVersionMax="47" xr10:uidLastSave="{00000000-0000-0000-0000-000000000000}"/>
  <bookViews>
    <workbookView xWindow="-120" yWindow="-120" windowWidth="29040" windowHeight="15840" activeTab="2" xr2:uid="{A40C20E9-3460-4C43-A087-576D147DA881}"/>
  </bookViews>
  <sheets>
    <sheet name="TCD" sheetId="2" r:id="rId1"/>
    <sheet name="transformé" sheetId="3" r:id="rId2"/>
    <sheet name="transformé (2)" sheetId="6" r:id="rId3"/>
    <sheet name="origine" sheetId="1" r:id="rId4"/>
  </sheets>
  <externalReferences>
    <externalReference r:id="rId5"/>
  </externalReference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80" i="6" l="1"/>
  <c r="AK80" i="6"/>
  <c r="AJ80" i="6"/>
  <c r="AI80" i="6"/>
  <c r="AH80" i="6"/>
  <c r="AG80" i="6"/>
  <c r="AF80" i="6"/>
  <c r="AE80" i="6"/>
  <c r="AD80" i="6"/>
  <c r="AC80" i="6"/>
  <c r="AB80" i="6"/>
  <c r="AL75" i="6"/>
  <c r="AK75" i="6"/>
  <c r="AJ75" i="6"/>
  <c r="AI75" i="6"/>
  <c r="AH75" i="6"/>
  <c r="AG75" i="6"/>
  <c r="AF75" i="6"/>
  <c r="AE75" i="6"/>
  <c r="AD75" i="6"/>
  <c r="AC75" i="6"/>
  <c r="AB75" i="6"/>
  <c r="AL68" i="6"/>
  <c r="AK68" i="6"/>
  <c r="AJ68" i="6"/>
  <c r="AI68" i="6"/>
  <c r="AH68" i="6"/>
  <c r="AG68" i="6"/>
  <c r="AF68" i="6"/>
  <c r="AE68" i="6"/>
  <c r="AD68" i="6"/>
  <c r="AC68" i="6"/>
  <c r="AB68" i="6"/>
  <c r="AL61" i="6"/>
  <c r="AK61" i="6"/>
  <c r="AJ61" i="6"/>
  <c r="AI61" i="6"/>
  <c r="AH61" i="6"/>
  <c r="AG61" i="6"/>
  <c r="AF61" i="6"/>
  <c r="AE61" i="6"/>
  <c r="AD61" i="6"/>
  <c r="AC61" i="6"/>
  <c r="AB61" i="6"/>
  <c r="AL54" i="6"/>
  <c r="AK54" i="6"/>
  <c r="AJ54" i="6"/>
  <c r="AI54" i="6"/>
  <c r="AH54" i="6"/>
  <c r="AG54" i="6"/>
  <c r="AF54" i="6"/>
  <c r="AE54" i="6"/>
  <c r="AD54" i="6"/>
  <c r="AC54" i="6"/>
  <c r="AB54" i="6"/>
  <c r="AL45" i="6"/>
  <c r="AK45" i="6"/>
  <c r="AJ45" i="6"/>
  <c r="AI45" i="6"/>
  <c r="AH45" i="6"/>
  <c r="AG45" i="6"/>
  <c r="AF45" i="6"/>
  <c r="AE45" i="6"/>
  <c r="AD45" i="6"/>
  <c r="AC45" i="6"/>
  <c r="AB45" i="6"/>
  <c r="AL38" i="6"/>
  <c r="AK38" i="6"/>
  <c r="AJ38" i="6"/>
  <c r="AI38" i="6"/>
  <c r="AH38" i="6"/>
  <c r="AG38" i="6"/>
  <c r="AF38" i="6"/>
  <c r="AE38" i="6"/>
  <c r="AD38" i="6"/>
  <c r="AC38" i="6"/>
  <c r="AB38" i="6"/>
  <c r="AL31" i="6"/>
  <c r="AK31" i="6"/>
  <c r="AJ31" i="6"/>
  <c r="AI31" i="6"/>
  <c r="AH31" i="6"/>
  <c r="AG31" i="6"/>
  <c r="AF31" i="6"/>
  <c r="AE31" i="6"/>
  <c r="AD31" i="6"/>
  <c r="AC31" i="6"/>
  <c r="AB31" i="6"/>
  <c r="AL24" i="6"/>
  <c r="AK24" i="6"/>
  <c r="AJ24" i="6"/>
  <c r="AI24" i="6"/>
  <c r="AH24" i="6"/>
  <c r="AG24" i="6"/>
  <c r="AF24" i="6"/>
  <c r="AE24" i="6"/>
  <c r="AD24" i="6"/>
  <c r="AC24" i="6"/>
  <c r="AB24" i="6"/>
  <c r="AL17" i="6"/>
  <c r="AK17" i="6"/>
  <c r="AJ17" i="6"/>
  <c r="AI17" i="6"/>
  <c r="AH17" i="6"/>
  <c r="AG17" i="6"/>
  <c r="AF17" i="6"/>
  <c r="AE17" i="6"/>
  <c r="AD17" i="6"/>
  <c r="AC17" i="6"/>
  <c r="AB17" i="6"/>
  <c r="AL10" i="6"/>
  <c r="AK10" i="6"/>
  <c r="AJ10" i="6"/>
  <c r="AI10" i="6"/>
  <c r="AH10" i="6"/>
  <c r="AG10" i="6"/>
  <c r="AF10" i="6"/>
  <c r="AE10" i="6"/>
  <c r="AD10" i="6"/>
  <c r="AC10" i="6"/>
  <c r="K80" i="6"/>
  <c r="J80" i="6"/>
  <c r="I80" i="6"/>
  <c r="H80" i="6"/>
  <c r="G80" i="6"/>
  <c r="F80" i="6"/>
  <c r="E80" i="6"/>
  <c r="D80" i="6"/>
  <c r="C80" i="6"/>
  <c r="B80" i="6"/>
  <c r="K75" i="6"/>
  <c r="J75" i="6"/>
  <c r="I75" i="6"/>
  <c r="H75" i="6"/>
  <c r="G75" i="6"/>
  <c r="F75" i="6"/>
  <c r="E75" i="6"/>
  <c r="D75" i="6"/>
  <c r="C75" i="6"/>
  <c r="B75" i="6"/>
  <c r="K68" i="6"/>
  <c r="J68" i="6"/>
  <c r="I68" i="6"/>
  <c r="H68" i="6"/>
  <c r="G68" i="6"/>
  <c r="F68" i="6"/>
  <c r="E68" i="6"/>
  <c r="D68" i="6"/>
  <c r="C68" i="6"/>
  <c r="B68" i="6"/>
  <c r="K61" i="6"/>
  <c r="J61" i="6"/>
  <c r="I61" i="6"/>
  <c r="H61" i="6"/>
  <c r="G61" i="6"/>
  <c r="F61" i="6"/>
  <c r="E61" i="6"/>
  <c r="D61" i="6"/>
  <c r="C61" i="6"/>
  <c r="B61" i="6"/>
  <c r="K54" i="6"/>
  <c r="J54" i="6"/>
  <c r="I54" i="6"/>
  <c r="H54" i="6"/>
  <c r="G54" i="6"/>
  <c r="F54" i="6"/>
  <c r="E54" i="6"/>
  <c r="D54" i="6"/>
  <c r="C54" i="6"/>
  <c r="B54" i="6"/>
  <c r="K45" i="6"/>
  <c r="J45" i="6"/>
  <c r="I45" i="6"/>
  <c r="H45" i="6"/>
  <c r="G45" i="6"/>
  <c r="F45" i="6"/>
  <c r="E45" i="6"/>
  <c r="D45" i="6"/>
  <c r="C45" i="6"/>
  <c r="B45" i="6"/>
  <c r="K38" i="6"/>
  <c r="J38" i="6"/>
  <c r="I38" i="6"/>
  <c r="H38" i="6"/>
  <c r="G38" i="6"/>
  <c r="F38" i="6"/>
  <c r="E38" i="6"/>
  <c r="D38" i="6"/>
  <c r="C38" i="6"/>
  <c r="B38" i="6"/>
  <c r="K31" i="6"/>
  <c r="J31" i="6"/>
  <c r="I31" i="6"/>
  <c r="H31" i="6"/>
  <c r="G31" i="6"/>
  <c r="F31" i="6"/>
  <c r="E31" i="6"/>
  <c r="D31" i="6"/>
  <c r="C31" i="6"/>
  <c r="B31" i="6"/>
  <c r="K24" i="6"/>
  <c r="J24" i="6"/>
  <c r="I24" i="6"/>
  <c r="H24" i="6"/>
  <c r="G24" i="6"/>
  <c r="F24" i="6"/>
  <c r="E24" i="6"/>
  <c r="D24" i="6"/>
  <c r="C24" i="6"/>
  <c r="B24" i="6"/>
  <c r="K17" i="6"/>
  <c r="J17" i="6"/>
  <c r="I17" i="6"/>
  <c r="H17" i="6"/>
  <c r="G17" i="6"/>
  <c r="F17" i="6"/>
  <c r="E17" i="6"/>
  <c r="D17" i="6"/>
  <c r="C17" i="6"/>
  <c r="B17" i="6"/>
  <c r="K10" i="6"/>
  <c r="J10" i="6"/>
  <c r="I10" i="6"/>
  <c r="H10" i="6"/>
  <c r="G10" i="6"/>
  <c r="F10" i="6"/>
  <c r="E10" i="6"/>
  <c r="D10" i="6"/>
  <c r="C10" i="6"/>
  <c r="AB10" i="6"/>
  <c r="B10" i="6"/>
  <c r="M81" i="6"/>
  <c r="M80" i="6"/>
  <c r="M75" i="6"/>
  <c r="M68" i="6"/>
  <c r="M61" i="6"/>
  <c r="M54" i="6"/>
  <c r="M45" i="6"/>
  <c r="M38" i="6"/>
  <c r="M31" i="6"/>
  <c r="M24" i="6"/>
  <c r="M17" i="6"/>
  <c r="M1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L80" i="6"/>
  <c r="AA75" i="6"/>
  <c r="Z75" i="6"/>
  <c r="Y75" i="6"/>
  <c r="X75" i="6"/>
  <c r="W75" i="6"/>
  <c r="V75" i="6"/>
  <c r="U75" i="6"/>
  <c r="T75" i="6"/>
  <c r="S75" i="6"/>
  <c r="R75" i="6"/>
  <c r="Q75" i="6"/>
  <c r="P75" i="6"/>
  <c r="O75" i="6"/>
  <c r="N75" i="6"/>
  <c r="L75" i="6"/>
  <c r="AA68" i="6"/>
  <c r="Z68" i="6"/>
  <c r="Y68" i="6"/>
  <c r="X68" i="6"/>
  <c r="W68" i="6"/>
  <c r="V68" i="6"/>
  <c r="U68" i="6"/>
  <c r="T68" i="6"/>
  <c r="S68" i="6"/>
  <c r="R68" i="6"/>
  <c r="Q68" i="6"/>
  <c r="P68" i="6"/>
  <c r="O68" i="6"/>
  <c r="N68" i="6"/>
  <c r="L68" i="6"/>
  <c r="AA61" i="6"/>
  <c r="Z61" i="6"/>
  <c r="Y61" i="6"/>
  <c r="X61" i="6"/>
  <c r="W61" i="6"/>
  <c r="V61" i="6"/>
  <c r="U61" i="6"/>
  <c r="T61" i="6"/>
  <c r="S61" i="6"/>
  <c r="R61" i="6"/>
  <c r="Q61" i="6"/>
  <c r="P61" i="6"/>
  <c r="O61" i="6"/>
  <c r="N61" i="6"/>
  <c r="L61" i="6"/>
  <c r="AA54" i="6"/>
  <c r="Z54" i="6"/>
  <c r="Y54" i="6"/>
  <c r="X54" i="6"/>
  <c r="W54" i="6"/>
  <c r="V54" i="6"/>
  <c r="U54" i="6"/>
  <c r="T54" i="6"/>
  <c r="S54" i="6"/>
  <c r="R54" i="6"/>
  <c r="Q54" i="6"/>
  <c r="P54" i="6"/>
  <c r="O54" i="6"/>
  <c r="N54" i="6"/>
  <c r="L54" i="6"/>
  <c r="AA45" i="6"/>
  <c r="Z45" i="6"/>
  <c r="Y45" i="6"/>
  <c r="X45" i="6"/>
  <c r="W45" i="6"/>
  <c r="V45" i="6"/>
  <c r="U45" i="6"/>
  <c r="T45" i="6"/>
  <c r="S45" i="6"/>
  <c r="R45" i="6"/>
  <c r="Q45" i="6"/>
  <c r="P45" i="6"/>
  <c r="O45" i="6"/>
  <c r="N45" i="6"/>
  <c r="L45" i="6"/>
  <c r="AA38" i="6"/>
  <c r="Z38" i="6"/>
  <c r="Y38" i="6"/>
  <c r="X38" i="6"/>
  <c r="W38" i="6"/>
  <c r="V38" i="6"/>
  <c r="U38" i="6"/>
  <c r="T38" i="6"/>
  <c r="S38" i="6"/>
  <c r="R38" i="6"/>
  <c r="Q38" i="6"/>
  <c r="P38" i="6"/>
  <c r="O38" i="6"/>
  <c r="N38" i="6"/>
  <c r="L38" i="6"/>
  <c r="AA31" i="6"/>
  <c r="Z31" i="6"/>
  <c r="Y31" i="6"/>
  <c r="X31" i="6"/>
  <c r="W31" i="6"/>
  <c r="V31" i="6"/>
  <c r="U31" i="6"/>
  <c r="T31" i="6"/>
  <c r="S31" i="6"/>
  <c r="R31" i="6"/>
  <c r="Q31" i="6"/>
  <c r="P31" i="6"/>
  <c r="O31" i="6"/>
  <c r="N31" i="6"/>
  <c r="L31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L24" i="6"/>
  <c r="AA17" i="6"/>
  <c r="Z17" i="6"/>
  <c r="Y17" i="6"/>
  <c r="X17" i="6"/>
  <c r="W17" i="6"/>
  <c r="V17" i="6"/>
  <c r="U17" i="6"/>
  <c r="T17" i="6"/>
  <c r="S17" i="6"/>
  <c r="R17" i="6"/>
  <c r="Q17" i="6"/>
  <c r="P17" i="6"/>
  <c r="O17" i="6"/>
  <c r="N17" i="6"/>
  <c r="L17" i="6"/>
  <c r="AA10" i="6"/>
  <c r="AA81" i="6" s="1"/>
  <c r="Z10" i="6"/>
  <c r="Z81" i="6" s="1"/>
  <c r="Y10" i="6"/>
  <c r="Y81" i="6" s="1"/>
  <c r="X10" i="6"/>
  <c r="X81" i="6" s="1"/>
  <c r="W10" i="6"/>
  <c r="W81" i="6" s="1"/>
  <c r="V10" i="6"/>
  <c r="V81" i="6" s="1"/>
  <c r="U10" i="6"/>
  <c r="U81" i="6" s="1"/>
  <c r="T10" i="6"/>
  <c r="T81" i="6" s="1"/>
  <c r="S10" i="6"/>
  <c r="S81" i="6" s="1"/>
  <c r="R10" i="6"/>
  <c r="R81" i="6" s="1"/>
  <c r="Q10" i="6"/>
  <c r="Q81" i="6" s="1"/>
  <c r="P10" i="6"/>
  <c r="P81" i="6" s="1"/>
  <c r="O10" i="6"/>
  <c r="O81" i="6" s="1"/>
  <c r="N10" i="6"/>
  <c r="N81" i="6" s="1"/>
  <c r="L10" i="6"/>
  <c r="L81" i="6" s="1"/>
  <c r="A79" i="6"/>
  <c r="AL79" i="6" s="1"/>
  <c r="A78" i="6"/>
  <c r="AE78" i="6" s="1"/>
  <c r="A77" i="6"/>
  <c r="AF77" i="6" s="1"/>
  <c r="A76" i="6"/>
  <c r="AL76" i="6" s="1"/>
  <c r="A74" i="6"/>
  <c r="AL74" i="6" s="1"/>
  <c r="A73" i="6"/>
  <c r="AI73" i="6" s="1"/>
  <c r="A72" i="6"/>
  <c r="AJ72" i="6" s="1"/>
  <c r="A71" i="6"/>
  <c r="AK71" i="6" s="1"/>
  <c r="A70" i="6"/>
  <c r="AL70" i="6" s="1"/>
  <c r="A69" i="6"/>
  <c r="AE69" i="6" s="1"/>
  <c r="A67" i="6"/>
  <c r="AF67" i="6" s="1"/>
  <c r="A66" i="6"/>
  <c r="AL66" i="6" s="1"/>
  <c r="A65" i="6"/>
  <c r="AL65" i="6" s="1"/>
  <c r="A64" i="6"/>
  <c r="AI64" i="6" s="1"/>
  <c r="A63" i="6"/>
  <c r="AJ63" i="6" s="1"/>
  <c r="A62" i="6"/>
  <c r="AK62" i="6" s="1"/>
  <c r="AG60" i="6"/>
  <c r="A60" i="6"/>
  <c r="AL60" i="6" s="1"/>
  <c r="A59" i="6"/>
  <c r="AE59" i="6" s="1"/>
  <c r="A58" i="6"/>
  <c r="AF58" i="6" s="1"/>
  <c r="A57" i="6"/>
  <c r="AL57" i="6" s="1"/>
  <c r="A56" i="6"/>
  <c r="AL56" i="6" s="1"/>
  <c r="A55" i="6"/>
  <c r="AI55" i="6" s="1"/>
  <c r="A53" i="6"/>
  <c r="AL53" i="6" s="1"/>
  <c r="AE52" i="6"/>
  <c r="A52" i="6"/>
  <c r="A51" i="6"/>
  <c r="AL51" i="6" s="1"/>
  <c r="A50" i="6"/>
  <c r="AE50" i="6" s="1"/>
  <c r="A49" i="6"/>
  <c r="AF49" i="6" s="1"/>
  <c r="A48" i="6"/>
  <c r="AL48" i="6" s="1"/>
  <c r="AG47" i="6"/>
  <c r="A47" i="6"/>
  <c r="AL47" i="6" s="1"/>
  <c r="A46" i="6"/>
  <c r="AI46" i="6" s="1"/>
  <c r="A44" i="6"/>
  <c r="AL44" i="6" s="1"/>
  <c r="A43" i="6"/>
  <c r="A42" i="6"/>
  <c r="AL42" i="6" s="1"/>
  <c r="A41" i="6"/>
  <c r="AE41" i="6" s="1"/>
  <c r="A40" i="6"/>
  <c r="AF40" i="6" s="1"/>
  <c r="A39" i="6"/>
  <c r="AL39" i="6" s="1"/>
  <c r="A37" i="6"/>
  <c r="AL37" i="6" s="1"/>
  <c r="A36" i="6"/>
  <c r="AI36" i="6" s="1"/>
  <c r="A35" i="6"/>
  <c r="AL35" i="6" s="1"/>
  <c r="A34" i="6"/>
  <c r="AE34" i="6" s="1"/>
  <c r="A33" i="6"/>
  <c r="AL33" i="6" s="1"/>
  <c r="A32" i="6"/>
  <c r="AG32" i="6" s="1"/>
  <c r="A30" i="6"/>
  <c r="AF30" i="6" s="1"/>
  <c r="A29" i="6"/>
  <c r="AL29" i="6" s="1"/>
  <c r="A28" i="6"/>
  <c r="AL28" i="6" s="1"/>
  <c r="A27" i="6"/>
  <c r="AI27" i="6" s="1"/>
  <c r="A26" i="6"/>
  <c r="A25" i="6"/>
  <c r="AJ25" i="6" s="1"/>
  <c r="A23" i="6"/>
  <c r="AL23" i="6" s="1"/>
  <c r="A22" i="6"/>
  <c r="A21" i="6"/>
  <c r="AH21" i="6" s="1"/>
  <c r="A20" i="6"/>
  <c r="AL20" i="6" s="1"/>
  <c r="A19" i="6"/>
  <c r="AL19" i="6" s="1"/>
  <c r="A18" i="6"/>
  <c r="AI18" i="6" s="1"/>
  <c r="A16" i="6"/>
  <c r="AL16" i="6" s="1"/>
  <c r="A15" i="6"/>
  <c r="AJ15" i="6" s="1"/>
  <c r="AG14" i="6"/>
  <c r="A14" i="6"/>
  <c r="AL14" i="6" s="1"/>
  <c r="A13" i="6"/>
  <c r="AL13" i="6" s="1"/>
  <c r="A12" i="6"/>
  <c r="AH12" i="6" s="1"/>
  <c r="A11" i="6"/>
  <c r="AL11" i="6" s="1"/>
  <c r="A9" i="6"/>
  <c r="AL9" i="6" s="1"/>
  <c r="A8" i="6"/>
  <c r="AF8" i="6" s="1"/>
  <c r="A7" i="6"/>
  <c r="AL7" i="6" s="1"/>
  <c r="A6" i="6"/>
  <c r="AE6" i="6" s="1"/>
  <c r="A5" i="6"/>
  <c r="AK5" i="6" s="1"/>
  <c r="A4" i="6"/>
  <c r="AE4" i="6" s="1"/>
  <c r="A3" i="6"/>
  <c r="AH3" i="6" s="1"/>
  <c r="A2" i="6"/>
  <c r="AL2" i="6" s="1"/>
  <c r="A69" i="3"/>
  <c r="AL69" i="3" s="1"/>
  <c r="A68" i="3"/>
  <c r="AL68" i="3" s="1"/>
  <c r="AH67" i="3"/>
  <c r="AE67" i="3"/>
  <c r="A67" i="3"/>
  <c r="AL67" i="3" s="1"/>
  <c r="AG66" i="3"/>
  <c r="AF66" i="3"/>
  <c r="A66" i="3"/>
  <c r="AL66" i="3" s="1"/>
  <c r="AJ65" i="3"/>
  <c r="AI65" i="3"/>
  <c r="AF65" i="3"/>
  <c r="AE65" i="3"/>
  <c r="A65" i="3"/>
  <c r="AL65" i="3" s="1"/>
  <c r="AJ64" i="3"/>
  <c r="AI64" i="3"/>
  <c r="AE64" i="3"/>
  <c r="A64" i="3"/>
  <c r="AL64" i="3" s="1"/>
  <c r="AJ63" i="3"/>
  <c r="A63" i="3"/>
  <c r="AI63" i="3" s="1"/>
  <c r="A62" i="3"/>
  <c r="AK62" i="3" s="1"/>
  <c r="A61" i="3"/>
  <c r="AL61" i="3" s="1"/>
  <c r="AG60" i="3"/>
  <c r="A60" i="3"/>
  <c r="AL60" i="3" s="1"/>
  <c r="A59" i="3"/>
  <c r="AL59" i="3" s="1"/>
  <c r="AI58" i="3"/>
  <c r="AH58" i="3"/>
  <c r="AG58" i="3"/>
  <c r="AF58" i="3"/>
  <c r="AE58" i="3"/>
  <c r="A58" i="3"/>
  <c r="AL58" i="3" s="1"/>
  <c r="AJ57" i="3"/>
  <c r="AI57" i="3"/>
  <c r="AH57" i="3"/>
  <c r="AF57" i="3"/>
  <c r="AE57" i="3"/>
  <c r="A57" i="3"/>
  <c r="AL57" i="3" s="1"/>
  <c r="AJ56" i="3"/>
  <c r="AI56" i="3"/>
  <c r="AH56" i="3"/>
  <c r="AF56" i="3"/>
  <c r="AE56" i="3"/>
  <c r="A56" i="3"/>
  <c r="AL56" i="3" s="1"/>
  <c r="A55" i="3"/>
  <c r="AI55" i="3" s="1"/>
  <c r="A54" i="3"/>
  <c r="AK54" i="3" s="1"/>
  <c r="A53" i="3"/>
  <c r="AL53" i="3" s="1"/>
  <c r="AG52" i="3"/>
  <c r="A52" i="3"/>
  <c r="AL52" i="3" s="1"/>
  <c r="AH51" i="3"/>
  <c r="AE51" i="3"/>
  <c r="A51" i="3"/>
  <c r="AL51" i="3" s="1"/>
  <c r="AI50" i="3"/>
  <c r="AG50" i="3"/>
  <c r="AF50" i="3"/>
  <c r="AE50" i="3"/>
  <c r="A50" i="3"/>
  <c r="AL50" i="3" s="1"/>
  <c r="AJ49" i="3"/>
  <c r="AI49" i="3"/>
  <c r="AE49" i="3"/>
  <c r="A49" i="3"/>
  <c r="AL49" i="3" s="1"/>
  <c r="AJ48" i="3"/>
  <c r="AI48" i="3"/>
  <c r="AE48" i="3"/>
  <c r="A48" i="3"/>
  <c r="AL48" i="3" s="1"/>
  <c r="AK47" i="3"/>
  <c r="AJ47" i="3"/>
  <c r="AI47" i="3"/>
  <c r="A47" i="3"/>
  <c r="AH47" i="3" s="1"/>
  <c r="A46" i="3"/>
  <c r="AJ46" i="3" s="1"/>
  <c r="A45" i="3"/>
  <c r="AL45" i="3" s="1"/>
  <c r="A44" i="3"/>
  <c r="AL44" i="3" s="1"/>
  <c r="A43" i="3"/>
  <c r="AL43" i="3" s="1"/>
  <c r="AI42" i="3"/>
  <c r="AH42" i="3"/>
  <c r="AG42" i="3"/>
  <c r="AF42" i="3"/>
  <c r="AE42" i="3"/>
  <c r="A42" i="3"/>
  <c r="AL42" i="3" s="1"/>
  <c r="AJ41" i="3"/>
  <c r="AI41" i="3"/>
  <c r="AH41" i="3"/>
  <c r="AG41" i="3"/>
  <c r="AF41" i="3"/>
  <c r="AE41" i="3"/>
  <c r="A41" i="3"/>
  <c r="AL41" i="3" s="1"/>
  <c r="AJ40" i="3"/>
  <c r="AI40" i="3"/>
  <c r="AH40" i="3"/>
  <c r="AG40" i="3"/>
  <c r="AF40" i="3"/>
  <c r="AE40" i="3"/>
  <c r="A40" i="3"/>
  <c r="AL40" i="3" s="1"/>
  <c r="AI39" i="3"/>
  <c r="A39" i="3"/>
  <c r="AH39" i="3" s="1"/>
  <c r="AJ38" i="3"/>
  <c r="A38" i="3"/>
  <c r="AI38" i="3" s="1"/>
  <c r="A37" i="3"/>
  <c r="AL37" i="3" s="1"/>
  <c r="A36" i="3"/>
  <c r="AH35" i="3"/>
  <c r="AG35" i="3"/>
  <c r="AF35" i="3"/>
  <c r="AE35" i="3"/>
  <c r="A35" i="3"/>
  <c r="AL35" i="3" s="1"/>
  <c r="A34" i="3"/>
  <c r="AL34" i="3" s="1"/>
  <c r="AJ33" i="3"/>
  <c r="AG33" i="3"/>
  <c r="AF33" i="3"/>
  <c r="AE33" i="3"/>
  <c r="A33" i="3"/>
  <c r="AL33" i="3" s="1"/>
  <c r="AK32" i="3"/>
  <c r="AJ32" i="3"/>
  <c r="AF32" i="3"/>
  <c r="AE32" i="3"/>
  <c r="A32" i="3"/>
  <c r="AL32" i="3" s="1"/>
  <c r="AK31" i="3"/>
  <c r="AJ31" i="3"/>
  <c r="A31" i="3"/>
  <c r="AG31" i="3" s="1"/>
  <c r="A30" i="3"/>
  <c r="AH30" i="3" s="1"/>
  <c r="AL29" i="3"/>
  <c r="A29" i="3"/>
  <c r="AK29" i="3" s="1"/>
  <c r="A28" i="3"/>
  <c r="AL28" i="3" s="1"/>
  <c r="A27" i="3"/>
  <c r="AF27" i="3" s="1"/>
  <c r="AI26" i="3"/>
  <c r="A26" i="3"/>
  <c r="AL26" i="3" s="1"/>
  <c r="AI25" i="3"/>
  <c r="AH25" i="3"/>
  <c r="A25" i="3"/>
  <c r="AL25" i="3" s="1"/>
  <c r="AK24" i="3"/>
  <c r="AI24" i="3"/>
  <c r="AH24" i="3"/>
  <c r="A24" i="3"/>
  <c r="AL24" i="3" s="1"/>
  <c r="AK23" i="3"/>
  <c r="AJ23" i="3"/>
  <c r="AI23" i="3"/>
  <c r="AH23" i="3"/>
  <c r="A23" i="3"/>
  <c r="AG23" i="3" s="1"/>
  <c r="A22" i="3"/>
  <c r="AH22" i="3" s="1"/>
  <c r="AL21" i="3"/>
  <c r="AK21" i="3"/>
  <c r="AJ21" i="3"/>
  <c r="A21" i="3"/>
  <c r="A20" i="3"/>
  <c r="AL20" i="3" s="1"/>
  <c r="AL19" i="3"/>
  <c r="AF19" i="3"/>
  <c r="AE19" i="3"/>
  <c r="A19" i="3"/>
  <c r="A18" i="3"/>
  <c r="AL18" i="3" s="1"/>
  <c r="AJ17" i="3"/>
  <c r="AF17" i="3"/>
  <c r="AE17" i="3"/>
  <c r="A17" i="3"/>
  <c r="AL17" i="3" s="1"/>
  <c r="AK16" i="3"/>
  <c r="AJ16" i="3"/>
  <c r="AF16" i="3"/>
  <c r="AE16" i="3"/>
  <c r="A16" i="3"/>
  <c r="AL16" i="3" s="1"/>
  <c r="AK15" i="3"/>
  <c r="AJ15" i="3"/>
  <c r="AI15" i="3"/>
  <c r="A15" i="3"/>
  <c r="AG15" i="3" s="1"/>
  <c r="A14" i="3"/>
  <c r="AH14" i="3" s="1"/>
  <c r="AL13" i="3"/>
  <c r="AK13" i="3"/>
  <c r="A13" i="3"/>
  <c r="AJ13" i="3" s="1"/>
  <c r="A12" i="3"/>
  <c r="AK12" i="3" s="1"/>
  <c r="AF11" i="3"/>
  <c r="AE11" i="3"/>
  <c r="A11" i="3"/>
  <c r="AL11" i="3" s="1"/>
  <c r="A10" i="3"/>
  <c r="AL10" i="3" s="1"/>
  <c r="AJ9" i="3"/>
  <c r="AI9" i="3"/>
  <c r="AF9" i="3"/>
  <c r="AE9" i="3"/>
  <c r="A9" i="3"/>
  <c r="AL9" i="3" s="1"/>
  <c r="AK8" i="3"/>
  <c r="AJ8" i="3"/>
  <c r="A8" i="3"/>
  <c r="AL8" i="3" s="1"/>
  <c r="AK7" i="3"/>
  <c r="AJ7" i="3"/>
  <c r="A7" i="3"/>
  <c r="AF7" i="3" s="1"/>
  <c r="AK6" i="3"/>
  <c r="AJ6" i="3"/>
  <c r="AI6" i="3"/>
  <c r="AH6" i="3"/>
  <c r="A6" i="3"/>
  <c r="A5" i="3"/>
  <c r="AK5" i="3" s="1"/>
  <c r="A4" i="3"/>
  <c r="AJ4" i="3" s="1"/>
  <c r="A3" i="3"/>
  <c r="AL3" i="3" s="1"/>
  <c r="AL2" i="3"/>
  <c r="AH2" i="3"/>
  <c r="A2" i="3"/>
  <c r="AG2" i="3" s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79" i="1"/>
  <c r="AL79" i="1" s="1"/>
  <c r="A78" i="1"/>
  <c r="AL78" i="1" s="1"/>
  <c r="AI77" i="1"/>
  <c r="A77" i="1"/>
  <c r="AL77" i="1" s="1"/>
  <c r="AL76" i="1"/>
  <c r="A76" i="1"/>
  <c r="AH76" i="1" s="1"/>
  <c r="A74" i="1"/>
  <c r="AL74" i="1" s="1"/>
  <c r="A73" i="1"/>
  <c r="A72" i="1"/>
  <c r="AL72" i="1" s="1"/>
  <c r="A71" i="1"/>
  <c r="AL71" i="1" s="1"/>
  <c r="A70" i="1"/>
  <c r="AE70" i="1" s="1"/>
  <c r="A69" i="1"/>
  <c r="AF67" i="1"/>
  <c r="A67" i="1"/>
  <c r="AL67" i="1" s="1"/>
  <c r="A66" i="1"/>
  <c r="AG66" i="1" s="1"/>
  <c r="AK65" i="1"/>
  <c r="AG65" i="1"/>
  <c r="AE65" i="1"/>
  <c r="A65" i="1"/>
  <c r="AL65" i="1" s="1"/>
  <c r="A64" i="1"/>
  <c r="AG63" i="1"/>
  <c r="AE63" i="1"/>
  <c r="A63" i="1"/>
  <c r="AL63" i="1" s="1"/>
  <c r="A62" i="1"/>
  <c r="AL62" i="1" s="1"/>
  <c r="A60" i="1"/>
  <c r="AL60" i="1" s="1"/>
  <c r="A59" i="1"/>
  <c r="AJ59" i="1" s="1"/>
  <c r="AK58" i="1"/>
  <c r="AI58" i="1"/>
  <c r="A58" i="1"/>
  <c r="AL58" i="1" s="1"/>
  <c r="AG57" i="1"/>
  <c r="A57" i="1"/>
  <c r="AJ57" i="1" s="1"/>
  <c r="AL56" i="1"/>
  <c r="AK56" i="1"/>
  <c r="A56" i="1"/>
  <c r="AH56" i="1" s="1"/>
  <c r="A55" i="1"/>
  <c r="AI55" i="1" s="1"/>
  <c r="AK53" i="1"/>
  <c r="AE53" i="1"/>
  <c r="A53" i="1"/>
  <c r="AL53" i="1" s="1"/>
  <c r="A52" i="1"/>
  <c r="AJ52" i="1" s="1"/>
  <c r="AE51" i="1"/>
  <c r="A51" i="1"/>
  <c r="AL51" i="1" s="1"/>
  <c r="AE50" i="1"/>
  <c r="A50" i="1"/>
  <c r="AI50" i="1" s="1"/>
  <c r="A49" i="1"/>
  <c r="AL49" i="1" s="1"/>
  <c r="A48" i="1"/>
  <c r="AJ48" i="1" s="1"/>
  <c r="A47" i="1"/>
  <c r="AG47" i="1" s="1"/>
  <c r="A46" i="1"/>
  <c r="AI46" i="1" s="1"/>
  <c r="AK44" i="1"/>
  <c r="AJ44" i="1"/>
  <c r="AI44" i="1"/>
  <c r="AG44" i="1"/>
  <c r="AF44" i="1"/>
  <c r="AE44" i="1"/>
  <c r="A44" i="1"/>
  <c r="AL44" i="1" s="1"/>
  <c r="A43" i="1"/>
  <c r="AJ43" i="1" s="1"/>
  <c r="AK42" i="1"/>
  <c r="AG42" i="1"/>
  <c r="AE42" i="1"/>
  <c r="A42" i="1"/>
  <c r="AL42" i="1" s="1"/>
  <c r="A41" i="1"/>
  <c r="AI41" i="1" s="1"/>
  <c r="AK40" i="1"/>
  <c r="AJ40" i="1"/>
  <c r="AI40" i="1"/>
  <c r="A40" i="1"/>
  <c r="AL40" i="1" s="1"/>
  <c r="AG39" i="1"/>
  <c r="A39" i="1"/>
  <c r="AJ39" i="1" s="1"/>
  <c r="A37" i="1"/>
  <c r="AH37" i="1" s="1"/>
  <c r="A36" i="1"/>
  <c r="AI36" i="1" s="1"/>
  <c r="AK35" i="1"/>
  <c r="A35" i="1"/>
  <c r="AL35" i="1" s="1"/>
  <c r="A34" i="1"/>
  <c r="AJ34" i="1" s="1"/>
  <c r="AE33" i="1"/>
  <c r="A33" i="1"/>
  <c r="AL33" i="1" s="1"/>
  <c r="A32" i="1"/>
  <c r="AI32" i="1" s="1"/>
  <c r="A30" i="1"/>
  <c r="AJ30" i="1" s="1"/>
  <c r="A29" i="1"/>
  <c r="AL29" i="1" s="1"/>
  <c r="A28" i="1"/>
  <c r="AH28" i="1" s="1"/>
  <c r="A27" i="1"/>
  <c r="AH27" i="1" s="1"/>
  <c r="AL26" i="1"/>
  <c r="A26" i="1"/>
  <c r="AJ26" i="1" s="1"/>
  <c r="AJ25" i="1"/>
  <c r="AG25" i="1"/>
  <c r="AF25" i="1"/>
  <c r="A25" i="1"/>
  <c r="AL25" i="1" s="1"/>
  <c r="A23" i="1"/>
  <c r="AH23" i="1" s="1"/>
  <c r="A22" i="1"/>
  <c r="AH22" i="1" s="1"/>
  <c r="AL21" i="1"/>
  <c r="AH21" i="1"/>
  <c r="A21" i="1"/>
  <c r="AJ21" i="1" s="1"/>
  <c r="AI20" i="1"/>
  <c r="AG20" i="1"/>
  <c r="AF20" i="1"/>
  <c r="A20" i="1"/>
  <c r="AL20" i="1" s="1"/>
  <c r="A19" i="1"/>
  <c r="AH19" i="1" s="1"/>
  <c r="A18" i="1"/>
  <c r="AH18" i="1" s="1"/>
  <c r="AL16" i="1"/>
  <c r="AH16" i="1"/>
  <c r="AF16" i="1"/>
  <c r="A16" i="1"/>
  <c r="AJ16" i="1" s="1"/>
  <c r="A15" i="1"/>
  <c r="AL15" i="1" s="1"/>
  <c r="AK14" i="1"/>
  <c r="AF14" i="1"/>
  <c r="A14" i="1"/>
  <c r="AH14" i="1" s="1"/>
  <c r="A13" i="1"/>
  <c r="AH13" i="1" s="1"/>
  <c r="A12" i="1"/>
  <c r="AJ12" i="1" s="1"/>
  <c r="A11" i="1"/>
  <c r="AL11" i="1" s="1"/>
  <c r="A9" i="1"/>
  <c r="AH9" i="1" s="1"/>
  <c r="A8" i="1"/>
  <c r="AH8" i="1" s="1"/>
  <c r="A7" i="1"/>
  <c r="AJ7" i="1" s="1"/>
  <c r="A6" i="1"/>
  <c r="AI6" i="1" s="1"/>
  <c r="A5" i="1"/>
  <c r="AJ5" i="1" s="1"/>
  <c r="AG4" i="1"/>
  <c r="AF4" i="1"/>
  <c r="A4" i="1"/>
  <c r="AL4" i="1" s="1"/>
  <c r="A3" i="1"/>
  <c r="AL3" i="1" s="1"/>
  <c r="A2" i="1"/>
  <c r="AI2" i="1" s="1"/>
  <c r="AF23" i="6" l="1"/>
  <c r="AK55" i="6"/>
  <c r="AG23" i="6"/>
  <c r="AH11" i="6"/>
  <c r="AG42" i="6"/>
  <c r="AE14" i="6"/>
  <c r="AK47" i="6"/>
  <c r="AH28" i="6"/>
  <c r="AK28" i="6"/>
  <c r="AG8" i="6"/>
  <c r="AG2" i="6"/>
  <c r="AI8" i="6"/>
  <c r="AK23" i="6"/>
  <c r="AG29" i="6"/>
  <c r="AJ46" i="6"/>
  <c r="AE20" i="6"/>
  <c r="AL6" i="6"/>
  <c r="AJ14" i="6"/>
  <c r="AJ51" i="6"/>
  <c r="AG65" i="6"/>
  <c r="AJ33" i="6"/>
  <c r="AH41" i="6"/>
  <c r="AK65" i="6"/>
  <c r="AH8" i="6"/>
  <c r="AJ18" i="6"/>
  <c r="AJ8" i="6"/>
  <c r="AF14" i="6"/>
  <c r="AH50" i="6"/>
  <c r="AE70" i="6"/>
  <c r="AK8" i="6"/>
  <c r="AH18" i="6"/>
  <c r="AJ20" i="6"/>
  <c r="AK36" i="6"/>
  <c r="AH47" i="6"/>
  <c r="AG57" i="6"/>
  <c r="AH66" i="6"/>
  <c r="AK9" i="6"/>
  <c r="AL32" i="6"/>
  <c r="AG37" i="6"/>
  <c r="AJ64" i="6"/>
  <c r="AF19" i="6"/>
  <c r="AG28" i="6"/>
  <c r="AK37" i="6"/>
  <c r="AH59" i="6"/>
  <c r="AK64" i="6"/>
  <c r="AH69" i="6"/>
  <c r="AG76" i="6"/>
  <c r="AL12" i="6"/>
  <c r="AF20" i="6"/>
  <c r="AK56" i="6"/>
  <c r="AI20" i="6"/>
  <c r="AE62" i="6"/>
  <c r="AE71" i="6"/>
  <c r="AH48" i="6"/>
  <c r="AG9" i="6"/>
  <c r="AI30" i="6"/>
  <c r="AK46" i="6"/>
  <c r="AG70" i="6"/>
  <c r="AG74" i="6"/>
  <c r="AJ19" i="6"/>
  <c r="AL21" i="6"/>
  <c r="AH9" i="6"/>
  <c r="AI58" i="6"/>
  <c r="AG66" i="6"/>
  <c r="AJ70" i="6"/>
  <c r="AK74" i="6"/>
  <c r="AE5" i="6"/>
  <c r="AF5" i="6"/>
  <c r="AG11" i="6"/>
  <c r="AE19" i="6"/>
  <c r="AG33" i="6"/>
  <c r="AG51" i="6"/>
  <c r="AG56" i="6"/>
  <c r="AL5" i="6"/>
  <c r="AI19" i="6"/>
  <c r="AE21" i="6"/>
  <c r="AH29" i="6"/>
  <c r="AG39" i="6"/>
  <c r="AG48" i="6"/>
  <c r="AH65" i="6"/>
  <c r="AK73" i="6"/>
  <c r="AL15" i="6"/>
  <c r="AK27" i="6"/>
  <c r="AH2" i="6"/>
  <c r="AE30" i="6"/>
  <c r="AJ60" i="6"/>
  <c r="AE67" i="6"/>
  <c r="AH74" i="6"/>
  <c r="AH76" i="6"/>
  <c r="AF78" i="6"/>
  <c r="AI40" i="6"/>
  <c r="AE12" i="6"/>
  <c r="AI74" i="6"/>
  <c r="AI76" i="6"/>
  <c r="AG78" i="6"/>
  <c r="AE25" i="6"/>
  <c r="AH37" i="6"/>
  <c r="AH39" i="6"/>
  <c r="AJ42" i="6"/>
  <c r="AE49" i="6"/>
  <c r="AH56" i="6"/>
  <c r="AH57" i="6"/>
  <c r="AI2" i="6"/>
  <c r="AJ5" i="6"/>
  <c r="AE9" i="6"/>
  <c r="AE11" i="6"/>
  <c r="AG12" i="6"/>
  <c r="AG19" i="6"/>
  <c r="AG20" i="6"/>
  <c r="AL25" i="6"/>
  <c r="AE28" i="6"/>
  <c r="AE29" i="6"/>
  <c r="AG30" i="6"/>
  <c r="AE33" i="6"/>
  <c r="AH36" i="6"/>
  <c r="AI37" i="6"/>
  <c r="AI39" i="6"/>
  <c r="AF41" i="6"/>
  <c r="AK42" i="6"/>
  <c r="AE47" i="6"/>
  <c r="AE48" i="6"/>
  <c r="AG49" i="6"/>
  <c r="AE51" i="6"/>
  <c r="AI56" i="6"/>
  <c r="AI57" i="6"/>
  <c r="AF59" i="6"/>
  <c r="AK60" i="6"/>
  <c r="AE65" i="6"/>
  <c r="AE66" i="6"/>
  <c r="AG67" i="6"/>
  <c r="AJ2" i="6"/>
  <c r="AF9" i="6"/>
  <c r="AF11" i="6"/>
  <c r="AK14" i="6"/>
  <c r="AG18" i="6"/>
  <c r="AH19" i="6"/>
  <c r="AH20" i="6"/>
  <c r="AE23" i="6"/>
  <c r="AF28" i="6"/>
  <c r="AF29" i="6"/>
  <c r="AH30" i="6"/>
  <c r="AF33" i="6"/>
  <c r="AJ36" i="6"/>
  <c r="AJ37" i="6"/>
  <c r="AJ39" i="6"/>
  <c r="AG41" i="6"/>
  <c r="AF47" i="6"/>
  <c r="AF48" i="6"/>
  <c r="AH49" i="6"/>
  <c r="AF51" i="6"/>
  <c r="AJ55" i="6"/>
  <c r="AJ56" i="6"/>
  <c r="AJ57" i="6"/>
  <c r="AG59" i="6"/>
  <c r="AF65" i="6"/>
  <c r="AF66" i="6"/>
  <c r="AH67" i="6"/>
  <c r="AF70" i="6"/>
  <c r="AJ73" i="6"/>
  <c r="AJ74" i="6"/>
  <c r="AJ76" i="6"/>
  <c r="AH78" i="6"/>
  <c r="AI49" i="6"/>
  <c r="AI67" i="6"/>
  <c r="AL3" i="6"/>
  <c r="AE15" i="6"/>
  <c r="AG77" i="6"/>
  <c r="AE79" i="6"/>
  <c r="AE40" i="6"/>
  <c r="AE2" i="6"/>
  <c r="AJ6" i="6"/>
  <c r="AI9" i="6"/>
  <c r="AI11" i="6"/>
  <c r="AI15" i="6"/>
  <c r="AK18" i="6"/>
  <c r="AK19" i="6"/>
  <c r="AJ23" i="6"/>
  <c r="AH27" i="6"/>
  <c r="AI28" i="6"/>
  <c r="AI29" i="6"/>
  <c r="AF32" i="6"/>
  <c r="AK33" i="6"/>
  <c r="AE37" i="6"/>
  <c r="AE39" i="6"/>
  <c r="AG40" i="6"/>
  <c r="AE42" i="6"/>
  <c r="AI47" i="6"/>
  <c r="AI48" i="6"/>
  <c r="AF50" i="6"/>
  <c r="AK51" i="6"/>
  <c r="AE56" i="6"/>
  <c r="AE57" i="6"/>
  <c r="AG58" i="6"/>
  <c r="AE60" i="6"/>
  <c r="AI65" i="6"/>
  <c r="AI66" i="6"/>
  <c r="AF69" i="6"/>
  <c r="AK70" i="6"/>
  <c r="AE74" i="6"/>
  <c r="AE76" i="6"/>
  <c r="AH77" i="6"/>
  <c r="AF79" i="6"/>
  <c r="AG27" i="6"/>
  <c r="AE58" i="6"/>
  <c r="AF2" i="6"/>
  <c r="AK6" i="6"/>
  <c r="AJ9" i="6"/>
  <c r="AJ11" i="6"/>
  <c r="AJ27" i="6"/>
  <c r="AJ28" i="6"/>
  <c r="AJ29" i="6"/>
  <c r="AF37" i="6"/>
  <c r="AF39" i="6"/>
  <c r="AH40" i="6"/>
  <c r="AF42" i="6"/>
  <c r="AJ47" i="6"/>
  <c r="AJ48" i="6"/>
  <c r="AG50" i="6"/>
  <c r="AF56" i="6"/>
  <c r="AF57" i="6"/>
  <c r="AH58" i="6"/>
  <c r="AF60" i="6"/>
  <c r="AJ65" i="6"/>
  <c r="AJ66" i="6"/>
  <c r="AG69" i="6"/>
  <c r="AF74" i="6"/>
  <c r="AF76" i="6"/>
  <c r="AI77" i="6"/>
  <c r="AG79" i="6"/>
  <c r="AE22" i="6"/>
  <c r="AJ22" i="6"/>
  <c r="AI22" i="6"/>
  <c r="AH22" i="6"/>
  <c r="AJ26" i="6"/>
  <c r="AG26" i="6"/>
  <c r="AF26" i="6"/>
  <c r="AE26" i="6"/>
  <c r="AG7" i="6"/>
  <c r="AF7" i="6"/>
  <c r="AE7" i="6"/>
  <c r="AG22" i="6"/>
  <c r="AI26" i="6"/>
  <c r="AE3" i="6"/>
  <c r="AF3" i="6"/>
  <c r="AK4" i="6"/>
  <c r="AI7" i="6"/>
  <c r="AG3" i="6"/>
  <c r="AL4" i="6"/>
  <c r="AJ7" i="6"/>
  <c r="AF12" i="6"/>
  <c r="AK12" i="6"/>
  <c r="AJ12" i="6"/>
  <c r="AI12" i="6"/>
  <c r="AK13" i="6"/>
  <c r="AK15" i="6"/>
  <c r="AH15" i="6"/>
  <c r="AG15" i="6"/>
  <c r="AF15" i="6"/>
  <c r="AK16" i="6"/>
  <c r="AG21" i="6"/>
  <c r="AI25" i="6"/>
  <c r="AI35" i="6"/>
  <c r="AJ44" i="6"/>
  <c r="AI44" i="6"/>
  <c r="AH44" i="6"/>
  <c r="AG44" i="6"/>
  <c r="AE44" i="6"/>
  <c r="AF44" i="6"/>
  <c r="AK53" i="6"/>
  <c r="AG4" i="6"/>
  <c r="AH6" i="6"/>
  <c r="AG6" i="6"/>
  <c r="AF6" i="6"/>
  <c r="AG13" i="6"/>
  <c r="AI16" i="6"/>
  <c r="AL22" i="6"/>
  <c r="AL26" i="6"/>
  <c r="AI5" i="6"/>
  <c r="AH5" i="6"/>
  <c r="AG5" i="6"/>
  <c r="AI6" i="6"/>
  <c r="AK7" i="6"/>
  <c r="AE32" i="6"/>
  <c r="AK32" i="6"/>
  <c r="AJ32" i="6"/>
  <c r="AI32" i="6"/>
  <c r="AH32" i="6"/>
  <c r="AK35" i="6"/>
  <c r="AK44" i="6"/>
  <c r="AF22" i="6"/>
  <c r="AH26" i="6"/>
  <c r="AK52" i="6"/>
  <c r="AJ52" i="6"/>
  <c r="AI52" i="6"/>
  <c r="AH52" i="6"/>
  <c r="AF52" i="6"/>
  <c r="AG52" i="6"/>
  <c r="AJ4" i="6"/>
  <c r="AI4" i="6"/>
  <c r="AH4" i="6"/>
  <c r="AK34" i="6"/>
  <c r="AI34" i="6"/>
  <c r="AH34" i="6"/>
  <c r="AG34" i="6"/>
  <c r="AF34" i="6"/>
  <c r="AK3" i="6"/>
  <c r="AJ3" i="6"/>
  <c r="AI3" i="6"/>
  <c r="AF4" i="6"/>
  <c r="AE13" i="6"/>
  <c r="AJ13" i="6"/>
  <c r="AI13" i="6"/>
  <c r="AH13" i="6"/>
  <c r="AJ16" i="6"/>
  <c r="AG16" i="6"/>
  <c r="AF16" i="6"/>
  <c r="AE16" i="6"/>
  <c r="AJ34" i="6"/>
  <c r="AK43" i="6"/>
  <c r="AJ43" i="6"/>
  <c r="AI43" i="6"/>
  <c r="AH43" i="6"/>
  <c r="AF43" i="6"/>
  <c r="AG43" i="6"/>
  <c r="AH7" i="6"/>
  <c r="AF13" i="6"/>
  <c r="AH16" i="6"/>
  <c r="AF21" i="6"/>
  <c r="AK21" i="6"/>
  <c r="AJ21" i="6"/>
  <c r="AI21" i="6"/>
  <c r="AK22" i="6"/>
  <c r="AK25" i="6"/>
  <c r="AH25" i="6"/>
  <c r="AG25" i="6"/>
  <c r="AF25" i="6"/>
  <c r="AK26" i="6"/>
  <c r="AL34" i="6"/>
  <c r="AE43" i="6"/>
  <c r="AL52" i="6"/>
  <c r="AJ35" i="6"/>
  <c r="AH35" i="6"/>
  <c r="AG35" i="6"/>
  <c r="AF35" i="6"/>
  <c r="AE35" i="6"/>
  <c r="AL43" i="6"/>
  <c r="AJ53" i="6"/>
  <c r="AI53" i="6"/>
  <c r="AH53" i="6"/>
  <c r="AG53" i="6"/>
  <c r="AE53" i="6"/>
  <c r="AF53" i="6"/>
  <c r="AL62" i="6"/>
  <c r="AK63" i="6"/>
  <c r="AL71" i="6"/>
  <c r="AK72" i="6"/>
  <c r="AL63" i="6"/>
  <c r="AL72" i="6"/>
  <c r="AL36" i="6"/>
  <c r="AF62" i="6"/>
  <c r="AE63" i="6"/>
  <c r="AL64" i="6"/>
  <c r="AF71" i="6"/>
  <c r="AE72" i="6"/>
  <c r="AL73" i="6"/>
  <c r="AL8" i="6"/>
  <c r="AL18" i="6"/>
  <c r="AL27" i="6"/>
  <c r="AK2" i="6"/>
  <c r="AE8" i="6"/>
  <c r="AK11" i="6"/>
  <c r="AH14" i="6"/>
  <c r="AE18" i="6"/>
  <c r="AK20" i="6"/>
  <c r="AH23" i="6"/>
  <c r="AE27" i="6"/>
  <c r="AK29" i="6"/>
  <c r="AJ30" i="6"/>
  <c r="AH33" i="6"/>
  <c r="AE36" i="6"/>
  <c r="AK39" i="6"/>
  <c r="AJ40" i="6"/>
  <c r="AI41" i="6"/>
  <c r="AH42" i="6"/>
  <c r="AE46" i="6"/>
  <c r="AK48" i="6"/>
  <c r="AJ49" i="6"/>
  <c r="AI50" i="6"/>
  <c r="AH51" i="6"/>
  <c r="AE55" i="6"/>
  <c r="AK57" i="6"/>
  <c r="AJ58" i="6"/>
  <c r="AI59" i="6"/>
  <c r="AH60" i="6"/>
  <c r="AG62" i="6"/>
  <c r="AF63" i="6"/>
  <c r="AE64" i="6"/>
  <c r="AK66" i="6"/>
  <c r="AJ67" i="6"/>
  <c r="AI69" i="6"/>
  <c r="AH70" i="6"/>
  <c r="AG71" i="6"/>
  <c r="AF72" i="6"/>
  <c r="AE73" i="6"/>
  <c r="AK76" i="6"/>
  <c r="AJ77" i="6"/>
  <c r="AI78" i="6"/>
  <c r="AH79" i="6"/>
  <c r="AL46" i="6"/>
  <c r="AL55" i="6"/>
  <c r="AI14" i="6"/>
  <c r="AF18" i="6"/>
  <c r="AI23" i="6"/>
  <c r="AF27" i="6"/>
  <c r="AK30" i="6"/>
  <c r="AI33" i="6"/>
  <c r="AF36" i="6"/>
  <c r="AK40" i="6"/>
  <c r="AJ41" i="6"/>
  <c r="AI42" i="6"/>
  <c r="AF46" i="6"/>
  <c r="AK49" i="6"/>
  <c r="AJ50" i="6"/>
  <c r="AI51" i="6"/>
  <c r="AF55" i="6"/>
  <c r="AK58" i="6"/>
  <c r="AJ59" i="6"/>
  <c r="AI60" i="6"/>
  <c r="AH62" i="6"/>
  <c r="AG63" i="6"/>
  <c r="AF64" i="6"/>
  <c r="AK67" i="6"/>
  <c r="AJ69" i="6"/>
  <c r="AI70" i="6"/>
  <c r="AH71" i="6"/>
  <c r="AG72" i="6"/>
  <c r="AF73" i="6"/>
  <c r="AK77" i="6"/>
  <c r="AJ78" i="6"/>
  <c r="AI79" i="6"/>
  <c r="AL30" i="6"/>
  <c r="AG36" i="6"/>
  <c r="AL40" i="6"/>
  <c r="AK41" i="6"/>
  <c r="AG46" i="6"/>
  <c r="AL49" i="6"/>
  <c r="AK50" i="6"/>
  <c r="AG55" i="6"/>
  <c r="AL58" i="6"/>
  <c r="AK59" i="6"/>
  <c r="AI62" i="6"/>
  <c r="AH63" i="6"/>
  <c r="AG64" i="6"/>
  <c r="AL67" i="6"/>
  <c r="AK69" i="6"/>
  <c r="AI71" i="6"/>
  <c r="AH72" i="6"/>
  <c r="AG73" i="6"/>
  <c r="AL77" i="6"/>
  <c r="AK78" i="6"/>
  <c r="AJ79" i="6"/>
  <c r="AL41" i="6"/>
  <c r="AH46" i="6"/>
  <c r="AL50" i="6"/>
  <c r="AH55" i="6"/>
  <c r="AL59" i="6"/>
  <c r="AJ62" i="6"/>
  <c r="AI63" i="6"/>
  <c r="AH64" i="6"/>
  <c r="AL69" i="6"/>
  <c r="AJ71" i="6"/>
  <c r="AI72" i="6"/>
  <c r="AH73" i="6"/>
  <c r="AE77" i="6"/>
  <c r="AL78" i="6"/>
  <c r="AK79" i="6"/>
  <c r="AJ30" i="3"/>
  <c r="AF3" i="3"/>
  <c r="AI5" i="3"/>
  <c r="AF8" i="3"/>
  <c r="AG10" i="3"/>
  <c r="AL12" i="3"/>
  <c r="AK14" i="3"/>
  <c r="AG18" i="3"/>
  <c r="AE20" i="3"/>
  <c r="AI22" i="3"/>
  <c r="AE26" i="3"/>
  <c r="AE28" i="3"/>
  <c r="AK30" i="3"/>
  <c r="AG34" i="3"/>
  <c r="AG16" i="3"/>
  <c r="AG17" i="3"/>
  <c r="AH18" i="3"/>
  <c r="AK20" i="3"/>
  <c r="AJ22" i="3"/>
  <c r="AE24" i="3"/>
  <c r="AE25" i="3"/>
  <c r="AF26" i="3"/>
  <c r="AK28" i="3"/>
  <c r="AE43" i="3"/>
  <c r="AF49" i="3"/>
  <c r="AF64" i="3"/>
  <c r="AE2" i="3"/>
  <c r="AG3" i="3"/>
  <c r="AJ5" i="3"/>
  <c r="AG7" i="3"/>
  <c r="AG8" i="3"/>
  <c r="AG9" i="3"/>
  <c r="AH10" i="3"/>
  <c r="AG32" i="3"/>
  <c r="AH34" i="3"/>
  <c r="AJ39" i="3"/>
  <c r="AF48" i="3"/>
  <c r="AJ55" i="3"/>
  <c r="AE59" i="3"/>
  <c r="AF2" i="3"/>
  <c r="AK3" i="3"/>
  <c r="AL5" i="3"/>
  <c r="AH7" i="3"/>
  <c r="AH8" i="3"/>
  <c r="AH9" i="3"/>
  <c r="AI10" i="3"/>
  <c r="AH15" i="3"/>
  <c r="AH16" i="3"/>
  <c r="AH17" i="3"/>
  <c r="AI18" i="3"/>
  <c r="AK22" i="3"/>
  <c r="AF24" i="3"/>
  <c r="AF25" i="3"/>
  <c r="AG26" i="3"/>
  <c r="AH31" i="3"/>
  <c r="AH32" i="3"/>
  <c r="AH33" i="3"/>
  <c r="AI34" i="3"/>
  <c r="AK37" i="3"/>
  <c r="AK39" i="3"/>
  <c r="AK40" i="3"/>
  <c r="AF43" i="3"/>
  <c r="AK46" i="3"/>
  <c r="AG48" i="3"/>
  <c r="AG49" i="3"/>
  <c r="AH50" i="3"/>
  <c r="AE52" i="3"/>
  <c r="AK55" i="3"/>
  <c r="AK56" i="3"/>
  <c r="AF59" i="3"/>
  <c r="AE61" i="3"/>
  <c r="AG64" i="3"/>
  <c r="AG65" i="3"/>
  <c r="AH66" i="3"/>
  <c r="AE68" i="3"/>
  <c r="AE3" i="3"/>
  <c r="AE5" i="3"/>
  <c r="AE8" i="3"/>
  <c r="AF10" i="3"/>
  <c r="AJ14" i="3"/>
  <c r="AF18" i="3"/>
  <c r="AI7" i="3"/>
  <c r="AI8" i="3"/>
  <c r="AI16" i="3"/>
  <c r="AI17" i="3"/>
  <c r="AG24" i="3"/>
  <c r="AG25" i="3"/>
  <c r="AH26" i="3"/>
  <c r="AI31" i="3"/>
  <c r="AI32" i="3"/>
  <c r="AI33" i="3"/>
  <c r="AG43" i="3"/>
  <c r="AH48" i="3"/>
  <c r="AH49" i="3"/>
  <c r="AF52" i="3"/>
  <c r="AG59" i="3"/>
  <c r="AH64" i="3"/>
  <c r="AH65" i="3"/>
  <c r="AI66" i="3"/>
  <c r="AF68" i="3"/>
  <c r="AH43" i="3"/>
  <c r="AH59" i="3"/>
  <c r="AG68" i="3"/>
  <c r="AE10" i="3"/>
  <c r="AI14" i="3"/>
  <c r="AE18" i="3"/>
  <c r="AJ24" i="3"/>
  <c r="AJ25" i="3"/>
  <c r="AL27" i="3"/>
  <c r="AI30" i="3"/>
  <c r="AE34" i="3"/>
  <c r="AK38" i="3"/>
  <c r="AE44" i="3"/>
  <c r="AK48" i="3"/>
  <c r="AF51" i="3"/>
  <c r="AE53" i="3"/>
  <c r="AG56" i="3"/>
  <c r="AG57" i="3"/>
  <c r="AE60" i="3"/>
  <c r="AK63" i="3"/>
  <c r="AK64" i="3"/>
  <c r="AF67" i="3"/>
  <c r="AE69" i="3"/>
  <c r="AF34" i="3"/>
  <c r="AF44" i="3"/>
  <c r="AG51" i="3"/>
  <c r="AF60" i="3"/>
  <c r="AE66" i="3"/>
  <c r="AG67" i="3"/>
  <c r="AF69" i="3"/>
  <c r="AI4" i="3"/>
  <c r="AH4" i="3"/>
  <c r="AG4" i="3"/>
  <c r="AE4" i="3"/>
  <c r="AE12" i="3"/>
  <c r="AJ3" i="3"/>
  <c r="AI3" i="3"/>
  <c r="AH3" i="3"/>
  <c r="AF4" i="3"/>
  <c r="AJ20" i="3"/>
  <c r="AI20" i="3"/>
  <c r="AF20" i="3"/>
  <c r="AH20" i="3"/>
  <c r="AG20" i="3"/>
  <c r="AJ37" i="3"/>
  <c r="AI37" i="3"/>
  <c r="AH37" i="3"/>
  <c r="AF37" i="3"/>
  <c r="AE37" i="3"/>
  <c r="AG37" i="3"/>
  <c r="AK2" i="3"/>
  <c r="AJ2" i="3"/>
  <c r="AI2" i="3"/>
  <c r="AK4" i="3"/>
  <c r="AG6" i="3"/>
  <c r="AL6" i="3"/>
  <c r="AF6" i="3"/>
  <c r="AE6" i="3"/>
  <c r="AK11" i="3"/>
  <c r="AJ11" i="3"/>
  <c r="AG11" i="3"/>
  <c r="AI11" i="3"/>
  <c r="AH11" i="3"/>
  <c r="AI13" i="3"/>
  <c r="AH13" i="3"/>
  <c r="AE13" i="3"/>
  <c r="AG13" i="3"/>
  <c r="AF13" i="3"/>
  <c r="AJ28" i="3"/>
  <c r="AI28" i="3"/>
  <c r="AF28" i="3"/>
  <c r="AH28" i="3"/>
  <c r="AG28" i="3"/>
  <c r="AL4" i="3"/>
  <c r="AH5" i="3"/>
  <c r="AG5" i="3"/>
  <c r="AF5" i="3"/>
  <c r="AK19" i="3"/>
  <c r="AJ19" i="3"/>
  <c r="AG19" i="3"/>
  <c r="AI19" i="3"/>
  <c r="AH19" i="3"/>
  <c r="AI21" i="3"/>
  <c r="AH21" i="3"/>
  <c r="AE21" i="3"/>
  <c r="AG21" i="3"/>
  <c r="AF21" i="3"/>
  <c r="AK36" i="3"/>
  <c r="AJ36" i="3"/>
  <c r="AI36" i="3"/>
  <c r="AG36" i="3"/>
  <c r="AF36" i="3"/>
  <c r="AH36" i="3"/>
  <c r="AJ12" i="3"/>
  <c r="AI12" i="3"/>
  <c r="AF12" i="3"/>
  <c r="AH12" i="3"/>
  <c r="AG12" i="3"/>
  <c r="AK27" i="3"/>
  <c r="AJ27" i="3"/>
  <c r="AG27" i="3"/>
  <c r="AI27" i="3"/>
  <c r="AH27" i="3"/>
  <c r="AI29" i="3"/>
  <c r="AH29" i="3"/>
  <c r="AE29" i="3"/>
  <c r="AG29" i="3"/>
  <c r="AF29" i="3"/>
  <c r="AE36" i="3"/>
  <c r="AE27" i="3"/>
  <c r="AJ29" i="3"/>
  <c r="AL36" i="3"/>
  <c r="AK45" i="3"/>
  <c r="AJ45" i="3"/>
  <c r="AI45" i="3"/>
  <c r="AH45" i="3"/>
  <c r="AF45" i="3"/>
  <c r="AG45" i="3"/>
  <c r="AE45" i="3"/>
  <c r="AL54" i="3"/>
  <c r="AL62" i="3"/>
  <c r="AL7" i="3"/>
  <c r="AE14" i="3"/>
  <c r="AL15" i="3"/>
  <c r="AE30" i="3"/>
  <c r="AL31" i="3"/>
  <c r="AF61" i="3"/>
  <c r="AE62" i="3"/>
  <c r="AL63" i="3"/>
  <c r="AE22" i="3"/>
  <c r="AL23" i="3"/>
  <c r="AF53" i="3"/>
  <c r="AE54" i="3"/>
  <c r="AL55" i="3"/>
  <c r="AE7" i="3"/>
  <c r="AK9" i="3"/>
  <c r="AJ10" i="3"/>
  <c r="AF14" i="3"/>
  <c r="AE15" i="3"/>
  <c r="AK17" i="3"/>
  <c r="AJ18" i="3"/>
  <c r="AF22" i="3"/>
  <c r="AE23" i="3"/>
  <c r="AK25" i="3"/>
  <c r="AJ26" i="3"/>
  <c r="AF30" i="3"/>
  <c r="AE31" i="3"/>
  <c r="AK33" i="3"/>
  <c r="AJ34" i="3"/>
  <c r="AI35" i="3"/>
  <c r="AF38" i="3"/>
  <c r="AE39" i="3"/>
  <c r="AK41" i="3"/>
  <c r="AJ42" i="3"/>
  <c r="AI43" i="3"/>
  <c r="AH44" i="3"/>
  <c r="AF46" i="3"/>
  <c r="AE47" i="3"/>
  <c r="AK49" i="3"/>
  <c r="AJ50" i="3"/>
  <c r="AI51" i="3"/>
  <c r="AH52" i="3"/>
  <c r="AG53" i="3"/>
  <c r="AF54" i="3"/>
  <c r="AE55" i="3"/>
  <c r="AK57" i="3"/>
  <c r="AJ58" i="3"/>
  <c r="AI59" i="3"/>
  <c r="AH60" i="3"/>
  <c r="AG61" i="3"/>
  <c r="AF62" i="3"/>
  <c r="AE63" i="3"/>
  <c r="AK65" i="3"/>
  <c r="AJ66" i="3"/>
  <c r="AI67" i="3"/>
  <c r="AH68" i="3"/>
  <c r="AG69" i="3"/>
  <c r="AL14" i="3"/>
  <c r="AL22" i="3"/>
  <c r="AL30" i="3"/>
  <c r="AL38" i="3"/>
  <c r="AL46" i="3"/>
  <c r="AE38" i="3"/>
  <c r="AL39" i="3"/>
  <c r="AG44" i="3"/>
  <c r="AE46" i="3"/>
  <c r="AL47" i="3"/>
  <c r="AK10" i="3"/>
  <c r="AG14" i="3"/>
  <c r="AF15" i="3"/>
  <c r="AK18" i="3"/>
  <c r="AG22" i="3"/>
  <c r="AF23" i="3"/>
  <c r="AK26" i="3"/>
  <c r="AG30" i="3"/>
  <c r="AF31" i="3"/>
  <c r="AK34" i="3"/>
  <c r="AJ35" i="3"/>
  <c r="AG38" i="3"/>
  <c r="AF39" i="3"/>
  <c r="AK42" i="3"/>
  <c r="AJ43" i="3"/>
  <c r="AI44" i="3"/>
  <c r="AG46" i="3"/>
  <c r="AF47" i="3"/>
  <c r="AK50" i="3"/>
  <c r="AJ51" i="3"/>
  <c r="AI52" i="3"/>
  <c r="AH53" i="3"/>
  <c r="AG54" i="3"/>
  <c r="AF55" i="3"/>
  <c r="AK58" i="3"/>
  <c r="AJ59" i="3"/>
  <c r="AI60" i="3"/>
  <c r="AH61" i="3"/>
  <c r="AG62" i="3"/>
  <c r="AF63" i="3"/>
  <c r="AK66" i="3"/>
  <c r="AJ67" i="3"/>
  <c r="AI68" i="3"/>
  <c r="AH69" i="3"/>
  <c r="AK35" i="3"/>
  <c r="AH38" i="3"/>
  <c r="AG39" i="3"/>
  <c r="AK43" i="3"/>
  <c r="AJ44" i="3"/>
  <c r="AH46" i="3"/>
  <c r="AG47" i="3"/>
  <c r="AK51" i="3"/>
  <c r="AJ52" i="3"/>
  <c r="AI53" i="3"/>
  <c r="AH54" i="3"/>
  <c r="AG55" i="3"/>
  <c r="AK59" i="3"/>
  <c r="AJ60" i="3"/>
  <c r="AI61" i="3"/>
  <c r="AH62" i="3"/>
  <c r="AG63" i="3"/>
  <c r="AK67" i="3"/>
  <c r="AJ68" i="3"/>
  <c r="AI69" i="3"/>
  <c r="AK44" i="3"/>
  <c r="AI46" i="3"/>
  <c r="AK52" i="3"/>
  <c r="AJ53" i="3"/>
  <c r="AI54" i="3"/>
  <c r="AH55" i="3"/>
  <c r="AK60" i="3"/>
  <c r="AJ61" i="3"/>
  <c r="AI62" i="3"/>
  <c r="AH63" i="3"/>
  <c r="AK68" i="3"/>
  <c r="AJ69" i="3"/>
  <c r="AK53" i="3"/>
  <c r="AJ54" i="3"/>
  <c r="AK61" i="3"/>
  <c r="AJ62" i="3"/>
  <c r="AK69" i="3"/>
  <c r="AI25" i="1"/>
  <c r="AF28" i="1"/>
  <c r="AE35" i="1"/>
  <c r="AH42" i="1"/>
  <c r="AG48" i="1"/>
  <c r="AE60" i="1"/>
  <c r="AF63" i="1"/>
  <c r="AH65" i="1"/>
  <c r="AG60" i="1"/>
  <c r="AE5" i="1"/>
  <c r="AE29" i="1"/>
  <c r="AE32" i="1"/>
  <c r="AH60" i="1"/>
  <c r="AI63" i="1"/>
  <c r="AG70" i="1"/>
  <c r="AK19" i="1"/>
  <c r="AI4" i="1"/>
  <c r="AF26" i="1"/>
  <c r="AF29" i="1"/>
  <c r="AL32" i="1"/>
  <c r="AK60" i="1"/>
  <c r="AJ63" i="1"/>
  <c r="AJ4" i="1"/>
  <c r="AK9" i="1"/>
  <c r="AE20" i="1"/>
  <c r="AH26" i="1"/>
  <c r="AG29" i="1"/>
  <c r="AK37" i="1"/>
  <c r="AE46" i="1"/>
  <c r="AL50" i="1"/>
  <c r="AL55" i="1"/>
  <c r="AJ58" i="1"/>
  <c r="AH66" i="1"/>
  <c r="AG71" i="1"/>
  <c r="AI29" i="1"/>
  <c r="AL37" i="1"/>
  <c r="AL46" i="1"/>
  <c r="AL66" i="1"/>
  <c r="AH71" i="1"/>
  <c r="AJ29" i="1"/>
  <c r="AI5" i="1"/>
  <c r="AK29" i="1"/>
  <c r="AF12" i="1"/>
  <c r="AE15" i="1"/>
  <c r="AF7" i="1"/>
  <c r="AE11" i="1"/>
  <c r="AH12" i="1"/>
  <c r="AF15" i="1"/>
  <c r="AH7" i="1"/>
  <c r="AF11" i="1"/>
  <c r="AL12" i="1"/>
  <c r="AG15" i="1"/>
  <c r="AJ3" i="1"/>
  <c r="AK4" i="1"/>
  <c r="AL7" i="1"/>
  <c r="AG11" i="1"/>
  <c r="AI15" i="1"/>
  <c r="AJ20" i="1"/>
  <c r="AF23" i="1"/>
  <c r="AK25" i="1"/>
  <c r="AK28" i="1"/>
  <c r="AG33" i="1"/>
  <c r="AF35" i="1"/>
  <c r="AE41" i="1"/>
  <c r="AK47" i="1"/>
  <c r="AI49" i="1"/>
  <c r="AG51" i="1"/>
  <c r="AF53" i="1"/>
  <c r="AE59" i="1"/>
  <c r="AG62" i="1"/>
  <c r="AG67" i="1"/>
  <c r="AH70" i="1"/>
  <c r="AE72" i="1"/>
  <c r="AE74" i="1"/>
  <c r="AE78" i="1"/>
  <c r="AL36" i="1"/>
  <c r="AH47" i="1"/>
  <c r="AG49" i="1"/>
  <c r="AK3" i="1"/>
  <c r="AI11" i="1"/>
  <c r="AJ15" i="1"/>
  <c r="AF19" i="1"/>
  <c r="AK20" i="1"/>
  <c r="AK23" i="1"/>
  <c r="AF30" i="1"/>
  <c r="AH33" i="1"/>
  <c r="AG35" i="1"/>
  <c r="AE37" i="1"/>
  <c r="AE40" i="1"/>
  <c r="AL41" i="1"/>
  <c r="AG43" i="1"/>
  <c r="AL47" i="1"/>
  <c r="AJ49" i="1"/>
  <c r="AH51" i="1"/>
  <c r="AG53" i="1"/>
  <c r="AE56" i="1"/>
  <c r="AE58" i="1"/>
  <c r="AH62" i="1"/>
  <c r="AK63" i="1"/>
  <c r="AI67" i="1"/>
  <c r="AK70" i="1"/>
  <c r="AF72" i="1"/>
  <c r="AG74" i="1"/>
  <c r="AE77" i="1"/>
  <c r="AF78" i="1"/>
  <c r="AF3" i="1"/>
  <c r="AG3" i="1"/>
  <c r="AJ11" i="1"/>
  <c r="AK15" i="1"/>
  <c r="AH30" i="1"/>
  <c r="AK33" i="1"/>
  <c r="AI35" i="1"/>
  <c r="AG37" i="1"/>
  <c r="AF40" i="1"/>
  <c r="AK49" i="1"/>
  <c r="AK51" i="1"/>
  <c r="AI53" i="1"/>
  <c r="AG56" i="1"/>
  <c r="AF58" i="1"/>
  <c r="AJ67" i="1"/>
  <c r="AL70" i="1"/>
  <c r="AG72" i="1"/>
  <c r="AH74" i="1"/>
  <c r="AF77" i="1"/>
  <c r="AI78" i="1"/>
  <c r="AE4" i="1"/>
  <c r="AF9" i="1"/>
  <c r="AK11" i="1"/>
  <c r="AF21" i="1"/>
  <c r="AE25" i="1"/>
  <c r="AJ35" i="1"/>
  <c r="AG40" i="1"/>
  <c r="AJ53" i="1"/>
  <c r="AG58" i="1"/>
  <c r="AK67" i="1"/>
  <c r="AI72" i="1"/>
  <c r="AK74" i="1"/>
  <c r="AG77" i="1"/>
  <c r="AJ78" i="1"/>
  <c r="AJ72" i="1"/>
  <c r="AG34" i="1"/>
  <c r="AE47" i="1"/>
  <c r="AE49" i="1"/>
  <c r="AG52" i="1"/>
  <c r="AK72" i="1"/>
  <c r="AJ77" i="1"/>
  <c r="AE79" i="1"/>
  <c r="AE36" i="1"/>
  <c r="AF49" i="1"/>
  <c r="AE55" i="1"/>
  <c r="AE67" i="1"/>
  <c r="AG76" i="1"/>
  <c r="AK77" i="1"/>
  <c r="AI79" i="1"/>
  <c r="AF2" i="1"/>
  <c r="AJ2" i="1"/>
  <c r="AE3" i="1"/>
  <c r="AI3" i="1"/>
  <c r="AH4" i="1"/>
  <c r="AG5" i="1"/>
  <c r="AK5" i="1"/>
  <c r="AF6" i="1"/>
  <c r="AJ6" i="1"/>
  <c r="AE7" i="1"/>
  <c r="AG8" i="1"/>
  <c r="AL8" i="1"/>
  <c r="AE12" i="1"/>
  <c r="AG13" i="1"/>
  <c r="AL13" i="1"/>
  <c r="AE16" i="1"/>
  <c r="AG18" i="1"/>
  <c r="AL18" i="1"/>
  <c r="AE21" i="1"/>
  <c r="AG22" i="1"/>
  <c r="AL22" i="1"/>
  <c r="AE26" i="1"/>
  <c r="AG27" i="1"/>
  <c r="AL27" i="1"/>
  <c r="AE30" i="1"/>
  <c r="AG2" i="1"/>
  <c r="AK2" i="1"/>
  <c r="AH5" i="1"/>
  <c r="AL5" i="1"/>
  <c r="AG6" i="1"/>
  <c r="AK6" i="1"/>
  <c r="AI9" i="1"/>
  <c r="AE9" i="1"/>
  <c r="AJ9" i="1"/>
  <c r="AI14" i="1"/>
  <c r="AE14" i="1"/>
  <c r="AJ14" i="1"/>
  <c r="AI19" i="1"/>
  <c r="AE19" i="1"/>
  <c r="AJ19" i="1"/>
  <c r="AI23" i="1"/>
  <c r="AE23" i="1"/>
  <c r="AJ23" i="1"/>
  <c r="AI28" i="1"/>
  <c r="AE28" i="1"/>
  <c r="AJ28" i="1"/>
  <c r="AK32" i="1"/>
  <c r="AG32" i="1"/>
  <c r="AH32" i="1"/>
  <c r="AJ32" i="1"/>
  <c r="AI34" i="1"/>
  <c r="AE34" i="1"/>
  <c r="AK34" i="1"/>
  <c r="AF34" i="1"/>
  <c r="AL34" i="1"/>
  <c r="AK36" i="1"/>
  <c r="AG36" i="1"/>
  <c r="AH36" i="1"/>
  <c r="AJ36" i="1"/>
  <c r="AI39" i="1"/>
  <c r="AE39" i="1"/>
  <c r="AK39" i="1"/>
  <c r="AF39" i="1"/>
  <c r="AL39" i="1"/>
  <c r="AK41" i="1"/>
  <c r="AG41" i="1"/>
  <c r="AH41" i="1"/>
  <c r="AJ41" i="1"/>
  <c r="AI43" i="1"/>
  <c r="AE43" i="1"/>
  <c r="AK43" i="1"/>
  <c r="AF43" i="1"/>
  <c r="AL43" i="1"/>
  <c r="AK46" i="1"/>
  <c r="AG46" i="1"/>
  <c r="AH46" i="1"/>
  <c r="AJ46" i="1"/>
  <c r="AI48" i="1"/>
  <c r="AE48" i="1"/>
  <c r="AK48" i="1"/>
  <c r="AF48" i="1"/>
  <c r="AL48" i="1"/>
  <c r="AK50" i="1"/>
  <c r="AG50" i="1"/>
  <c r="AH50" i="1"/>
  <c r="AJ50" i="1"/>
  <c r="AI52" i="1"/>
  <c r="AE52" i="1"/>
  <c r="AK52" i="1"/>
  <c r="AF52" i="1"/>
  <c r="AL52" i="1"/>
  <c r="AK55" i="1"/>
  <c r="AG55" i="1"/>
  <c r="AH55" i="1"/>
  <c r="AJ55" i="1"/>
  <c r="AI57" i="1"/>
  <c r="AE57" i="1"/>
  <c r="AK57" i="1"/>
  <c r="AF57" i="1"/>
  <c r="AL57" i="1"/>
  <c r="AK59" i="1"/>
  <c r="AG59" i="1"/>
  <c r="AH59" i="1"/>
  <c r="AL59" i="1"/>
  <c r="AF59" i="1"/>
  <c r="AH2" i="1"/>
  <c r="AL2" i="1"/>
  <c r="AH6" i="1"/>
  <c r="AL6" i="1"/>
  <c r="AJ8" i="1"/>
  <c r="AF8" i="1"/>
  <c r="AI8" i="1"/>
  <c r="AJ13" i="1"/>
  <c r="AF13" i="1"/>
  <c r="AI13" i="1"/>
  <c r="AJ18" i="1"/>
  <c r="AF18" i="1"/>
  <c r="AI18" i="1"/>
  <c r="AJ22" i="1"/>
  <c r="AF22" i="1"/>
  <c r="AI22" i="1"/>
  <c r="AJ27" i="1"/>
  <c r="AF27" i="1"/>
  <c r="AI27" i="1"/>
  <c r="AK64" i="1"/>
  <c r="AG64" i="1"/>
  <c r="AH64" i="1"/>
  <c r="AL64" i="1"/>
  <c r="AF64" i="1"/>
  <c r="AJ64" i="1"/>
  <c r="AE64" i="1"/>
  <c r="AE2" i="1"/>
  <c r="AH3" i="1"/>
  <c r="AF5" i="1"/>
  <c r="AE6" i="1"/>
  <c r="AK7" i="1"/>
  <c r="AG7" i="1"/>
  <c r="AI7" i="1"/>
  <c r="AE8" i="1"/>
  <c r="AK8" i="1"/>
  <c r="AG9" i="1"/>
  <c r="AL9" i="1"/>
  <c r="AK12" i="1"/>
  <c r="AG12" i="1"/>
  <c r="AI12" i="1"/>
  <c r="AE13" i="1"/>
  <c r="AK13" i="1"/>
  <c r="AG14" i="1"/>
  <c r="AL14" i="1"/>
  <c r="AK16" i="1"/>
  <c r="AG16" i="1"/>
  <c r="AI16" i="1"/>
  <c r="AE18" i="1"/>
  <c r="AK18" i="1"/>
  <c r="AG19" i="1"/>
  <c r="AL19" i="1"/>
  <c r="AK21" i="1"/>
  <c r="AG21" i="1"/>
  <c r="AI21" i="1"/>
  <c r="AE22" i="1"/>
  <c r="AK22" i="1"/>
  <c r="AG23" i="1"/>
  <c r="AL23" i="1"/>
  <c r="AK26" i="1"/>
  <c r="AG26" i="1"/>
  <c r="AI26" i="1"/>
  <c r="AE27" i="1"/>
  <c r="AK27" i="1"/>
  <c r="AG28" i="1"/>
  <c r="AL28" i="1"/>
  <c r="AL30" i="1"/>
  <c r="AK30" i="1"/>
  <c r="AG30" i="1"/>
  <c r="AI30" i="1"/>
  <c r="AF32" i="1"/>
  <c r="AH34" i="1"/>
  <c r="AF36" i="1"/>
  <c r="AH39" i="1"/>
  <c r="AF41" i="1"/>
  <c r="AH43" i="1"/>
  <c r="AF46" i="1"/>
  <c r="AH48" i="1"/>
  <c r="AF50" i="1"/>
  <c r="AH52" i="1"/>
  <c r="AF55" i="1"/>
  <c r="AH57" i="1"/>
  <c r="AI59" i="1"/>
  <c r="AI64" i="1"/>
  <c r="AK69" i="1"/>
  <c r="AG69" i="1"/>
  <c r="AI69" i="1"/>
  <c r="AK73" i="1"/>
  <c r="AG73" i="1"/>
  <c r="AI73" i="1"/>
  <c r="AE69" i="1"/>
  <c r="AJ69" i="1"/>
  <c r="AE73" i="1"/>
  <c r="AJ73" i="1"/>
  <c r="AI62" i="1"/>
  <c r="AE62" i="1"/>
  <c r="AJ62" i="1"/>
  <c r="AI66" i="1"/>
  <c r="AE66" i="1"/>
  <c r="AJ66" i="1"/>
  <c r="AF69" i="1"/>
  <c r="AL69" i="1"/>
  <c r="AI71" i="1"/>
  <c r="AE71" i="1"/>
  <c r="AJ71" i="1"/>
  <c r="AF73" i="1"/>
  <c r="AL73" i="1"/>
  <c r="AI76" i="1"/>
  <c r="AE76" i="1"/>
  <c r="AJ76" i="1"/>
  <c r="AH11" i="1"/>
  <c r="AH15" i="1"/>
  <c r="AH20" i="1"/>
  <c r="AH25" i="1"/>
  <c r="AH29" i="1"/>
  <c r="AJ33" i="1"/>
  <c r="AF33" i="1"/>
  <c r="AI33" i="1"/>
  <c r="AJ37" i="1"/>
  <c r="AF37" i="1"/>
  <c r="AI37" i="1"/>
  <c r="AJ42" i="1"/>
  <c r="AF42" i="1"/>
  <c r="AI42" i="1"/>
  <c r="AJ47" i="1"/>
  <c r="AF47" i="1"/>
  <c r="AI47" i="1"/>
  <c r="AJ51" i="1"/>
  <c r="AF51" i="1"/>
  <c r="AI51" i="1"/>
  <c r="AJ56" i="1"/>
  <c r="AF56" i="1"/>
  <c r="AI56" i="1"/>
  <c r="AJ60" i="1"/>
  <c r="AF60" i="1"/>
  <c r="AI60" i="1"/>
  <c r="AF62" i="1"/>
  <c r="AK62" i="1"/>
  <c r="AJ65" i="1"/>
  <c r="AF65" i="1"/>
  <c r="AI65" i="1"/>
  <c r="AF66" i="1"/>
  <c r="AK66" i="1"/>
  <c r="AH69" i="1"/>
  <c r="AJ70" i="1"/>
  <c r="AF70" i="1"/>
  <c r="AI70" i="1"/>
  <c r="AF71" i="1"/>
  <c r="AK71" i="1"/>
  <c r="AH73" i="1"/>
  <c r="AJ74" i="1"/>
  <c r="AF74" i="1"/>
  <c r="AI74" i="1"/>
  <c r="AF76" i="1"/>
  <c r="AK76" i="1"/>
  <c r="AH35" i="1"/>
  <c r="AH40" i="1"/>
  <c r="AH44" i="1"/>
  <c r="AH49" i="1"/>
  <c r="AH53" i="1"/>
  <c r="AH58" i="1"/>
  <c r="AH63" i="1"/>
  <c r="AH67" i="1"/>
  <c r="AH72" i="1"/>
  <c r="AH77" i="1"/>
  <c r="AG78" i="1"/>
  <c r="AK78" i="1"/>
  <c r="AF79" i="1"/>
  <c r="AJ79" i="1"/>
  <c r="AH78" i="1"/>
  <c r="AG79" i="1"/>
  <c r="AK79" i="1"/>
  <c r="AH7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TOUJAS Jean-Louis</author>
    <author>tc={E60A99C1-FD0D-4DD2-97FE-D0CD9E77C97C}</author>
  </authors>
  <commentList>
    <comment ref="C1" authorId="0" shapeId="0" xr:uid="{7DA530C0-1B64-4EE0-A22C-044D4E19143A}">
      <text>
        <r>
          <rPr>
            <b/>
            <sz val="9"/>
            <color indexed="10"/>
            <rFont val="Tahoma"/>
            <family val="2"/>
          </rPr>
          <t>Obligatoire si la Classe est définie</t>
        </r>
      </text>
    </comment>
    <comment ref="J1" authorId="0" shapeId="0" xr:uid="{E823BD49-F7E2-4994-8F57-B6114279372E}">
      <text>
        <r>
          <rPr>
            <sz val="9"/>
            <color indexed="81"/>
            <rFont val="Tahoma"/>
            <family val="2"/>
          </rPr>
          <t>1 : Section
2 : Assuré
3 : Assuré/Section
4 : Cotis type 6 P/Assuré
5 : Entrep (Nat) Assuré (Esp)
6 : DSN</t>
        </r>
      </text>
    </comment>
    <comment ref="AE1" authorId="1" shapeId="0" xr:uid="{E60A99C1-FD0D-4DD2-97FE-D0CD9E77C97C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Doit obligatoirement être la première colonne pour que les formules fonctionnent (car index unique).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TOUJAS Jean-Louis</author>
    <author>tc={E60A99C1-FD0D-4DD2-97FE-D0CD9E77C97C}</author>
  </authors>
  <commentList>
    <comment ref="C1" authorId="0" shapeId="0" xr:uid="{0058F247-A6C4-48C2-B447-AADBE03BD937}">
      <text>
        <r>
          <rPr>
            <b/>
            <sz val="9"/>
            <color indexed="10"/>
            <rFont val="Tahoma"/>
            <family val="2"/>
          </rPr>
          <t>Obligatoire si la Classe est définie</t>
        </r>
      </text>
    </comment>
    <comment ref="J1" authorId="0" shapeId="0" xr:uid="{1C829F88-FDE9-44BA-9E93-1509DADB7F02}">
      <text>
        <r>
          <rPr>
            <sz val="9"/>
            <color indexed="81"/>
            <rFont val="Tahoma"/>
            <family val="2"/>
          </rPr>
          <t>1 : Section
2 : Assuré
3 : Assuré/Section
4 : Cotis type 6 P/Assuré
5 : Entrep (Nat) Assuré (Esp)
6 : DSN</t>
        </r>
      </text>
    </comment>
    <comment ref="AE1" authorId="1" shapeId="0" xr:uid="{C7AB2A63-3CCB-4FD7-BA21-36064908C672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Doit obligatoirement être la première colonne pour que les formules fonctionnent (car index unique).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TOUJAS Jean-Louis</author>
    <author>tc={7043FC37-6BC3-4758-B36E-EA7B6B7C9B26}</author>
  </authors>
  <commentList>
    <comment ref="C1" authorId="0" shapeId="0" xr:uid="{B111FC04-C7BE-499D-89F4-1B782F4198D3}">
      <text>
        <r>
          <rPr>
            <b/>
            <sz val="9"/>
            <color indexed="10"/>
            <rFont val="Tahoma"/>
            <family val="2"/>
          </rPr>
          <t>Obligatoire si la Classe est définie</t>
        </r>
      </text>
    </comment>
    <comment ref="J1" authorId="0" shapeId="0" xr:uid="{E52E05ED-8870-46D6-9234-433E003B7BAA}">
      <text>
        <r>
          <rPr>
            <sz val="9"/>
            <color indexed="81"/>
            <rFont val="Tahoma"/>
            <family val="2"/>
          </rPr>
          <t>1 : Section
2 : Assuré
3 : Assuré/Section
4 : Cotis type 6 P/Assuré
5 : Entrep (Nat) Assuré (Esp)
6 : DSN</t>
        </r>
      </text>
    </comment>
    <comment ref="AE1" authorId="1" shapeId="0" xr:uid="{7043FC37-6BC3-4758-B36E-EA7B6B7C9B26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Doit obligatoirement être la première colonne pour que les formules fonctionnent (car index unique).</t>
        </r>
      </text>
    </comment>
  </commentList>
</comments>
</file>

<file path=xl/sharedStrings.xml><?xml version="1.0" encoding="utf-8"?>
<sst xmlns="http://schemas.openxmlformats.org/spreadsheetml/2006/main" count="1586" uniqueCount="131">
  <si>
    <t>RECHERCHEV</t>
  </si>
  <si>
    <t>Numéro interne Etabliss</t>
  </si>
  <si>
    <t>Classe</t>
  </si>
  <si>
    <t>Code Section</t>
  </si>
  <si>
    <t>Raison sociale Etablissement</t>
  </si>
  <si>
    <t>Libellé Section</t>
  </si>
  <si>
    <t>Code Garantie</t>
  </si>
  <si>
    <t>Jour</t>
  </si>
  <si>
    <t>Périodicité et Terme de Règlement</t>
  </si>
  <si>
    <t>Type de Règlement</t>
  </si>
  <si>
    <t>Type de Règle de Cotisation
(Type Tarif)</t>
  </si>
  <si>
    <r>
      <t xml:space="preserve">ENT_MONT_A0 - </t>
    </r>
    <r>
      <rPr>
        <b/>
        <sz val="8"/>
        <color rgb="FFFF0000"/>
        <rFont val="Calibri"/>
        <family val="2"/>
        <scheme val="minor"/>
      </rPr>
      <t>1P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rgb="FF66CCFF"/>
        <rFont val="Calibri"/>
        <family val="2"/>
        <scheme val="minor"/>
      </rPr>
      <t>UNIF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theme="6" tint="-0.249977111117893"/>
        <rFont val="Calibri"/>
        <family val="2"/>
        <scheme val="minor"/>
      </rPr>
      <t>I /CF</t>
    </r>
  </si>
  <si>
    <r>
      <t xml:space="preserve">ENT_MONT_A1 - </t>
    </r>
    <r>
      <rPr>
        <b/>
        <sz val="8"/>
        <color rgb="FFFF0000"/>
        <rFont val="Calibri"/>
        <family val="2"/>
        <scheme val="minor"/>
      </rPr>
      <t>2P</t>
    </r>
    <r>
      <rPr>
        <b/>
        <sz val="8"/>
        <color theme="1"/>
        <rFont val="Calibri"/>
        <family val="2"/>
        <scheme val="minor"/>
      </rPr>
      <t xml:space="preserve"> -</t>
    </r>
    <r>
      <rPr>
        <b/>
        <sz val="8"/>
        <color rgb="FF7030A0"/>
        <rFont val="Calibri"/>
        <family val="2"/>
        <scheme val="minor"/>
      </rPr>
      <t>ISOLE</t>
    </r>
  </si>
  <si>
    <r>
      <t xml:space="preserve">ENT_MONT_A2 - </t>
    </r>
    <r>
      <rPr>
        <b/>
        <sz val="8"/>
        <color rgb="FFFF0000"/>
        <rFont val="Calibri"/>
        <family val="2"/>
        <scheme val="minor"/>
      </rPr>
      <t>3P</t>
    </r>
  </si>
  <si>
    <r>
      <t>ENT_MONT_A3 -</t>
    </r>
    <r>
      <rPr>
        <b/>
        <sz val="8"/>
        <color rgb="FFFF0000"/>
        <rFont val="Calibri"/>
        <family val="2"/>
        <scheme val="minor"/>
      </rPr>
      <t xml:space="preserve"> 3P</t>
    </r>
  </si>
  <si>
    <r>
      <t>ENT_MONT_C0 -</t>
    </r>
    <r>
      <rPr>
        <b/>
        <sz val="8"/>
        <color theme="6" tint="-0.249977111117893"/>
        <rFont val="Calibri"/>
        <family val="2"/>
        <scheme val="minor"/>
      </rPr>
      <t xml:space="preserve"> I / C / F</t>
    </r>
  </si>
  <si>
    <t>ENT_MONT_C1</t>
  </si>
  <si>
    <r>
      <t xml:space="preserve">ENTMONT_C2 - </t>
    </r>
    <r>
      <rPr>
        <b/>
        <sz val="8"/>
        <color rgb="FFFF0000"/>
        <rFont val="Calibri"/>
        <family val="2"/>
        <scheme val="minor"/>
      </rPr>
      <t>3P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rgb="FF7030A0"/>
        <rFont val="Calibri"/>
        <family val="2"/>
        <scheme val="minor"/>
      </rPr>
      <t>FAM</t>
    </r>
    <r>
      <rPr>
        <b/>
        <sz val="8"/>
        <color theme="1"/>
        <rFont val="Calibri"/>
        <family val="2"/>
        <scheme val="minor"/>
      </rPr>
      <t xml:space="preserve"> -</t>
    </r>
    <r>
      <rPr>
        <b/>
        <sz val="8"/>
        <color theme="6" tint="-0.249977111117893"/>
        <rFont val="Calibri"/>
        <family val="2"/>
        <scheme val="minor"/>
      </rPr>
      <t xml:space="preserve"> IC/F</t>
    </r>
  </si>
  <si>
    <t>ENT_MONT_C3</t>
  </si>
  <si>
    <r>
      <t xml:space="preserve">ASS_MONT_A0 - </t>
    </r>
    <r>
      <rPr>
        <b/>
        <sz val="8"/>
        <color rgb="FF66CCFF"/>
        <rFont val="Calibri"/>
        <family val="2"/>
        <scheme val="minor"/>
      </rPr>
      <t>UNIF</t>
    </r>
    <r>
      <rPr>
        <b/>
        <sz val="8"/>
        <color theme="1"/>
        <rFont val="Calibri"/>
        <family val="2"/>
        <scheme val="minor"/>
      </rPr>
      <t xml:space="preserve"> -</t>
    </r>
    <r>
      <rPr>
        <b/>
        <sz val="8"/>
        <color rgb="FFFF0000"/>
        <rFont val="Calibri"/>
        <family val="2"/>
        <scheme val="minor"/>
      </rPr>
      <t xml:space="preserve"> 1P</t>
    </r>
    <r>
      <rPr>
        <b/>
        <sz val="8"/>
        <color theme="1"/>
        <rFont val="Calibri"/>
        <family val="2"/>
        <scheme val="minor"/>
      </rPr>
      <t xml:space="preserve"> - I /</t>
    </r>
    <r>
      <rPr>
        <b/>
        <sz val="8"/>
        <color theme="6" tint="-0.249977111117893"/>
        <rFont val="Calibri"/>
        <family val="2"/>
        <scheme val="minor"/>
      </rPr>
      <t>CF</t>
    </r>
  </si>
  <si>
    <r>
      <t xml:space="preserve">ASS_MONT_A1 - </t>
    </r>
    <r>
      <rPr>
        <b/>
        <sz val="8"/>
        <color rgb="FF7030A0"/>
        <rFont val="Calibri"/>
        <family val="2"/>
        <scheme val="minor"/>
      </rPr>
      <t>ISOLE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rgb="FFFF0000"/>
        <rFont val="Calibri"/>
        <family val="2"/>
        <scheme val="minor"/>
      </rPr>
      <t>2P</t>
    </r>
    <r>
      <rPr>
        <b/>
        <sz val="8"/>
        <color theme="1"/>
        <rFont val="Calibri"/>
        <family val="2"/>
        <scheme val="minor"/>
      </rPr>
      <t xml:space="preserve"> - AD1</t>
    </r>
  </si>
  <si>
    <t xml:space="preserve">ASS_MONT_A2  </t>
  </si>
  <si>
    <t xml:space="preserve">ASS_MONT_A3  </t>
  </si>
  <si>
    <r>
      <t xml:space="preserve">ASS_MONT_C0  - </t>
    </r>
    <r>
      <rPr>
        <b/>
        <sz val="8"/>
        <color rgb="FFFF0000"/>
        <rFont val="Calibri"/>
        <family val="2"/>
        <scheme val="minor"/>
      </rPr>
      <t xml:space="preserve">3P - </t>
    </r>
    <r>
      <rPr>
        <b/>
        <sz val="8"/>
        <color theme="6" tint="-0.249977111117893"/>
        <rFont val="Calibri"/>
        <family val="2"/>
        <scheme val="minor"/>
      </rPr>
      <t>I /C/ F</t>
    </r>
  </si>
  <si>
    <r>
      <t>ASS_MONT_C1 -</t>
    </r>
    <r>
      <rPr>
        <b/>
        <sz val="8"/>
        <color rgb="FFFF0000"/>
        <rFont val="Calibri"/>
        <family val="2"/>
        <scheme val="minor"/>
      </rPr>
      <t xml:space="preserve"> 3P - </t>
    </r>
    <r>
      <rPr>
        <b/>
        <sz val="8"/>
        <rFont val="Calibri"/>
        <family val="2"/>
        <scheme val="minor"/>
      </rPr>
      <t>ENF</t>
    </r>
  </si>
  <si>
    <r>
      <t xml:space="preserve">ASS_MONT_C2 - </t>
    </r>
    <r>
      <rPr>
        <b/>
        <sz val="8"/>
        <color rgb="FF7030A0"/>
        <rFont val="Calibri"/>
        <family val="2"/>
        <scheme val="minor"/>
      </rPr>
      <t>FAM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rgb="FFFF0000"/>
        <rFont val="Calibri"/>
        <family val="2"/>
        <scheme val="minor"/>
      </rPr>
      <t>3P</t>
    </r>
    <r>
      <rPr>
        <b/>
        <sz val="8"/>
        <color theme="1"/>
        <rFont val="Calibri"/>
        <family val="2"/>
        <scheme val="minor"/>
      </rPr>
      <t xml:space="preserve"> - </t>
    </r>
    <r>
      <rPr>
        <b/>
        <sz val="8"/>
        <color theme="6" tint="-0.249977111117893"/>
        <rFont val="Calibri"/>
        <family val="2"/>
        <scheme val="minor"/>
      </rPr>
      <t>IC/F</t>
    </r>
  </si>
  <si>
    <t>ASS_MONT_C3</t>
  </si>
  <si>
    <t>Code Produit Commercial</t>
  </si>
  <si>
    <t>Code Pack</t>
  </si>
  <si>
    <t>Garanties de la Section</t>
  </si>
  <si>
    <t>N° CONTRAT</t>
  </si>
  <si>
    <t>CIV SIGNATAIRE. AVENANT</t>
  </si>
  <si>
    <t>PRENOM SIGNATAIRE AVENANT</t>
  </si>
  <si>
    <t>NOM
SIGNATAIRE AVENANT</t>
  </si>
  <si>
    <t>ADRESSE1</t>
  </si>
  <si>
    <t>ADRESSE2</t>
  </si>
  <si>
    <t>CP</t>
  </si>
  <si>
    <t>VILLE</t>
  </si>
  <si>
    <t>E</t>
  </si>
  <si>
    <t>1 METRE 20 SARL</t>
  </si>
  <si>
    <t>1 METRE 20 SARL B+OP</t>
  </si>
  <si>
    <t>3EC3</t>
  </si>
  <si>
    <t>NEOEN</t>
  </si>
  <si>
    <t>3R33366667</t>
  </si>
  <si>
    <t>3EC3-3ED3-3EH3-3EO6-3N62-3NA3-3R59-8AC0-</t>
  </si>
  <si>
    <t>3ED3</t>
  </si>
  <si>
    <t>3EH3</t>
  </si>
  <si>
    <t>3EO6</t>
  </si>
  <si>
    <t>3N62</t>
  </si>
  <si>
    <t>3NA3</t>
  </si>
  <si>
    <t>3R59</t>
  </si>
  <si>
    <t>8AC0</t>
  </si>
  <si>
    <t>Total 27000-02-E</t>
  </si>
  <si>
    <t>1 METRE 20 SARL BASE</t>
  </si>
  <si>
    <t>3ENT003336</t>
  </si>
  <si>
    <t>3EC3-3ED3-3EH3-3EO6-3NA3-8AC0-</t>
  </si>
  <si>
    <t>Total 27000-01-E</t>
  </si>
  <si>
    <t>W</t>
  </si>
  <si>
    <t>21 MARS BASE</t>
  </si>
  <si>
    <t>3EC9</t>
  </si>
  <si>
    <t>3ENT009976</t>
  </si>
  <si>
    <t>3EC9-3ED7-3EH9-3EO6-3NA9-8AC0-</t>
  </si>
  <si>
    <t>3ED7</t>
  </si>
  <si>
    <t>3EH9</t>
  </si>
  <si>
    <t>3NA9</t>
  </si>
  <si>
    <t>Total 12810-01-W</t>
  </si>
  <si>
    <t>2JCA SAS</t>
  </si>
  <si>
    <t>2JCA SAS BASE</t>
  </si>
  <si>
    <t>3EC4</t>
  </si>
  <si>
    <t>3ENT004454</t>
  </si>
  <si>
    <t>3EC4-3ED5-3EH4-3EO4-3NA4-8AC0-</t>
  </si>
  <si>
    <t>3ED5</t>
  </si>
  <si>
    <t>3EH4</t>
  </si>
  <si>
    <t>3EO4</t>
  </si>
  <si>
    <t>3NA4</t>
  </si>
  <si>
    <t>Total 11184-01-W</t>
  </si>
  <si>
    <t>2MT RESTAURATION</t>
  </si>
  <si>
    <t>3ENT003333</t>
  </si>
  <si>
    <t>3EC3-3ED3-3EH3-3EO3-3NA3-8AC0-</t>
  </si>
  <si>
    <t>3EO3</t>
  </si>
  <si>
    <t>Total 10960-01-W</t>
  </si>
  <si>
    <t>A2MUA PARIS</t>
  </si>
  <si>
    <t>A2MUA PARIS BASE</t>
  </si>
  <si>
    <t>3ENT004444</t>
  </si>
  <si>
    <t>3EC4-3ED4-3EH4-3EO4-3NA4-8AC0-</t>
  </si>
  <si>
    <t>3ED4</t>
  </si>
  <si>
    <t>Total 12050-01-W</t>
  </si>
  <si>
    <t>A2MUA PARIS BASE + RENFORT</t>
  </si>
  <si>
    <t>3R44445555</t>
  </si>
  <si>
    <t>3EC4-3ED4-3EH4-3EO4-3N60-3NA4-3R11-8AC0-</t>
  </si>
  <si>
    <t>3N60</t>
  </si>
  <si>
    <t>3R11</t>
  </si>
  <si>
    <t>Total 12050-02-W</t>
  </si>
  <si>
    <t>S</t>
  </si>
  <si>
    <t>A4EC</t>
  </si>
  <si>
    <t>A4EC BASE</t>
  </si>
  <si>
    <t>3ENT003353</t>
  </si>
  <si>
    <t>3EC3-3ED5-3EH3-3EO3-3NA3-8AC0-</t>
  </si>
  <si>
    <t>Total 75110-01-S</t>
  </si>
  <si>
    <t>AAAMI ASSOCIATION</t>
  </si>
  <si>
    <t>AAAMI ASSOCIATION BASE</t>
  </si>
  <si>
    <t>3ENT004466</t>
  </si>
  <si>
    <t>3EC4-3ED6-3EH4-3EO6-3NA4-8AC0-</t>
  </si>
  <si>
    <t>3ED6</t>
  </si>
  <si>
    <t>Total 38000-01-S</t>
  </si>
  <si>
    <t>ABAX DISTRIBUTION</t>
  </si>
  <si>
    <t>ABAX DISTRIBUTION CADRES BASE</t>
  </si>
  <si>
    <t>3ENT009966</t>
  </si>
  <si>
    <t>3EC9-3ED6-3EH9-3EO6-3NA9-8AC0-</t>
  </si>
  <si>
    <t>Total 12620-01-W</t>
  </si>
  <si>
    <t>ABAX DISTRIBUTION CADRES BASE+RENFORT</t>
  </si>
  <si>
    <t>3R99666677</t>
  </si>
  <si>
    <t>3EC9-3ED6-3EH9-3EO6-3N63-3NA9-3R45-8AC0-</t>
  </si>
  <si>
    <t>Total général</t>
  </si>
  <si>
    <t>Somme de ENT_MONT_A0 - 1P - UNIF - I /CF</t>
  </si>
  <si>
    <t>Somme de ENT_MONT_A1 - 2P -ISOLE</t>
  </si>
  <si>
    <t>Somme de ENT_MONT_A2 - 3P</t>
  </si>
  <si>
    <t>Somme de ENT_MONT_A3 - 3P</t>
  </si>
  <si>
    <t>Somme de ENT_MONT_C0 - I / C / F</t>
  </si>
  <si>
    <t>Somme de ENT_MONT_C1</t>
  </si>
  <si>
    <t>Somme de ENTMONT_C2 - 3P - FAM - IC/F</t>
  </si>
  <si>
    <t>Somme de ENT_MONT_C3</t>
  </si>
  <si>
    <t>Somme de ASS_MONT_A0 - UNIF - 1P - I /CF</t>
  </si>
  <si>
    <t>Somme de ASS_MONT_A1 - ISOLE - 2P - AD1</t>
  </si>
  <si>
    <t xml:space="preserve">Somme de ASS_MONT_A2  </t>
  </si>
  <si>
    <t xml:space="preserve">Somme de ASS_MONT_A3  </t>
  </si>
  <si>
    <t>Somme de ASS_MONT_C0  - 3P - I /C/ F</t>
  </si>
  <si>
    <t>Somme de ASS_MONT_C1 - 3P - ENF</t>
  </si>
  <si>
    <t>Somme de ASS_MONT_C2 - FAM - 3P - IC/F</t>
  </si>
  <si>
    <t>Somme de ASS_MONT_C3</t>
  </si>
  <si>
    <t>Total 12620-02-W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</si>
</sst>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"/>
    <numFmt numFmtId="165" formatCode="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theme="0" tint="-0.499984740745262"/>
      <name val="Arial"/>
      <family val="2"/>
    </font>
    <font>
      <b/>
      <sz val="8"/>
      <color theme="1"/>
      <name val="Arial"/>
      <family val="2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66CCFF"/>
      <name val="Calibri"/>
      <family val="2"/>
      <scheme val="minor"/>
    </font>
    <font>
      <b/>
      <sz val="8"/>
      <color theme="6" tint="-0.249977111117893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10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3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 wrapText="1"/>
    </xf>
    <xf numFmtId="1" fontId="3" fillId="3" borderId="2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wrapText="1"/>
    </xf>
    <xf numFmtId="2" fontId="6" fillId="4" borderId="2" xfId="0" applyNumberFormat="1" applyFont="1" applyFill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 wrapText="1"/>
    </xf>
    <xf numFmtId="2" fontId="6" fillId="5" borderId="2" xfId="0" applyNumberFormat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vertical="center" wrapText="1"/>
    </xf>
    <xf numFmtId="164" fontId="12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0" quotePrefix="1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3" fillId="0" borderId="5" xfId="0" quotePrefix="1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12" fillId="0" borderId="5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/>
    <xf numFmtId="16" fontId="0" fillId="0" borderId="0" xfId="0" applyNumberFormat="1"/>
    <xf numFmtId="3" fontId="2" fillId="6" borderId="1" xfId="0" applyNumberFormat="1" applyFont="1" applyFill="1" applyBorder="1" applyAlignment="1">
      <alignment horizontal="center" vertical="center" wrapText="1"/>
    </xf>
    <xf numFmtId="3" fontId="2" fillId="6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" fontId="3" fillId="6" borderId="2" xfId="0" applyNumberFormat="1" applyFont="1" applyFill="1" applyBorder="1" applyAlignment="1">
      <alignment horizontal="center" vertical="center" wrapText="1"/>
    </xf>
    <xf numFmtId="1" fontId="4" fillId="6" borderId="2" xfId="0" applyNumberFormat="1" applyFont="1" applyFill="1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17/10/relationships/person" Target="persons/person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Renouvellements\2023\Matrices%20Avenants\Pour%20publipostage\BDD_contrats_2022%20%20%20%20publipost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 sauf BLEUS"/>
      <sheetName val="Assoc"/>
      <sheetName val="TNS"/>
      <sheetName val="Bleus"/>
      <sheetName val="Evin"/>
      <sheetName val="RAD 2021_2022"/>
      <sheetName val="Archives RAD"/>
      <sheetName val="Codes SW"/>
      <sheetName val="Publipostage"/>
      <sheetName val="Lexique"/>
    </sheetNames>
    <sheetDataSet>
      <sheetData sheetId="0">
        <row r="3">
          <cell r="A3" t="str">
            <v>12810-01-W</v>
          </cell>
          <cell r="B3" t="str">
            <v>WA2810</v>
          </cell>
          <cell r="C3">
            <v>1</v>
          </cell>
          <cell r="D3">
            <v>1</v>
          </cell>
          <cell r="E3" t="str">
            <v>5B5B76</v>
          </cell>
          <cell r="F3"/>
          <cell r="G3"/>
          <cell r="H3"/>
          <cell r="I3" t="str">
            <v>21 MARS</v>
          </cell>
          <cell r="J3" t="str">
            <v>ENS. PERS</v>
          </cell>
          <cell r="K3" t="str">
            <v>JA</v>
          </cell>
          <cell r="L3">
            <v>44228</v>
          </cell>
          <cell r="M3"/>
          <cell r="N3" t="str">
            <v>Monsieur</v>
          </cell>
          <cell r="O3" t="str">
            <v>Alexandre</v>
          </cell>
          <cell r="P3" t="str">
            <v>DEL BANO</v>
          </cell>
          <cell r="Q3" t="str">
            <v>Président</v>
          </cell>
          <cell r="R3"/>
          <cell r="S3"/>
          <cell r="T3"/>
          <cell r="U3"/>
          <cell r="V3" t="str">
            <v>18 BIS RUE DE LA GARENNE</v>
          </cell>
          <cell r="W3"/>
          <cell r="X3">
            <v>69290</v>
          </cell>
          <cell r="Y3" t="str">
            <v>ST GENIS LES OLLIERES</v>
          </cell>
        </row>
        <row r="4">
          <cell r="A4" t="str">
            <v>20190-01-W</v>
          </cell>
          <cell r="B4" t="str">
            <v>WB0190</v>
          </cell>
          <cell r="C4">
            <v>1</v>
          </cell>
          <cell r="D4">
            <v>1</v>
          </cell>
          <cell r="E4">
            <v>2222</v>
          </cell>
          <cell r="F4"/>
          <cell r="G4"/>
          <cell r="H4"/>
          <cell r="I4" t="str">
            <v>A.S.T CONSULTING</v>
          </cell>
          <cell r="J4" t="str">
            <v>ENS. PERS</v>
          </cell>
          <cell r="K4" t="str">
            <v>JA</v>
          </cell>
          <cell r="L4">
            <v>44713</v>
          </cell>
          <cell r="M4"/>
          <cell r="N4" t="str">
            <v>Madame</v>
          </cell>
          <cell r="O4" t="str">
            <v>Sarah</v>
          </cell>
          <cell r="P4" t="str">
            <v>SALHI TOUMANI</v>
          </cell>
          <cell r="Q4"/>
          <cell r="R4"/>
          <cell r="S4"/>
          <cell r="T4"/>
          <cell r="U4"/>
          <cell r="V4" t="str">
            <v>10 RUE DE LA PAIX</v>
          </cell>
          <cell r="W4"/>
          <cell r="X4">
            <v>75002</v>
          </cell>
          <cell r="Y4" t="str">
            <v>PARIS</v>
          </cell>
        </row>
        <row r="5">
          <cell r="A5" t="str">
            <v>20190-02-W</v>
          </cell>
          <cell r="B5" t="str">
            <v>WB0191</v>
          </cell>
          <cell r="C5">
            <v>0</v>
          </cell>
          <cell r="D5">
            <v>1</v>
          </cell>
          <cell r="E5"/>
          <cell r="F5"/>
          <cell r="G5">
            <v>3333</v>
          </cell>
          <cell r="H5"/>
          <cell r="I5" t="str">
            <v>A.S.T CONSULTING RENFORT</v>
          </cell>
          <cell r="J5" t="str">
            <v>ENS. PERS</v>
          </cell>
          <cell r="K5" t="str">
            <v>JA</v>
          </cell>
          <cell r="L5">
            <v>44713</v>
          </cell>
          <cell r="M5"/>
          <cell r="N5" t="str">
            <v>Madame</v>
          </cell>
          <cell r="O5" t="str">
            <v>Sarah</v>
          </cell>
          <cell r="P5" t="str">
            <v>SALHI TOUMANI</v>
          </cell>
          <cell r="Q5"/>
          <cell r="R5"/>
          <cell r="S5"/>
          <cell r="T5"/>
          <cell r="U5"/>
          <cell r="V5" t="str">
            <v>10 RUE DE LA PAIX</v>
          </cell>
          <cell r="W5"/>
          <cell r="X5">
            <v>75002</v>
          </cell>
          <cell r="Y5" t="str">
            <v>PARIS</v>
          </cell>
        </row>
        <row r="6">
          <cell r="A6" t="str">
            <v>12050-01-W</v>
          </cell>
          <cell r="B6" t="str">
            <v>WA2050</v>
          </cell>
          <cell r="C6">
            <v>1</v>
          </cell>
          <cell r="D6">
            <v>1</v>
          </cell>
          <cell r="E6">
            <v>4444</v>
          </cell>
          <cell r="F6"/>
          <cell r="G6"/>
          <cell r="H6"/>
          <cell r="I6" t="str">
            <v xml:space="preserve">A2MUA PARIS </v>
          </cell>
          <cell r="J6" t="str">
            <v>ENS. PERS</v>
          </cell>
          <cell r="K6" t="str">
            <v>JA</v>
          </cell>
          <cell r="L6">
            <v>44075</v>
          </cell>
          <cell r="M6"/>
          <cell r="N6" t="str">
            <v>Madame</v>
          </cell>
          <cell r="O6" t="str">
            <v>Adeline</v>
          </cell>
          <cell r="P6" t="str">
            <v>CURTON</v>
          </cell>
          <cell r="Q6" t="str">
            <v>Direction</v>
          </cell>
          <cell r="R6"/>
          <cell r="S6"/>
          <cell r="T6"/>
          <cell r="U6"/>
          <cell r="V6" t="str">
            <v xml:space="preserve">20 RUE ELISEE RECLUS </v>
          </cell>
          <cell r="W6"/>
          <cell r="X6">
            <v>93300</v>
          </cell>
          <cell r="Y6" t="str">
            <v>AUBERVILLIERS</v>
          </cell>
        </row>
        <row r="7">
          <cell r="A7" t="str">
            <v>12050-02-W</v>
          </cell>
          <cell r="B7" t="str">
            <v>WA2051</v>
          </cell>
          <cell r="C7">
            <v>0</v>
          </cell>
          <cell r="D7">
            <v>1</v>
          </cell>
          <cell r="E7"/>
          <cell r="F7"/>
          <cell r="G7">
            <v>5555</v>
          </cell>
          <cell r="H7"/>
          <cell r="I7" t="str">
            <v>A2MUA PARIS RENFORT</v>
          </cell>
          <cell r="J7" t="str">
            <v>ENS. PERS</v>
          </cell>
          <cell r="K7" t="str">
            <v>JA</v>
          </cell>
          <cell r="L7">
            <v>44075</v>
          </cell>
          <cell r="M7"/>
          <cell r="N7" t="str">
            <v xml:space="preserve">Madame </v>
          </cell>
          <cell r="O7" t="str">
            <v>Adeline</v>
          </cell>
          <cell r="P7" t="str">
            <v>CURTON</v>
          </cell>
          <cell r="Q7" t="str">
            <v>Direction</v>
          </cell>
          <cell r="R7"/>
          <cell r="S7"/>
          <cell r="T7"/>
          <cell r="U7"/>
          <cell r="V7" t="str">
            <v xml:space="preserve">20 RUE ELISEE RECLUS </v>
          </cell>
          <cell r="W7"/>
          <cell r="X7">
            <v>93300</v>
          </cell>
          <cell r="Y7" t="str">
            <v xml:space="preserve">AUBERVILLIERS </v>
          </cell>
        </row>
        <row r="8">
          <cell r="A8" t="str">
            <v>75110-01-W</v>
          </cell>
          <cell r="B8" t="str">
            <v>S75110</v>
          </cell>
          <cell r="C8">
            <v>1</v>
          </cell>
          <cell r="D8">
            <v>1</v>
          </cell>
          <cell r="E8">
            <v>3353</v>
          </cell>
          <cell r="F8"/>
          <cell r="G8"/>
          <cell r="H8"/>
          <cell r="I8" t="str">
            <v>A4EC</v>
          </cell>
          <cell r="J8" t="str">
            <v>ENS. PERS</v>
          </cell>
          <cell r="K8" t="str">
            <v>JA</v>
          </cell>
          <cell r="L8">
            <v>42736</v>
          </cell>
          <cell r="M8"/>
          <cell r="N8" t="str">
            <v>Monsieur</v>
          </cell>
          <cell r="O8" t="str">
            <v>Serge</v>
          </cell>
          <cell r="P8" t="str">
            <v>GRYNBERG</v>
          </cell>
          <cell r="Q8" t="str">
            <v>Directeur</v>
          </cell>
          <cell r="R8"/>
          <cell r="S8"/>
          <cell r="T8"/>
          <cell r="U8"/>
          <cell r="V8" t="str">
            <v>12 BOULEVARD DE MAGENTA</v>
          </cell>
          <cell r="W8"/>
          <cell r="X8">
            <v>75010</v>
          </cell>
          <cell r="Y8" t="str">
            <v>PARIS</v>
          </cell>
        </row>
        <row r="9">
          <cell r="A9" t="str">
            <v>38000-01-S</v>
          </cell>
          <cell r="B9" t="str">
            <v>S38000</v>
          </cell>
          <cell r="C9">
            <v>1</v>
          </cell>
          <cell r="D9">
            <v>1</v>
          </cell>
          <cell r="E9">
            <v>4466</v>
          </cell>
          <cell r="F9"/>
          <cell r="G9"/>
          <cell r="H9"/>
          <cell r="I9" t="str">
            <v>AAAMI Association</v>
          </cell>
          <cell r="J9" t="str">
            <v>ENS. PERS</v>
          </cell>
          <cell r="K9" t="str">
            <v>JA</v>
          </cell>
          <cell r="L9">
            <v>42370</v>
          </cell>
          <cell r="M9"/>
          <cell r="N9" t="str">
            <v>Monsieur</v>
          </cell>
          <cell r="O9" t="str">
            <v>Charles</v>
          </cell>
          <cell r="P9" t="str">
            <v>DELCOURT</v>
          </cell>
          <cell r="Q9" t="str">
            <v>Président</v>
          </cell>
          <cell r="R9" t="str">
            <v>Monsieur</v>
          </cell>
          <cell r="S9" t="str">
            <v>Corentin</v>
          </cell>
          <cell r="T9" t="str">
            <v>DEBROSSE</v>
          </cell>
          <cell r="U9" t="str">
            <v>Directeur</v>
          </cell>
          <cell r="V9" t="str">
            <v>MAISON DES ASSOCIATIONS</v>
          </cell>
          <cell r="W9" t="str">
            <v>PLACE DE LA LIBERATION</v>
          </cell>
          <cell r="X9">
            <v>38130</v>
          </cell>
          <cell r="Y9" t="str">
            <v>ECHIROLLES</v>
          </cell>
        </row>
        <row r="10">
          <cell r="A10" t="str">
            <v>12630-03-W</v>
          </cell>
          <cell r="B10" t="str">
            <v>WA2632</v>
          </cell>
          <cell r="C10">
            <v>0</v>
          </cell>
          <cell r="D10">
            <v>1</v>
          </cell>
          <cell r="E10" t="str">
            <v>5B5B66</v>
          </cell>
          <cell r="F10"/>
          <cell r="G10"/>
          <cell r="H10"/>
          <cell r="I10" t="str">
            <v>ABAX HOLDING</v>
          </cell>
          <cell r="J10" t="str">
            <v>NON CADRES</v>
          </cell>
          <cell r="K10" t="str">
            <v>JA</v>
          </cell>
          <cell r="L10">
            <v>44197</v>
          </cell>
          <cell r="M10"/>
          <cell r="N10" t="str">
            <v>Madame</v>
          </cell>
          <cell r="O10" t="str">
            <v>Anne</v>
          </cell>
          <cell r="P10" t="str">
            <v>COTON</v>
          </cell>
          <cell r="Q10"/>
          <cell r="R10" t="str">
            <v>Monsieur</v>
          </cell>
          <cell r="S10" t="str">
            <v>Sylvain</v>
          </cell>
          <cell r="T10" t="str">
            <v>LEBOUCHER</v>
          </cell>
          <cell r="U10" t="str">
            <v>Dir Financier</v>
          </cell>
          <cell r="V10" t="str">
            <v>LIEU DIT LE RU BATEAU</v>
          </cell>
          <cell r="W10" t="str">
            <v>9 VOIE DE SEINE</v>
          </cell>
          <cell r="X10">
            <v>94290</v>
          </cell>
          <cell r="Y10" t="str">
            <v>VILLENEUVE LE ROI</v>
          </cell>
        </row>
        <row r="11">
          <cell r="A11" t="str">
            <v>12630-01-W</v>
          </cell>
          <cell r="B11" t="str">
            <v>WA2630</v>
          </cell>
          <cell r="C11">
            <v>1</v>
          </cell>
          <cell r="D11">
            <v>1</v>
          </cell>
          <cell r="E11" t="str">
            <v>5B5B66</v>
          </cell>
          <cell r="F11"/>
          <cell r="G11"/>
          <cell r="H11"/>
          <cell r="I11" t="str">
            <v>ABAX HOLDING</v>
          </cell>
          <cell r="J11" t="str">
            <v>CADRES</v>
          </cell>
          <cell r="K11" t="str">
            <v>JA</v>
          </cell>
          <cell r="L11">
            <v>44197</v>
          </cell>
          <cell r="M11"/>
          <cell r="N11" t="str">
            <v>Madame</v>
          </cell>
          <cell r="O11" t="str">
            <v>Anne</v>
          </cell>
          <cell r="P11" t="str">
            <v>COTON</v>
          </cell>
          <cell r="Q11"/>
          <cell r="R11" t="str">
            <v>Monsieur</v>
          </cell>
          <cell r="S11" t="str">
            <v>Sylvain</v>
          </cell>
          <cell r="T11" t="str">
            <v>LEBOUCHER</v>
          </cell>
          <cell r="U11" t="str">
            <v>Dir Financier</v>
          </cell>
          <cell r="V11" t="str">
            <v>LIEU DIT LE RU BATEAU</v>
          </cell>
          <cell r="W11" t="str">
            <v>9 VOIE DE SEINE</v>
          </cell>
          <cell r="X11">
            <v>94290</v>
          </cell>
          <cell r="Y11" t="str">
            <v>VILLENEUVE LE ROI</v>
          </cell>
        </row>
        <row r="12">
          <cell r="A12" t="str">
            <v>12630-04-W</v>
          </cell>
          <cell r="B12" t="str">
            <v>WA2633</v>
          </cell>
          <cell r="C12">
            <v>0</v>
          </cell>
          <cell r="D12">
            <v>1</v>
          </cell>
          <cell r="E12"/>
          <cell r="F12"/>
          <cell r="G12">
            <v>6677</v>
          </cell>
          <cell r="H12"/>
          <cell r="I12" t="str">
            <v>ABAX HOLDING RENFORT</v>
          </cell>
          <cell r="J12" t="str">
            <v>NON CADRES</v>
          </cell>
          <cell r="K12" t="str">
            <v>JA</v>
          </cell>
          <cell r="L12">
            <v>44197</v>
          </cell>
          <cell r="M12"/>
          <cell r="N12" t="str">
            <v>Madame</v>
          </cell>
          <cell r="O12" t="str">
            <v>Anne</v>
          </cell>
          <cell r="P12" t="str">
            <v>COTON</v>
          </cell>
          <cell r="Q12"/>
          <cell r="R12" t="str">
            <v>Monsieur</v>
          </cell>
          <cell r="S12" t="str">
            <v>Sylvain</v>
          </cell>
          <cell r="T12" t="str">
            <v>LEBOUCHER</v>
          </cell>
          <cell r="U12" t="str">
            <v>Dir Financier</v>
          </cell>
          <cell r="V12" t="str">
            <v>LIEU DIT LE RU BATEAU</v>
          </cell>
          <cell r="W12" t="str">
            <v>9 VOIE DE SEINE</v>
          </cell>
          <cell r="X12">
            <v>94290</v>
          </cell>
          <cell r="Y12" t="str">
            <v>VILLENEUVE LE ROI</v>
          </cell>
        </row>
        <row r="13">
          <cell r="A13" t="str">
            <v>12630-02-W</v>
          </cell>
          <cell r="B13" t="str">
            <v>WA2631</v>
          </cell>
          <cell r="C13">
            <v>0</v>
          </cell>
          <cell r="D13">
            <v>1</v>
          </cell>
          <cell r="E13"/>
          <cell r="F13"/>
          <cell r="G13">
            <v>6677</v>
          </cell>
          <cell r="H13"/>
          <cell r="I13" t="str">
            <v>ABAX HOLDING RENFORT</v>
          </cell>
          <cell r="J13" t="str">
            <v>CADRES</v>
          </cell>
          <cell r="K13" t="str">
            <v>JA</v>
          </cell>
          <cell r="L13">
            <v>44197</v>
          </cell>
          <cell r="M13"/>
          <cell r="N13" t="str">
            <v>Madame</v>
          </cell>
          <cell r="O13" t="str">
            <v>Anne</v>
          </cell>
          <cell r="P13" t="str">
            <v>COTON</v>
          </cell>
          <cell r="Q13"/>
          <cell r="R13" t="str">
            <v>Monsieur</v>
          </cell>
          <cell r="S13" t="str">
            <v>Sylvain</v>
          </cell>
          <cell r="T13" t="str">
            <v>LEBOUCHER</v>
          </cell>
          <cell r="U13" t="str">
            <v>Dir Financier</v>
          </cell>
          <cell r="V13" t="str">
            <v>LIEU DIT LE RU BATEAU</v>
          </cell>
          <cell r="W13" t="str">
            <v>9 VOIE DE SEINE</v>
          </cell>
          <cell r="X13">
            <v>94290</v>
          </cell>
          <cell r="Y13" t="str">
            <v>VILLENEUVE LE ROI</v>
          </cell>
        </row>
        <row r="14">
          <cell r="A14" t="str">
            <v>12610-03-W</v>
          </cell>
          <cell r="B14" t="str">
            <v>WA2612</v>
          </cell>
          <cell r="C14">
            <v>0</v>
          </cell>
          <cell r="D14">
            <v>1</v>
          </cell>
          <cell r="E14" t="str">
            <v>5B5B66</v>
          </cell>
          <cell r="F14"/>
          <cell r="G14"/>
          <cell r="H14"/>
          <cell r="I14" t="str">
            <v>ABAX INDUSTRIES</v>
          </cell>
          <cell r="J14" t="str">
            <v>NON CADRES</v>
          </cell>
          <cell r="K14" t="str">
            <v>JA</v>
          </cell>
          <cell r="L14">
            <v>44197</v>
          </cell>
          <cell r="M14"/>
          <cell r="N14" t="str">
            <v>Monsieur</v>
          </cell>
          <cell r="O14" t="str">
            <v>Sylvain</v>
          </cell>
          <cell r="P14" t="str">
            <v>LEBOUCHER</v>
          </cell>
          <cell r="Q14"/>
          <cell r="R14"/>
          <cell r="S14"/>
          <cell r="T14"/>
          <cell r="U14"/>
          <cell r="V14" t="str">
            <v>LIEU DIT LE RU BATEAU</v>
          </cell>
          <cell r="W14" t="str">
            <v>9 VOIE DE SEINE</v>
          </cell>
          <cell r="X14">
            <v>94290</v>
          </cell>
          <cell r="Y14" t="str">
            <v>VILLENEUVE LE ROI</v>
          </cell>
        </row>
        <row r="15">
          <cell r="A15" t="str">
            <v>12610-01-W</v>
          </cell>
          <cell r="B15" t="str">
            <v>WA2610</v>
          </cell>
          <cell r="C15">
            <v>1</v>
          </cell>
          <cell r="D15">
            <v>1</v>
          </cell>
          <cell r="E15" t="str">
            <v>5B5B66</v>
          </cell>
          <cell r="F15"/>
          <cell r="G15"/>
          <cell r="H15"/>
          <cell r="I15" t="str">
            <v>ABAX INDUSTRIES</v>
          </cell>
          <cell r="J15" t="str">
            <v>CADRES</v>
          </cell>
          <cell r="K15" t="str">
            <v>JA</v>
          </cell>
          <cell r="L15">
            <v>44197</v>
          </cell>
          <cell r="M15"/>
          <cell r="N15" t="str">
            <v>Monsieur</v>
          </cell>
          <cell r="O15" t="str">
            <v>Sylvain</v>
          </cell>
          <cell r="P15" t="str">
            <v>LE BOUCHER</v>
          </cell>
          <cell r="Q15"/>
          <cell r="R15"/>
          <cell r="S15"/>
          <cell r="T15"/>
          <cell r="U15"/>
          <cell r="V15" t="str">
            <v>LIEU DIT LE RU BATEAU</v>
          </cell>
          <cell r="W15" t="str">
            <v>9 VOIE DE SEINE</v>
          </cell>
          <cell r="X15">
            <v>94290</v>
          </cell>
          <cell r="Y15" t="str">
            <v>VILLENEUVE LE ROI</v>
          </cell>
        </row>
        <row r="16">
          <cell r="A16" t="str">
            <v>15105-03-W</v>
          </cell>
          <cell r="B16" t="str">
            <v>WA5107</v>
          </cell>
          <cell r="C16">
            <v>1</v>
          </cell>
          <cell r="D16">
            <v>1</v>
          </cell>
          <cell r="E16" t="str">
            <v>5B5B66</v>
          </cell>
          <cell r="F16"/>
          <cell r="G16"/>
          <cell r="H16"/>
          <cell r="I16" t="str">
            <v>ABAX INDUSTRIES - D.P.E</v>
          </cell>
          <cell r="J16" t="str">
            <v>NON CADRES</v>
          </cell>
          <cell r="K16" t="str">
            <v>JA</v>
          </cell>
          <cell r="L16">
            <v>44713</v>
          </cell>
          <cell r="M16"/>
          <cell r="N16" t="str">
            <v>Monsieur</v>
          </cell>
          <cell r="O16" t="str">
            <v>Sylvain</v>
          </cell>
          <cell r="P16" t="str">
            <v>LE BOUCHER</v>
          </cell>
          <cell r="Q16"/>
          <cell r="R16"/>
          <cell r="S16"/>
          <cell r="T16"/>
          <cell r="U16"/>
          <cell r="V16" t="str">
            <v>ZONE D ACTIVITE DU GIFARD 3</v>
          </cell>
          <cell r="W16"/>
          <cell r="X16">
            <v>35410</v>
          </cell>
          <cell r="Y16" t="str">
            <v>DOMLOUP</v>
          </cell>
        </row>
        <row r="17">
          <cell r="A17" t="str">
            <v>15105-01-W</v>
          </cell>
          <cell r="B17" t="str">
            <v>WA5105</v>
          </cell>
          <cell r="C17">
            <v>0</v>
          </cell>
          <cell r="D17">
            <v>1</v>
          </cell>
          <cell r="E17" t="str">
            <v>5B5B66</v>
          </cell>
          <cell r="F17"/>
          <cell r="G17"/>
          <cell r="H17"/>
          <cell r="I17" t="str">
            <v>ABAX INDUSTRIES - D.P.E</v>
          </cell>
          <cell r="J17" t="str">
            <v>CADRES</v>
          </cell>
          <cell r="K17" t="str">
            <v>JA</v>
          </cell>
          <cell r="L17">
            <v>44713</v>
          </cell>
          <cell r="M17"/>
          <cell r="N17" t="str">
            <v>Monsieur</v>
          </cell>
          <cell r="O17" t="str">
            <v>Sylvain</v>
          </cell>
          <cell r="P17" t="str">
            <v>LE BOUCHER</v>
          </cell>
          <cell r="Q17"/>
          <cell r="R17"/>
          <cell r="S17"/>
          <cell r="T17"/>
          <cell r="U17"/>
          <cell r="V17" t="str">
            <v>ZONE D ACTIVITE DU GIFARD 3</v>
          </cell>
          <cell r="W17"/>
          <cell r="X17">
            <v>35410</v>
          </cell>
          <cell r="Y17" t="str">
            <v>DOMLOUP</v>
          </cell>
        </row>
        <row r="18">
          <cell r="A18" t="str">
            <v>15105-04-W</v>
          </cell>
          <cell r="B18" t="str">
            <v>WA5108</v>
          </cell>
          <cell r="C18">
            <v>0</v>
          </cell>
          <cell r="D18">
            <v>1</v>
          </cell>
          <cell r="E18"/>
          <cell r="F18"/>
          <cell r="G18">
            <v>6677</v>
          </cell>
          <cell r="H18"/>
          <cell r="I18" t="str">
            <v>ABAX INDUSTRIES - D.P.E_RENFORT</v>
          </cell>
          <cell r="J18" t="str">
            <v>NON CADRES</v>
          </cell>
          <cell r="K18" t="str">
            <v>JA</v>
          </cell>
          <cell r="L18">
            <v>44713</v>
          </cell>
          <cell r="M18"/>
          <cell r="N18" t="str">
            <v>Monsieur</v>
          </cell>
          <cell r="O18" t="str">
            <v>Sylvain</v>
          </cell>
          <cell r="P18" t="str">
            <v>LE BOUCHER</v>
          </cell>
          <cell r="Q18"/>
          <cell r="R18"/>
          <cell r="S18"/>
          <cell r="T18"/>
          <cell r="U18"/>
          <cell r="V18" t="str">
            <v>ZONE D ACTIVITE DU GIFARD 3</v>
          </cell>
          <cell r="W18"/>
          <cell r="X18">
            <v>35410</v>
          </cell>
          <cell r="Y18" t="str">
            <v>DOMLOUP</v>
          </cell>
        </row>
        <row r="19">
          <cell r="A19" t="str">
            <v>15105-02-W</v>
          </cell>
          <cell r="B19" t="str">
            <v>WA5106</v>
          </cell>
          <cell r="C19">
            <v>0</v>
          </cell>
          <cell r="D19">
            <v>1</v>
          </cell>
          <cell r="E19"/>
          <cell r="F19"/>
          <cell r="G19">
            <v>6677</v>
          </cell>
          <cell r="H19"/>
          <cell r="I19" t="str">
            <v>ABAX INDUSTRIES - D.P.E_RENFORT</v>
          </cell>
          <cell r="J19" t="str">
            <v>CADRES</v>
          </cell>
          <cell r="K19" t="str">
            <v>JA</v>
          </cell>
          <cell r="L19">
            <v>44713</v>
          </cell>
          <cell r="M19"/>
          <cell r="N19" t="str">
            <v>Monsieur</v>
          </cell>
          <cell r="O19" t="str">
            <v>Sylvain</v>
          </cell>
          <cell r="P19" t="str">
            <v>LE BOUCHER</v>
          </cell>
          <cell r="Q19"/>
          <cell r="R19"/>
          <cell r="S19"/>
          <cell r="T19"/>
          <cell r="U19"/>
          <cell r="V19" t="str">
            <v>ZONE D ACTIVITE DU GIFARD 3</v>
          </cell>
          <cell r="W19"/>
          <cell r="X19">
            <v>35410</v>
          </cell>
          <cell r="Y19" t="str">
            <v>DOMLOUP</v>
          </cell>
        </row>
        <row r="20">
          <cell r="A20" t="str">
            <v>12610-04-W</v>
          </cell>
          <cell r="B20" t="str">
            <v>WA2613</v>
          </cell>
          <cell r="C20">
            <v>0</v>
          </cell>
          <cell r="D20">
            <v>1</v>
          </cell>
          <cell r="E20"/>
          <cell r="F20"/>
          <cell r="G20">
            <v>6677</v>
          </cell>
          <cell r="H20"/>
          <cell r="I20" t="str">
            <v>ABAX INDUSTRIES RENFORT</v>
          </cell>
          <cell r="J20" t="str">
            <v>NON CADRES</v>
          </cell>
          <cell r="K20" t="str">
            <v>JA</v>
          </cell>
          <cell r="L20">
            <v>44197</v>
          </cell>
          <cell r="M20"/>
          <cell r="N20" t="str">
            <v>Monsieur</v>
          </cell>
          <cell r="O20" t="str">
            <v>Sylvain</v>
          </cell>
          <cell r="P20" t="str">
            <v>LE BOUCHER</v>
          </cell>
          <cell r="Q20"/>
          <cell r="R20"/>
          <cell r="S20"/>
          <cell r="T20"/>
          <cell r="U20"/>
          <cell r="V20" t="str">
            <v>LIEU DIT LE RU BATEAU</v>
          </cell>
          <cell r="W20" t="str">
            <v>9 VOIE DE SEINE</v>
          </cell>
          <cell r="X20">
            <v>94290</v>
          </cell>
          <cell r="Y20" t="str">
            <v>VILLENEUVE LE ROI</v>
          </cell>
        </row>
        <row r="21">
          <cell r="A21" t="str">
            <v>12610-02-W</v>
          </cell>
          <cell r="B21" t="str">
            <v>WA2611</v>
          </cell>
          <cell r="C21">
            <v>0</v>
          </cell>
          <cell r="D21">
            <v>1</v>
          </cell>
          <cell r="E21"/>
          <cell r="F21"/>
          <cell r="G21">
            <v>6677</v>
          </cell>
          <cell r="H21"/>
          <cell r="I21" t="str">
            <v>ABAX INDUSTRIES RENFORT</v>
          </cell>
          <cell r="J21" t="str">
            <v>CADRES</v>
          </cell>
          <cell r="K21" t="str">
            <v>JA</v>
          </cell>
          <cell r="L21">
            <v>44197</v>
          </cell>
          <cell r="M21"/>
          <cell r="N21" t="str">
            <v>Monsieur</v>
          </cell>
          <cell r="O21" t="str">
            <v>Sylvain</v>
          </cell>
          <cell r="P21" t="str">
            <v>LE BOUCHER</v>
          </cell>
          <cell r="Q21"/>
          <cell r="R21"/>
          <cell r="S21"/>
          <cell r="T21"/>
          <cell r="U21"/>
          <cell r="V21" t="str">
            <v>LIEU DIT LE RU BATEAU</v>
          </cell>
          <cell r="W21" t="str">
            <v>9 VOIE DE SEINE</v>
          </cell>
          <cell r="X21">
            <v>94290</v>
          </cell>
          <cell r="Y21" t="str">
            <v>VILLENEUVE LE ROI</v>
          </cell>
        </row>
        <row r="22">
          <cell r="A22" t="str">
            <v>10810-01-W</v>
          </cell>
          <cell r="B22" t="str">
            <v>WA0810</v>
          </cell>
          <cell r="C22">
            <v>1</v>
          </cell>
          <cell r="D22">
            <v>1</v>
          </cell>
          <cell r="E22" t="str">
            <v xml:space="preserve">5b5b66 </v>
          </cell>
          <cell r="F22"/>
          <cell r="G22"/>
          <cell r="H22"/>
          <cell r="I22" t="str">
            <v>ABC DIRECT</v>
          </cell>
          <cell r="J22" t="str">
            <v>ENS. PERS</v>
          </cell>
          <cell r="K22" t="str">
            <v>SV</v>
          </cell>
          <cell r="L22">
            <v>43831</v>
          </cell>
          <cell r="M22"/>
          <cell r="N22" t="str">
            <v>Monsieur</v>
          </cell>
          <cell r="O22" t="str">
            <v>Stéphane</v>
          </cell>
          <cell r="P22" t="str">
            <v>LUBRANO</v>
          </cell>
          <cell r="Q22" t="str">
            <v>Gérant</v>
          </cell>
          <cell r="R22" t="str">
            <v>Madame</v>
          </cell>
          <cell r="S22" t="str">
            <v>Jenny</v>
          </cell>
          <cell r="T22" t="str">
            <v>Stockhausen</v>
          </cell>
          <cell r="U22" t="str">
            <v>DAF</v>
          </cell>
          <cell r="V22" t="str">
            <v>102 RUE DE L UNTERELSAU</v>
          </cell>
          <cell r="W22"/>
          <cell r="X22">
            <v>67200</v>
          </cell>
          <cell r="Y22" t="str">
            <v>STRASBOURG</v>
          </cell>
        </row>
        <row r="23">
          <cell r="A23" t="str">
            <v>10810-02-W</v>
          </cell>
          <cell r="B23" t="str">
            <v>WA0811</v>
          </cell>
          <cell r="C23">
            <v>0</v>
          </cell>
          <cell r="D23">
            <v>1</v>
          </cell>
          <cell r="E23"/>
          <cell r="F23"/>
          <cell r="G23">
            <v>6677</v>
          </cell>
          <cell r="H23" t="str">
            <v>ENTP PAYE</v>
          </cell>
          <cell r="I23" t="str">
            <v>ABC DIRECT RENFORT</v>
          </cell>
          <cell r="J23" t="str">
            <v>ENS. PERS</v>
          </cell>
          <cell r="K23" t="str">
            <v>SV</v>
          </cell>
          <cell r="L23">
            <v>43831</v>
          </cell>
          <cell r="M23"/>
          <cell r="N23" t="str">
            <v>Monsieur</v>
          </cell>
          <cell r="O23" t="str">
            <v>Stéphane</v>
          </cell>
          <cell r="P23" t="str">
            <v>LUBRANO</v>
          </cell>
          <cell r="Q23" t="str">
            <v>Gérant</v>
          </cell>
          <cell r="R23" t="str">
            <v>Madame</v>
          </cell>
          <cell r="S23" t="str">
            <v>Jenny</v>
          </cell>
          <cell r="T23" t="str">
            <v>Stockhausen</v>
          </cell>
          <cell r="U23" t="str">
            <v>DAF</v>
          </cell>
          <cell r="V23" t="str">
            <v>102 RUE DE L UNTERELSAU</v>
          </cell>
          <cell r="W23"/>
          <cell r="X23">
            <v>67200</v>
          </cell>
          <cell r="Y23" t="str">
            <v>STRASBOURG</v>
          </cell>
        </row>
        <row r="24">
          <cell r="A24" t="str">
            <v>12270-01-W</v>
          </cell>
          <cell r="B24" t="str">
            <v>WA2270</v>
          </cell>
          <cell r="C24">
            <v>1</v>
          </cell>
          <cell r="D24">
            <v>1</v>
          </cell>
          <cell r="E24">
            <v>3333</v>
          </cell>
          <cell r="F24"/>
          <cell r="G24"/>
          <cell r="H24"/>
          <cell r="I24" t="str">
            <v>AC NEWS</v>
          </cell>
          <cell r="J24" t="str">
            <v>ENS. PERS</v>
          </cell>
          <cell r="K24" t="str">
            <v>JA</v>
          </cell>
          <cell r="L24" t="str">
            <v>01/10/2020
01/05/2022</v>
          </cell>
          <cell r="M24"/>
          <cell r="N24" t="str">
            <v>Madame</v>
          </cell>
          <cell r="O24" t="str">
            <v>Thouraya</v>
          </cell>
          <cell r="P24" t="str">
            <v>BEN KHELIL</v>
          </cell>
          <cell r="Q24" t="str">
            <v>GERANTE</v>
          </cell>
          <cell r="R24"/>
          <cell r="S24"/>
          <cell r="T24"/>
          <cell r="U24"/>
          <cell r="V24" t="str">
            <v>40 RUE D'ITALIE</v>
          </cell>
          <cell r="W24"/>
          <cell r="X24">
            <v>13006</v>
          </cell>
          <cell r="Y24" t="str">
            <v>MARSEILLE</v>
          </cell>
        </row>
        <row r="25">
          <cell r="A25" t="str">
            <v>16090-01-W</v>
          </cell>
          <cell r="B25" t="str">
            <v>WA6090</v>
          </cell>
          <cell r="C25">
            <v>1</v>
          </cell>
          <cell r="D25">
            <v>1</v>
          </cell>
          <cell r="E25" t="str">
            <v>5B5B66</v>
          </cell>
          <cell r="F25"/>
          <cell r="G25"/>
          <cell r="H25"/>
          <cell r="I25" t="str">
            <v>ACES</v>
          </cell>
          <cell r="J25" t="str">
            <v>CADRES</v>
          </cell>
          <cell r="K25" t="str">
            <v>RC</v>
          </cell>
          <cell r="L25">
            <v>44562</v>
          </cell>
          <cell r="M25"/>
          <cell r="N25" t="str">
            <v>Madame</v>
          </cell>
          <cell r="O25" t="str">
            <v>Gisèle</v>
          </cell>
          <cell r="P25" t="str">
            <v>FARSY</v>
          </cell>
          <cell r="Q25"/>
          <cell r="R25" t="str">
            <v>Monsieur</v>
          </cell>
          <cell r="S25" t="str">
            <v>Simon</v>
          </cell>
          <cell r="T25" t="str">
            <v>FARSY</v>
          </cell>
          <cell r="U25" t="str">
            <v>Directeur</v>
          </cell>
          <cell r="V25" t="str">
            <v>47 AVENUE DE VILLIERS</v>
          </cell>
          <cell r="W25"/>
          <cell r="X25">
            <v>75017</v>
          </cell>
          <cell r="Y25" t="str">
            <v>PARIS</v>
          </cell>
        </row>
        <row r="26">
          <cell r="A26" t="str">
            <v>16090-02-W</v>
          </cell>
          <cell r="B26" t="str">
            <v>WA6093</v>
          </cell>
          <cell r="C26">
            <v>0</v>
          </cell>
          <cell r="D26">
            <v>1</v>
          </cell>
          <cell r="E26">
            <v>2222</v>
          </cell>
          <cell r="F26"/>
          <cell r="G26"/>
          <cell r="H26"/>
          <cell r="I26" t="str">
            <v>ACES</v>
          </cell>
          <cell r="J26" t="str">
            <v>NON CADRES</v>
          </cell>
          <cell r="K26" t="str">
            <v>RC</v>
          </cell>
          <cell r="L26">
            <v>44562</v>
          </cell>
          <cell r="M26"/>
          <cell r="N26" t="str">
            <v>Madame</v>
          </cell>
          <cell r="O26" t="str">
            <v>Gisèle</v>
          </cell>
          <cell r="P26" t="str">
            <v>FARSY</v>
          </cell>
          <cell r="Q26"/>
          <cell r="R26" t="str">
            <v>Monsieur</v>
          </cell>
          <cell r="S26" t="str">
            <v>Simon</v>
          </cell>
          <cell r="T26" t="str">
            <v>FARSY</v>
          </cell>
          <cell r="U26" t="str">
            <v>Directeur</v>
          </cell>
          <cell r="V26" t="str">
            <v>47 AVENUE DE VILLIERS</v>
          </cell>
          <cell r="W26"/>
          <cell r="X26">
            <v>75017</v>
          </cell>
          <cell r="Y26" t="str">
            <v>PARIS</v>
          </cell>
        </row>
        <row r="27">
          <cell r="A27" t="str">
            <v>14013-01-W</v>
          </cell>
          <cell r="B27" t="str">
            <v>WA4013</v>
          </cell>
          <cell r="C27">
            <v>1</v>
          </cell>
          <cell r="D27">
            <v>1</v>
          </cell>
          <cell r="E27">
            <v>5556</v>
          </cell>
          <cell r="F27"/>
          <cell r="G27"/>
          <cell r="H27"/>
          <cell r="I27" t="str">
            <v>ACS ENTREPRISE</v>
          </cell>
          <cell r="J27" t="str">
            <v>ENS. PERS</v>
          </cell>
          <cell r="K27" t="str">
            <v>SV</v>
          </cell>
          <cell r="L27">
            <v>44562</v>
          </cell>
          <cell r="M27"/>
          <cell r="N27" t="str">
            <v>Madame</v>
          </cell>
          <cell r="O27" t="str">
            <v>Dominique</v>
          </cell>
          <cell r="P27" t="str">
            <v>PINON</v>
          </cell>
          <cell r="Q27"/>
          <cell r="R27"/>
          <cell r="S27"/>
          <cell r="T27"/>
          <cell r="U27"/>
          <cell r="V27" t="str">
            <v>SYNERGIE PARK</v>
          </cell>
          <cell r="W27" t="str">
            <v>1 RUE LOUIS NEEL</v>
          </cell>
          <cell r="X27">
            <v>59260</v>
          </cell>
          <cell r="Y27" t="str">
            <v>LEZENNES</v>
          </cell>
        </row>
        <row r="28">
          <cell r="A28" t="str">
            <v>15058-01-W</v>
          </cell>
          <cell r="B28" t="str">
            <v>WA5058</v>
          </cell>
          <cell r="C28">
            <v>1</v>
          </cell>
          <cell r="D28">
            <v>1</v>
          </cell>
          <cell r="E28" t="str">
            <v>5B5B66</v>
          </cell>
          <cell r="F28"/>
          <cell r="G28"/>
          <cell r="H28"/>
          <cell r="I28" t="str">
            <v>ACT BEAUTY France</v>
          </cell>
          <cell r="J28" t="str">
            <v>ENS. PERS</v>
          </cell>
          <cell r="K28" t="str">
            <v>JA</v>
          </cell>
          <cell r="L28">
            <v>44562</v>
          </cell>
          <cell r="M28"/>
          <cell r="N28" t="str">
            <v>Monsieur</v>
          </cell>
          <cell r="O28" t="str">
            <v>Cyril</v>
          </cell>
          <cell r="P28" t="str">
            <v>DAUVERS</v>
          </cell>
          <cell r="Q28"/>
          <cell r="R28"/>
          <cell r="S28"/>
          <cell r="T28"/>
          <cell r="U28"/>
          <cell r="V28" t="str">
            <v>681 AVENUE DE LA REPUBLIQUE</v>
          </cell>
          <cell r="W28"/>
          <cell r="X28">
            <v>59000</v>
          </cell>
          <cell r="Y28" t="str">
            <v>LILLE</v>
          </cell>
        </row>
        <row r="29">
          <cell r="A29" t="str">
            <v>15058-02-W</v>
          </cell>
          <cell r="B29" t="str">
            <v>WA5059</v>
          </cell>
          <cell r="C29">
            <v>0</v>
          </cell>
          <cell r="D29">
            <v>1</v>
          </cell>
          <cell r="E29"/>
          <cell r="F29"/>
          <cell r="G29">
            <v>6677</v>
          </cell>
          <cell r="H29"/>
          <cell r="I29" t="str">
            <v>ACT BEAUTY France RENFORT</v>
          </cell>
          <cell r="J29" t="str">
            <v>ENS. PERS</v>
          </cell>
          <cell r="K29" t="str">
            <v>JA</v>
          </cell>
          <cell r="L29">
            <v>44562</v>
          </cell>
          <cell r="M29"/>
          <cell r="N29" t="str">
            <v>Monsieur</v>
          </cell>
          <cell r="O29" t="str">
            <v>Cyril</v>
          </cell>
          <cell r="P29" t="str">
            <v>DAUVERS</v>
          </cell>
          <cell r="Q29"/>
          <cell r="R29"/>
          <cell r="S29"/>
          <cell r="T29"/>
          <cell r="U29"/>
          <cell r="V29" t="str">
            <v>681 AVENUE DE LA REPUBLIQUE</v>
          </cell>
          <cell r="W29"/>
          <cell r="X29">
            <v>59000</v>
          </cell>
          <cell r="Y29" t="str">
            <v>LILLE</v>
          </cell>
        </row>
        <row r="30">
          <cell r="A30" t="str">
            <v>92300-01-S</v>
          </cell>
          <cell r="B30" t="str">
            <v>S92300</v>
          </cell>
          <cell r="C30">
            <v>1</v>
          </cell>
          <cell r="D30">
            <v>1</v>
          </cell>
          <cell r="E30" t="str">
            <v xml:space="preserve">5b5b66 </v>
          </cell>
          <cell r="F30"/>
          <cell r="G30"/>
          <cell r="H30"/>
          <cell r="I30" t="str">
            <v>ACTION JEUNES (Association)</v>
          </cell>
          <cell r="J30" t="str">
            <v>ENS. PERS</v>
          </cell>
          <cell r="K30" t="str">
            <v>SV</v>
          </cell>
          <cell r="L30">
            <v>42430</v>
          </cell>
          <cell r="M30"/>
          <cell r="N30" t="str">
            <v>Monsieur</v>
          </cell>
          <cell r="O30" t="str">
            <v>Côme</v>
          </cell>
          <cell r="P30" t="str">
            <v>PELISSIER</v>
          </cell>
          <cell r="Q30" t="str">
            <v>Directeur</v>
          </cell>
          <cell r="R30" t="str">
            <v>Madame</v>
          </cell>
          <cell r="S30" t="str">
            <v xml:space="preserve"> Véronique</v>
          </cell>
          <cell r="T30" t="str">
            <v>CORDIN</v>
          </cell>
          <cell r="U30" t="str">
            <v>comptable</v>
          </cell>
          <cell r="V30" t="str">
            <v>170 GRANDE RUE</v>
          </cell>
          <cell r="W30"/>
          <cell r="X30">
            <v>92310</v>
          </cell>
          <cell r="Y30" t="str">
            <v>SEVRES</v>
          </cell>
        </row>
        <row r="31">
          <cell r="A31" t="str">
            <v>92300-02-S</v>
          </cell>
          <cell r="B31" t="str">
            <v>S92301</v>
          </cell>
          <cell r="C31">
            <v>0</v>
          </cell>
          <cell r="D31">
            <v>1</v>
          </cell>
          <cell r="E31"/>
          <cell r="F31"/>
          <cell r="G31">
            <v>6677</v>
          </cell>
          <cell r="H31"/>
          <cell r="I31" t="str">
            <v>ACTION JEUNES (Association) RENFORT</v>
          </cell>
          <cell r="J31" t="str">
            <v>ENS. PERS</v>
          </cell>
          <cell r="K31" t="str">
            <v>SV</v>
          </cell>
          <cell r="L31">
            <v>43831</v>
          </cell>
          <cell r="M31"/>
          <cell r="N31" t="str">
            <v>Monsieur</v>
          </cell>
          <cell r="O31" t="str">
            <v>Côme</v>
          </cell>
          <cell r="P31" t="str">
            <v>PELISSIER</v>
          </cell>
          <cell r="Q31" t="str">
            <v>Directeur</v>
          </cell>
          <cell r="R31" t="str">
            <v>Madame</v>
          </cell>
          <cell r="S31" t="str">
            <v xml:space="preserve"> Véronique</v>
          </cell>
          <cell r="T31" t="str">
            <v>CORDIN</v>
          </cell>
          <cell r="U31" t="str">
            <v>comptable</v>
          </cell>
          <cell r="V31" t="str">
            <v>170 GRANDE RUE</v>
          </cell>
          <cell r="W31"/>
          <cell r="X31">
            <v>92310</v>
          </cell>
          <cell r="Y31" t="str">
            <v>SEVRES</v>
          </cell>
        </row>
        <row r="32">
          <cell r="A32" t="str">
            <v>15085-01-W</v>
          </cell>
          <cell r="B32" t="str">
            <v>WA5085</v>
          </cell>
          <cell r="C32">
            <v>1</v>
          </cell>
          <cell r="D32">
            <v>1</v>
          </cell>
          <cell r="E32">
            <v>3333</v>
          </cell>
          <cell r="F32"/>
          <cell r="G32"/>
          <cell r="H32"/>
          <cell r="I32" t="str">
            <v>ACTION SECURITE</v>
          </cell>
          <cell r="J32" t="str">
            <v>ENS. PERS</v>
          </cell>
          <cell r="K32" t="str">
            <v>JA</v>
          </cell>
          <cell r="L32">
            <v>44652</v>
          </cell>
          <cell r="M32"/>
          <cell r="N32" t="str">
            <v>Monsieur</v>
          </cell>
          <cell r="O32" t="str">
            <v>Otmane</v>
          </cell>
          <cell r="P32" t="str">
            <v>BENFREHA</v>
          </cell>
          <cell r="Q32"/>
          <cell r="R32"/>
          <cell r="S32"/>
          <cell r="T32"/>
          <cell r="U32"/>
          <cell r="V32" t="str">
            <v>28 RUE DE L AMIRAL HAMELIN</v>
          </cell>
          <cell r="W32"/>
          <cell r="X32">
            <v>75116</v>
          </cell>
          <cell r="Y32" t="str">
            <v>PARIS</v>
          </cell>
        </row>
        <row r="33">
          <cell r="A33" t="str">
            <v>11666-01-W</v>
          </cell>
          <cell r="B33" t="str">
            <v>WA1666</v>
          </cell>
          <cell r="C33">
            <v>1</v>
          </cell>
          <cell r="D33">
            <v>1</v>
          </cell>
          <cell r="E33">
            <v>5555</v>
          </cell>
          <cell r="F33"/>
          <cell r="G33"/>
          <cell r="H33"/>
          <cell r="I33" t="str">
            <v>ACTIV CITES</v>
          </cell>
          <cell r="J33" t="str">
            <v>ENS. PERS</v>
          </cell>
          <cell r="K33" t="str">
            <v>SV</v>
          </cell>
          <cell r="L33">
            <v>43435</v>
          </cell>
          <cell r="M33"/>
          <cell r="N33" t="str">
            <v>Monsieur</v>
          </cell>
          <cell r="O33" t="str">
            <v xml:space="preserve"> Philippe </v>
          </cell>
          <cell r="P33" t="str">
            <v>DUTKIEWICZ</v>
          </cell>
          <cell r="Q33" t="str">
            <v>Président</v>
          </cell>
          <cell r="R33" t="str">
            <v>Madame
Madame</v>
          </cell>
          <cell r="S33" t="str">
            <v>Perrine
Céline</v>
          </cell>
          <cell r="T33" t="str">
            <v>LEBLANC
MONDOT</v>
          </cell>
          <cell r="U33" t="str">
            <v>Assistante
Comptable</v>
          </cell>
          <cell r="V33" t="str">
            <v>1 RUE AIMÉ DUBOST</v>
          </cell>
          <cell r="W33"/>
          <cell r="X33">
            <v>62670</v>
          </cell>
          <cell r="Y33" t="str">
            <v>MAZINGARBE</v>
          </cell>
        </row>
        <row r="34">
          <cell r="A34" t="str">
            <v>11666-02-W</v>
          </cell>
          <cell r="B34" t="str">
            <v>WA1667</v>
          </cell>
          <cell r="C34">
            <v>0</v>
          </cell>
          <cell r="D34">
            <v>1</v>
          </cell>
          <cell r="E34"/>
          <cell r="F34"/>
          <cell r="G34">
            <v>6666</v>
          </cell>
          <cell r="H34"/>
          <cell r="I34" t="str">
            <v>ACTIV CITES Renfort</v>
          </cell>
          <cell r="J34" t="str">
            <v>ENS. PERS</v>
          </cell>
          <cell r="K34" t="str">
            <v>SV</v>
          </cell>
          <cell r="L34">
            <v>43435</v>
          </cell>
          <cell r="M34"/>
          <cell r="N34" t="str">
            <v>Monsieur</v>
          </cell>
          <cell r="O34" t="str">
            <v xml:space="preserve"> Philippe </v>
          </cell>
          <cell r="P34" t="str">
            <v>DUTKIEWICZ</v>
          </cell>
          <cell r="Q34" t="str">
            <v>Président</v>
          </cell>
          <cell r="R34" t="str">
            <v>Madame</v>
          </cell>
          <cell r="S34" t="str">
            <v>Perrine</v>
          </cell>
          <cell r="T34" t="str">
            <v>LEBLANC</v>
          </cell>
          <cell r="U34" t="str">
            <v>Assistante</v>
          </cell>
          <cell r="V34" t="str">
            <v>1 RUE AIMÉ DUBOST</v>
          </cell>
          <cell r="W34"/>
          <cell r="X34">
            <v>62670</v>
          </cell>
          <cell r="Y34" t="str">
            <v>MAZINGARBE</v>
          </cell>
        </row>
        <row r="35">
          <cell r="A35" t="str">
            <v>15008-01-W</v>
          </cell>
          <cell r="B35" t="str">
            <v>WA5008</v>
          </cell>
          <cell r="C35">
            <v>1</v>
          </cell>
          <cell r="D35">
            <v>1</v>
          </cell>
          <cell r="E35" t="str">
            <v>5B5B66</v>
          </cell>
          <cell r="F35"/>
          <cell r="G35"/>
          <cell r="H35"/>
          <cell r="I35" t="str">
            <v>ACTIVE TOLERIE</v>
          </cell>
          <cell r="J35" t="str">
            <v>ENS. PERS</v>
          </cell>
          <cell r="K35" t="str">
            <v>JA</v>
          </cell>
          <cell r="L35">
            <v>44440</v>
          </cell>
          <cell r="M35"/>
          <cell r="N35" t="str">
            <v>Monsieur</v>
          </cell>
          <cell r="O35" t="str">
            <v>Alban</v>
          </cell>
          <cell r="P35" t="str">
            <v>TROGNON</v>
          </cell>
          <cell r="Q35" t="str">
            <v>Président</v>
          </cell>
          <cell r="R35" t="str">
            <v>Madame</v>
          </cell>
          <cell r="S35" t="str">
            <v>Cindy</v>
          </cell>
          <cell r="T35" t="str">
            <v>TROGNON</v>
          </cell>
          <cell r="U35" t="str">
            <v>Directrice</v>
          </cell>
          <cell r="V35" t="str">
            <v>5 BOULEVARD JEAN MONNET</v>
          </cell>
          <cell r="W35"/>
          <cell r="X35">
            <v>77380</v>
          </cell>
          <cell r="Y35" t="str">
            <v>COMBS LA VILLE</v>
          </cell>
        </row>
        <row r="36">
          <cell r="A36" t="str">
            <v>12320-01-W</v>
          </cell>
          <cell r="B36" t="str">
            <v>WA2320</v>
          </cell>
          <cell r="C36">
            <v>1</v>
          </cell>
          <cell r="D36">
            <v>1</v>
          </cell>
          <cell r="E36">
            <v>3435</v>
          </cell>
          <cell r="F36"/>
          <cell r="G36"/>
          <cell r="H36"/>
          <cell r="I36" t="str">
            <v>AD CONSULTING</v>
          </cell>
          <cell r="J36" t="str">
            <v>ENS. PERS</v>
          </cell>
          <cell r="K36" t="str">
            <v>SV</v>
          </cell>
          <cell r="L36">
            <v>44136</v>
          </cell>
          <cell r="M36"/>
          <cell r="N36" t="str">
            <v>Madame</v>
          </cell>
          <cell r="O36" t="str">
            <v>Dehbia</v>
          </cell>
          <cell r="P36" t="str">
            <v>FOUNAS</v>
          </cell>
          <cell r="Q36" t="str">
            <v xml:space="preserve">Directrice </v>
          </cell>
          <cell r="R36"/>
          <cell r="S36"/>
          <cell r="T36"/>
          <cell r="U36"/>
          <cell r="V36" t="str">
            <v>35 RUE DES CAILLOUX</v>
          </cell>
          <cell r="W36"/>
          <cell r="X36">
            <v>92110</v>
          </cell>
          <cell r="Y36" t="str">
            <v xml:space="preserve">CLICHY </v>
          </cell>
        </row>
        <row r="37">
          <cell r="A37" t="str">
            <v>11160-02-W</v>
          </cell>
          <cell r="B37" t="str">
            <v>WA1162</v>
          </cell>
          <cell r="C37">
            <v>0</v>
          </cell>
          <cell r="D37">
            <v>1</v>
          </cell>
          <cell r="E37">
            <v>1111</v>
          </cell>
          <cell r="F37"/>
          <cell r="G37"/>
          <cell r="H37"/>
          <cell r="I37" t="str">
            <v>ADAMYS 06</v>
          </cell>
          <cell r="J37" t="str">
            <v>NON CADRES</v>
          </cell>
          <cell r="K37" t="str">
            <v>JA</v>
          </cell>
          <cell r="L37">
            <v>44256</v>
          </cell>
          <cell r="M37"/>
          <cell r="N37" t="str">
            <v>Monsieur</v>
          </cell>
          <cell r="O37" t="str">
            <v>Yan</v>
          </cell>
          <cell r="P37" t="str">
            <v>MAUDUIT</v>
          </cell>
          <cell r="Q37"/>
          <cell r="R37" t="str">
            <v>Madame</v>
          </cell>
          <cell r="S37" t="str">
            <v>Laetitia</v>
          </cell>
          <cell r="T37" t="str">
            <v>MAUDUIT</v>
          </cell>
          <cell r="U37"/>
          <cell r="V37" t="str">
            <v>645 AVENUE JEAN AICARD</v>
          </cell>
          <cell r="W37"/>
          <cell r="X37">
            <v>6700</v>
          </cell>
          <cell r="Y37" t="str">
            <v>ST LAURENT DU VAR</v>
          </cell>
        </row>
        <row r="38">
          <cell r="A38" t="str">
            <v>11160-01-W</v>
          </cell>
          <cell r="B38" t="str">
            <v>WA1160</v>
          </cell>
          <cell r="C38">
            <v>1</v>
          </cell>
          <cell r="D38">
            <v>1</v>
          </cell>
          <cell r="E38">
            <v>5566</v>
          </cell>
          <cell r="F38"/>
          <cell r="G38"/>
          <cell r="H38"/>
          <cell r="I38" t="str">
            <v>ADAMYS 06</v>
          </cell>
          <cell r="J38" t="str">
            <v>CADRES</v>
          </cell>
          <cell r="K38" t="str">
            <v>JA</v>
          </cell>
          <cell r="L38">
            <v>43800</v>
          </cell>
          <cell r="M38"/>
          <cell r="N38" t="str">
            <v>Monsieur</v>
          </cell>
          <cell r="O38" t="str">
            <v>Yan</v>
          </cell>
          <cell r="P38" t="str">
            <v>MAUDUIT</v>
          </cell>
          <cell r="Q38"/>
          <cell r="R38" t="str">
            <v>Madame</v>
          </cell>
          <cell r="S38" t="str">
            <v>Laetitia</v>
          </cell>
          <cell r="T38" t="str">
            <v>MAUDUIT</v>
          </cell>
          <cell r="U38"/>
          <cell r="V38" t="str">
            <v>645 AVENUE JEAN AICARD</v>
          </cell>
          <cell r="W38"/>
          <cell r="X38">
            <v>6700</v>
          </cell>
          <cell r="Y38" t="str">
            <v>ST LAURENT DU VAR</v>
          </cell>
        </row>
        <row r="39">
          <cell r="A39" t="str">
            <v>11160-03-W</v>
          </cell>
          <cell r="B39" t="str">
            <v>WA1163</v>
          </cell>
          <cell r="C39">
            <v>0</v>
          </cell>
          <cell r="D39">
            <v>1</v>
          </cell>
          <cell r="E39"/>
          <cell r="F39"/>
          <cell r="G39">
            <v>4444</v>
          </cell>
          <cell r="H39"/>
          <cell r="I39" t="str">
            <v>ADAMYS 06 RENFORT</v>
          </cell>
          <cell r="J39" t="str">
            <v>NON CADRES</v>
          </cell>
          <cell r="K39" t="str">
            <v>JA</v>
          </cell>
          <cell r="L39">
            <v>44256</v>
          </cell>
          <cell r="M39"/>
          <cell r="N39" t="str">
            <v>Monsieur</v>
          </cell>
          <cell r="O39" t="str">
            <v>Yan</v>
          </cell>
          <cell r="P39" t="str">
            <v>MAUDUIT</v>
          </cell>
          <cell r="Q39"/>
          <cell r="R39" t="str">
            <v>Madame</v>
          </cell>
          <cell r="S39" t="str">
            <v>Laetitia</v>
          </cell>
          <cell r="T39" t="str">
            <v>MAUDUIT</v>
          </cell>
          <cell r="U39"/>
          <cell r="V39" t="str">
            <v>645 AVENUE JEAN AICARD</v>
          </cell>
          <cell r="W39"/>
          <cell r="X39">
            <v>6700</v>
          </cell>
          <cell r="Y39" t="str">
            <v>ST LAURENT DU VAR</v>
          </cell>
        </row>
        <row r="40">
          <cell r="A40" t="str">
            <v>75020-02-S</v>
          </cell>
          <cell r="B40" t="str">
            <v>S75020</v>
          </cell>
          <cell r="C40">
            <v>1</v>
          </cell>
          <cell r="D40">
            <v>1</v>
          </cell>
          <cell r="E40">
            <v>4544</v>
          </cell>
          <cell r="F40"/>
          <cell r="G40"/>
          <cell r="H40"/>
          <cell r="I40" t="str">
            <v>ADEPEM</v>
          </cell>
          <cell r="J40" t="str">
            <v>ENS. PERS</v>
          </cell>
          <cell r="K40" t="str">
            <v>JA</v>
          </cell>
          <cell r="L40">
            <v>41456</v>
          </cell>
          <cell r="M40"/>
          <cell r="N40" t="str">
            <v>Monsieur</v>
          </cell>
          <cell r="O40" t="str">
            <v>Frederic</v>
          </cell>
          <cell r="P40" t="str">
            <v>GUEZ</v>
          </cell>
          <cell r="Q40" t="str">
            <v>DG</v>
          </cell>
          <cell r="R40" t="str">
            <v>Monsieur</v>
          </cell>
          <cell r="S40" t="str">
            <v xml:space="preserve">Frédéric </v>
          </cell>
          <cell r="T40" t="str">
            <v>GUEZ</v>
          </cell>
          <cell r="U40" t="str">
            <v>DG</v>
          </cell>
          <cell r="V40" t="str">
            <v>104, RUE DE MAUBEUGE</v>
          </cell>
          <cell r="W40"/>
          <cell r="X40" t="str">
            <v>75010</v>
          </cell>
          <cell r="Y40" t="str">
            <v>PARIS</v>
          </cell>
        </row>
        <row r="41">
          <cell r="A41" t="str">
            <v>75020-71-S</v>
          </cell>
          <cell r="B41" t="str">
            <v>S75022</v>
          </cell>
          <cell r="C41">
            <v>0</v>
          </cell>
          <cell r="D41">
            <v>1</v>
          </cell>
          <cell r="E41" t="str">
            <v>B</v>
          </cell>
          <cell r="F41"/>
          <cell r="G41"/>
          <cell r="H41"/>
          <cell r="I41" t="str">
            <v>ADEPEM</v>
          </cell>
          <cell r="J41" t="str">
            <v>RETRAITES</v>
          </cell>
          <cell r="K41" t="str">
            <v>JA</v>
          </cell>
          <cell r="L41">
            <v>43466</v>
          </cell>
          <cell r="M41"/>
          <cell r="N41" t="str">
            <v>Monsieur</v>
          </cell>
          <cell r="O41" t="str">
            <v>Frederic</v>
          </cell>
          <cell r="P41" t="str">
            <v>GUEZ</v>
          </cell>
          <cell r="Q41" t="str">
            <v>DG</v>
          </cell>
          <cell r="R41" t="str">
            <v>Monsieur</v>
          </cell>
          <cell r="S41" t="str">
            <v xml:space="preserve">Frédéric </v>
          </cell>
          <cell r="T41" t="str">
            <v>GUEZ</v>
          </cell>
          <cell r="U41" t="str">
            <v>DG</v>
          </cell>
          <cell r="V41" t="str">
            <v>104, RUE DE MAUBEUGE</v>
          </cell>
          <cell r="W41"/>
          <cell r="X41" t="str">
            <v>75010</v>
          </cell>
          <cell r="Y41" t="str">
            <v>PARIS</v>
          </cell>
        </row>
        <row r="42">
          <cell r="A42" t="str">
            <v>75020-03-S</v>
          </cell>
          <cell r="B42" t="str">
            <v>S75021</v>
          </cell>
          <cell r="C42">
            <v>0</v>
          </cell>
          <cell r="D42">
            <v>1</v>
          </cell>
          <cell r="E42"/>
          <cell r="F42"/>
          <cell r="G42">
            <v>6677</v>
          </cell>
          <cell r="H42"/>
          <cell r="I42" t="str">
            <v>ADEPEM Renfort</v>
          </cell>
          <cell r="J42" t="str">
            <v>ENS. PERS</v>
          </cell>
          <cell r="K42" t="str">
            <v>JA</v>
          </cell>
          <cell r="L42">
            <v>43101</v>
          </cell>
          <cell r="M42"/>
          <cell r="N42" t="str">
            <v>Monsieur</v>
          </cell>
          <cell r="O42" t="str">
            <v>Frederic</v>
          </cell>
          <cell r="P42" t="str">
            <v>GUEZ</v>
          </cell>
          <cell r="Q42" t="str">
            <v>DG</v>
          </cell>
          <cell r="R42" t="str">
            <v>Monsieur</v>
          </cell>
          <cell r="S42" t="str">
            <v xml:space="preserve">Frédéric </v>
          </cell>
          <cell r="T42" t="str">
            <v>GUEZ</v>
          </cell>
          <cell r="U42" t="str">
            <v>DG</v>
          </cell>
          <cell r="V42" t="str">
            <v>104, RUE DE MAUBEUGE</v>
          </cell>
          <cell r="W42"/>
          <cell r="X42" t="str">
            <v>75010</v>
          </cell>
          <cell r="Y42" t="str">
            <v>PARIS</v>
          </cell>
        </row>
        <row r="43">
          <cell r="A43" t="str">
            <v>12840-01-W</v>
          </cell>
          <cell r="B43" t="str">
            <v>WA2840</v>
          </cell>
          <cell r="C43">
            <v>1</v>
          </cell>
          <cell r="D43">
            <v>1</v>
          </cell>
          <cell r="E43" t="str">
            <v>5B5B66</v>
          </cell>
          <cell r="F43"/>
          <cell r="G43"/>
          <cell r="H43"/>
          <cell r="I43" t="str">
            <v xml:space="preserve">ADS RANK </v>
          </cell>
          <cell r="J43" t="str">
            <v>ENS. PERS</v>
          </cell>
          <cell r="K43" t="str">
            <v>JA</v>
          </cell>
          <cell r="L43">
            <v>44197</v>
          </cell>
          <cell r="M43"/>
          <cell r="N43" t="str">
            <v>Monsieur</v>
          </cell>
          <cell r="O43" t="str">
            <v xml:space="preserve">Kevin </v>
          </cell>
          <cell r="P43" t="str">
            <v>BOHBOT</v>
          </cell>
          <cell r="Q43" t="str">
            <v>PRSIDENT</v>
          </cell>
          <cell r="R43" t="str">
            <v>Monsieur</v>
          </cell>
          <cell r="S43" t="str">
            <v>Michael</v>
          </cell>
          <cell r="T43" t="str">
            <v>BITTON</v>
          </cell>
          <cell r="U43" t="str">
            <v>Assistant de direction</v>
          </cell>
          <cell r="V43" t="str">
            <v xml:space="preserve">29 RUE BICHAT </v>
          </cell>
          <cell r="W43"/>
          <cell r="X43">
            <v>75010</v>
          </cell>
          <cell r="Y43" t="str">
            <v xml:space="preserve">PARIS </v>
          </cell>
        </row>
        <row r="44">
          <cell r="A44" t="str">
            <v>16115-01-W</v>
          </cell>
          <cell r="B44" t="str">
            <v>WA6115</v>
          </cell>
          <cell r="C44">
            <v>1</v>
          </cell>
          <cell r="D44">
            <v>1</v>
          </cell>
          <cell r="E44">
            <v>1111</v>
          </cell>
          <cell r="F44"/>
          <cell r="G44"/>
          <cell r="H44"/>
          <cell r="I44" t="str">
            <v>AERIS</v>
          </cell>
          <cell r="J44" t="str">
            <v>ENS. PERS</v>
          </cell>
          <cell r="K44" t="str">
            <v>RC</v>
          </cell>
          <cell r="L44">
            <v>44578</v>
          </cell>
          <cell r="M44"/>
          <cell r="N44" t="str">
            <v>Monsieur</v>
          </cell>
          <cell r="O44" t="str">
            <v xml:space="preserve">Kevin </v>
          </cell>
          <cell r="P44" t="str">
            <v>GUERENNE</v>
          </cell>
          <cell r="Q44"/>
          <cell r="R44"/>
          <cell r="S44"/>
          <cell r="T44"/>
          <cell r="U44"/>
          <cell r="V44" t="str">
            <v>60 RUE FRANCOIS 1ER</v>
          </cell>
          <cell r="W44"/>
          <cell r="X44">
            <v>75008</v>
          </cell>
          <cell r="Y44" t="str">
            <v>PARIS</v>
          </cell>
        </row>
        <row r="45">
          <cell r="A45" t="str">
            <v>15056-01-W</v>
          </cell>
          <cell r="B45" t="str">
            <v>WA5056</v>
          </cell>
          <cell r="C45">
            <v>1</v>
          </cell>
          <cell r="D45">
            <v>1</v>
          </cell>
          <cell r="E45">
            <v>3333</v>
          </cell>
          <cell r="F45"/>
          <cell r="G45"/>
          <cell r="H45"/>
          <cell r="I45" t="str">
            <v>AES INTERIM</v>
          </cell>
          <cell r="J45" t="str">
            <v>ENS. PERS</v>
          </cell>
          <cell r="K45" t="str">
            <v>JA</v>
          </cell>
          <cell r="L45">
            <v>44562</v>
          </cell>
          <cell r="M45"/>
          <cell r="N45" t="str">
            <v>Madame</v>
          </cell>
          <cell r="O45" t="str">
            <v>Cécile</v>
          </cell>
          <cell r="P45" t="str">
            <v>BOUCHE</v>
          </cell>
          <cell r="Q45"/>
          <cell r="R45" t="str">
            <v>Madame</v>
          </cell>
          <cell r="S45" t="str">
            <v>M</v>
          </cell>
          <cell r="T45" t="str">
            <v>SCHEFFER</v>
          </cell>
          <cell r="U45" t="str">
            <v>Assistante d'agence</v>
          </cell>
          <cell r="V45" t="str">
            <v>409 PLACE GUSTAVE COUBERT</v>
          </cell>
          <cell r="W45"/>
          <cell r="X45">
            <v>93160</v>
          </cell>
          <cell r="Y45" t="str">
            <v>NOISY LE GRAND</v>
          </cell>
        </row>
        <row r="46">
          <cell r="A46" t="str">
            <v>15056-02-W</v>
          </cell>
          <cell r="B46" t="str">
            <v>WA5057</v>
          </cell>
          <cell r="C46">
            <v>0</v>
          </cell>
          <cell r="D46">
            <v>1</v>
          </cell>
          <cell r="E46"/>
          <cell r="F46"/>
          <cell r="G46">
            <v>5555</v>
          </cell>
          <cell r="H46"/>
          <cell r="I46" t="str">
            <v>AES INTERIM RENFORT</v>
          </cell>
          <cell r="J46" t="str">
            <v>ENS. PERS</v>
          </cell>
          <cell r="K46" t="str">
            <v>JA</v>
          </cell>
          <cell r="L46">
            <v>44562</v>
          </cell>
          <cell r="M46"/>
          <cell r="N46" t="str">
            <v>Madame</v>
          </cell>
          <cell r="O46" t="str">
            <v>Cécile</v>
          </cell>
          <cell r="P46" t="str">
            <v>BOUCHE</v>
          </cell>
          <cell r="Q46"/>
          <cell r="R46"/>
          <cell r="S46"/>
          <cell r="T46"/>
          <cell r="U46"/>
          <cell r="V46" t="str">
            <v>409 PLACE GUSTAVE COUBERT</v>
          </cell>
          <cell r="W46"/>
          <cell r="X46">
            <v>93160</v>
          </cell>
          <cell r="Y46" t="str">
            <v>NOISY LE GRAND</v>
          </cell>
        </row>
        <row r="47">
          <cell r="A47" t="str">
            <v>10492-01-W</v>
          </cell>
          <cell r="B47" t="str">
            <v>WA0492</v>
          </cell>
          <cell r="C47">
            <v>1</v>
          </cell>
          <cell r="D47">
            <v>1</v>
          </cell>
          <cell r="E47">
            <v>2222</v>
          </cell>
          <cell r="F47"/>
          <cell r="G47"/>
          <cell r="H47"/>
          <cell r="I47" t="str">
            <v>AFFICHAGE K PUB ET TRACTAGE</v>
          </cell>
          <cell r="J47" t="str">
            <v>ENS. PERS</v>
          </cell>
          <cell r="K47" t="str">
            <v>JA</v>
          </cell>
          <cell r="L47">
            <v>43617</v>
          </cell>
          <cell r="M47"/>
          <cell r="N47" t="str">
            <v>Madame</v>
          </cell>
          <cell r="O47" t="str">
            <v>Claudine</v>
          </cell>
          <cell r="P47" t="str">
            <v>CABELLA</v>
          </cell>
          <cell r="Q47" t="str">
            <v>Gérante</v>
          </cell>
          <cell r="R47" t="str">
            <v>Madame</v>
          </cell>
          <cell r="S47" t="str">
            <v>Claudine</v>
          </cell>
          <cell r="T47" t="str">
            <v>SAUDEC</v>
          </cell>
          <cell r="U47" t="str">
            <v>Expert comptable</v>
          </cell>
          <cell r="V47" t="str">
            <v>467 CHEMIN DU LITTORAL</v>
          </cell>
          <cell r="W47"/>
          <cell r="X47">
            <v>13016</v>
          </cell>
          <cell r="Y47" t="str">
            <v>MARSEILLE</v>
          </cell>
        </row>
        <row r="48">
          <cell r="A48" t="str">
            <v>10680-01-W</v>
          </cell>
          <cell r="B48" t="str">
            <v>WA0680</v>
          </cell>
          <cell r="C48">
            <v>1</v>
          </cell>
          <cell r="D48">
            <v>1</v>
          </cell>
          <cell r="E48">
            <v>5476</v>
          </cell>
          <cell r="F48"/>
          <cell r="G48"/>
          <cell r="H48"/>
          <cell r="I48" t="str">
            <v>AFMO</v>
          </cell>
          <cell r="J48" t="str">
            <v>ENS. PERS</v>
          </cell>
          <cell r="K48" t="str">
            <v>SV</v>
          </cell>
          <cell r="L48">
            <v>44228</v>
          </cell>
          <cell r="M48"/>
          <cell r="N48" t="str">
            <v>Monsieur</v>
          </cell>
          <cell r="O48" t="str">
            <v>Yann</v>
          </cell>
          <cell r="P48" t="str">
            <v>LE GUILLOU</v>
          </cell>
          <cell r="Q48" t="str">
            <v>Président</v>
          </cell>
          <cell r="R48"/>
          <cell r="S48"/>
          <cell r="T48"/>
          <cell r="U48"/>
          <cell r="V48" t="str">
            <v>110 AVENUE VAUCANSON</v>
          </cell>
          <cell r="W48"/>
          <cell r="X48">
            <v>93370</v>
          </cell>
          <cell r="Y48" t="str">
            <v>MONTFERMEIL</v>
          </cell>
        </row>
        <row r="49">
          <cell r="A49" t="str">
            <v>13115-01-W</v>
          </cell>
          <cell r="B49" t="str">
            <v>WA3115</v>
          </cell>
          <cell r="C49">
            <v>1</v>
          </cell>
          <cell r="D49">
            <v>1</v>
          </cell>
          <cell r="E49">
            <v>3343</v>
          </cell>
          <cell r="F49"/>
          <cell r="G49"/>
          <cell r="H49"/>
          <cell r="I49" t="str">
            <v>AFPS 01</v>
          </cell>
          <cell r="J49" t="str">
            <v>NON CADRES</v>
          </cell>
          <cell r="K49" t="str">
            <v>JA</v>
          </cell>
          <cell r="L49">
            <v>44409</v>
          </cell>
          <cell r="M49"/>
          <cell r="N49" t="str">
            <v xml:space="preserve">Monsieur </v>
          </cell>
          <cell r="O49" t="str">
            <v>Ayhan</v>
          </cell>
          <cell r="P49" t="str">
            <v>SAYDUT</v>
          </cell>
          <cell r="Q49" t="str">
            <v>Secretaire Général</v>
          </cell>
          <cell r="R49" t="str">
            <v>Madame</v>
          </cell>
          <cell r="S49" t="str">
            <v>Lylia</v>
          </cell>
          <cell r="T49" t="str">
            <v>SAKHRI</v>
          </cell>
          <cell r="U49" t="str">
            <v>Directrice</v>
          </cell>
          <cell r="V49" t="str">
            <v>CHEZ MME ROUVIERE</v>
          </cell>
          <cell r="W49" t="str">
            <v>200 ROUTE DE TRAMOYES</v>
          </cell>
          <cell r="X49">
            <v>1700</v>
          </cell>
          <cell r="Y49" t="str">
            <v> MIRIBEL</v>
          </cell>
        </row>
        <row r="50">
          <cell r="A50" t="str">
            <v>15185-01-W</v>
          </cell>
          <cell r="B50" t="str">
            <v>WA5185</v>
          </cell>
          <cell r="C50">
            <v>1</v>
          </cell>
          <cell r="D50">
            <v>1</v>
          </cell>
          <cell r="E50" t="str">
            <v>44B33</v>
          </cell>
          <cell r="F50"/>
          <cell r="G50"/>
          <cell r="H50"/>
          <cell r="I50" t="str">
            <v>AFT CONSULTING</v>
          </cell>
          <cell r="J50" t="str">
            <v>ENS. PERS</v>
          </cell>
          <cell r="K50" t="str">
            <v>JA</v>
          </cell>
          <cell r="L50">
            <v>44774</v>
          </cell>
          <cell r="M50"/>
          <cell r="N50" t="str">
            <v>Monsieur</v>
          </cell>
          <cell r="O50" t="str">
            <v>Fanambinantsoa</v>
          </cell>
          <cell r="P50" t="str">
            <v>ANDRIANIRINA</v>
          </cell>
          <cell r="Q50" t="str">
            <v>Président</v>
          </cell>
          <cell r="R50" t="str">
            <v>Monsieur</v>
          </cell>
          <cell r="S50" t="str">
            <v>Tahiry</v>
          </cell>
          <cell r="T50" t="str">
            <v>ANDRIANIRINA</v>
          </cell>
          <cell r="U50" t="str">
            <v>Directeur</v>
          </cell>
          <cell r="V50" t="str">
            <v>325 AVENUE DE VERDUN</v>
          </cell>
          <cell r="W50"/>
          <cell r="X50">
            <v>33700</v>
          </cell>
          <cell r="Y50" t="str">
            <v>MERIGNAC</v>
          </cell>
        </row>
        <row r="51">
          <cell r="A51" t="str">
            <v>16075-01-W</v>
          </cell>
          <cell r="B51" t="str">
            <v>WA6075</v>
          </cell>
          <cell r="C51">
            <v>1</v>
          </cell>
          <cell r="D51">
            <v>1</v>
          </cell>
          <cell r="E51">
            <v>1111</v>
          </cell>
          <cell r="F51"/>
          <cell r="G51"/>
          <cell r="H51"/>
          <cell r="I51" t="str">
            <v>AGAPE</v>
          </cell>
          <cell r="J51" t="str">
            <v>ENS. PERS</v>
          </cell>
          <cell r="K51" t="str">
            <v>RC</v>
          </cell>
          <cell r="L51">
            <v>44562</v>
          </cell>
          <cell r="M51"/>
          <cell r="N51" t="str">
            <v>Monsieur</v>
          </cell>
          <cell r="O51" t="str">
            <v>Joseph</v>
          </cell>
          <cell r="P51" t="str">
            <v>STEFANOS</v>
          </cell>
          <cell r="Q51"/>
          <cell r="R51"/>
          <cell r="S51"/>
          <cell r="T51"/>
          <cell r="U51"/>
          <cell r="V51" t="str">
            <v>17 RUE DESAIX</v>
          </cell>
          <cell r="W51"/>
          <cell r="X51">
            <v>75015</v>
          </cell>
          <cell r="Y51" t="str">
            <v>PARIS</v>
          </cell>
        </row>
        <row r="52">
          <cell r="A52" t="str">
            <v>16075-02-W</v>
          </cell>
          <cell r="B52" t="str">
            <v>WA6076</v>
          </cell>
          <cell r="C52">
            <v>0</v>
          </cell>
          <cell r="D52">
            <v>1</v>
          </cell>
          <cell r="E52"/>
          <cell r="F52"/>
          <cell r="G52">
            <v>2222</v>
          </cell>
          <cell r="H52"/>
          <cell r="I52" t="str">
            <v>AGAPE RENFORT</v>
          </cell>
          <cell r="J52" t="str">
            <v>ENS. PERS</v>
          </cell>
          <cell r="K52" t="str">
            <v>RC</v>
          </cell>
          <cell r="L52">
            <v>44562</v>
          </cell>
          <cell r="M52"/>
          <cell r="N52" t="str">
            <v>Monsieur</v>
          </cell>
          <cell r="O52" t="str">
            <v>Joseph</v>
          </cell>
          <cell r="P52" t="str">
            <v>STEFANOS</v>
          </cell>
          <cell r="Q52"/>
          <cell r="R52"/>
          <cell r="S52"/>
          <cell r="T52"/>
          <cell r="U52"/>
          <cell r="V52" t="str">
            <v>17 RUE DESAIX</v>
          </cell>
          <cell r="W52"/>
          <cell r="X52">
            <v>75015</v>
          </cell>
          <cell r="Y52" t="str">
            <v>PARIS</v>
          </cell>
        </row>
        <row r="53">
          <cell r="A53" t="str">
            <v>11130-01-W</v>
          </cell>
          <cell r="B53" t="str">
            <v>WA1130</v>
          </cell>
          <cell r="C53">
            <v>1</v>
          </cell>
          <cell r="D53">
            <v>1</v>
          </cell>
          <cell r="E53">
            <v>4355</v>
          </cell>
          <cell r="F53"/>
          <cell r="G53"/>
          <cell r="H53"/>
          <cell r="I53" t="str">
            <v>AGENCE AUTHENTIC</v>
          </cell>
          <cell r="J53" t="str">
            <v>CADRES</v>
          </cell>
          <cell r="K53" t="str">
            <v>SV</v>
          </cell>
          <cell r="L53">
            <v>43831</v>
          </cell>
          <cell r="M53"/>
          <cell r="N53" t="str">
            <v>Monsieur</v>
          </cell>
          <cell r="O53" t="str">
            <v>Paul</v>
          </cell>
          <cell r="P53" t="str">
            <v>AUBRY</v>
          </cell>
          <cell r="Q53"/>
          <cell r="R53"/>
          <cell r="S53"/>
          <cell r="T53"/>
          <cell r="U53"/>
          <cell r="V53" t="str">
            <v>11 RUE DE L ABBE GUILLEMINAULT</v>
          </cell>
          <cell r="W53"/>
          <cell r="X53">
            <v>94130</v>
          </cell>
          <cell r="Y53" t="str">
            <v>NOGENT SUR MARNE</v>
          </cell>
        </row>
        <row r="54">
          <cell r="A54" t="str">
            <v>11130-02-W</v>
          </cell>
          <cell r="B54" t="str">
            <v>WA1132</v>
          </cell>
          <cell r="C54">
            <v>0</v>
          </cell>
          <cell r="D54">
            <v>1</v>
          </cell>
          <cell r="E54">
            <v>1111</v>
          </cell>
          <cell r="F54"/>
          <cell r="G54"/>
          <cell r="H54"/>
          <cell r="I54" t="str">
            <v>AGENCE AUTHENTIC</v>
          </cell>
          <cell r="J54" t="str">
            <v>NON CADRES</v>
          </cell>
          <cell r="K54" t="str">
            <v>SV</v>
          </cell>
          <cell r="L54">
            <v>44075</v>
          </cell>
          <cell r="M54"/>
          <cell r="N54" t="str">
            <v>Monsieur</v>
          </cell>
          <cell r="O54" t="str">
            <v>Paul</v>
          </cell>
          <cell r="P54" t="str">
            <v>AUBRY</v>
          </cell>
          <cell r="Q54"/>
          <cell r="R54"/>
          <cell r="S54"/>
          <cell r="T54"/>
          <cell r="U54"/>
          <cell r="V54" t="str">
            <v>11 RUE DE L ABBE GUILLEMINAULT</v>
          </cell>
          <cell r="W54"/>
          <cell r="X54">
            <v>94130</v>
          </cell>
          <cell r="Y54" t="str">
            <v>NOGENT SUR MARNE</v>
          </cell>
        </row>
        <row r="55">
          <cell r="A55" t="str">
            <v>10342-01-W</v>
          </cell>
          <cell r="B55" t="str">
            <v>WA0342</v>
          </cell>
          <cell r="C55">
            <v>1</v>
          </cell>
          <cell r="D55">
            <v>1</v>
          </cell>
          <cell r="E55">
            <v>5566</v>
          </cell>
          <cell r="F55"/>
          <cell r="G55"/>
          <cell r="H55"/>
          <cell r="I55" t="str">
            <v>AGM CONSEIL</v>
          </cell>
          <cell r="J55" t="str">
            <v>ENS. PERS</v>
          </cell>
          <cell r="K55" t="str">
            <v>SV</v>
          </cell>
          <cell r="L55">
            <v>43617</v>
          </cell>
          <cell r="M55"/>
          <cell r="N55" t="str">
            <v>Madame</v>
          </cell>
          <cell r="O55" t="str">
            <v>Rafika</v>
          </cell>
          <cell r="P55" t="str">
            <v>KEROUIA</v>
          </cell>
          <cell r="Q55" t="str">
            <v>Gérante</v>
          </cell>
          <cell r="R55"/>
          <cell r="S55"/>
          <cell r="T55"/>
          <cell r="U55"/>
          <cell r="V55" t="str">
            <v>47 RUE DE SEVRAN</v>
          </cell>
          <cell r="W55"/>
          <cell r="X55">
            <v>75011</v>
          </cell>
          <cell r="Y55" t="str">
            <v>PARIS</v>
          </cell>
        </row>
        <row r="56">
          <cell r="A56" t="str">
            <v>16185-01-W</v>
          </cell>
          <cell r="B56" t="str">
            <v>WA6185</v>
          </cell>
          <cell r="C56">
            <v>1</v>
          </cell>
          <cell r="D56">
            <v>1</v>
          </cell>
          <cell r="E56">
            <v>7777</v>
          </cell>
          <cell r="F56"/>
          <cell r="G56"/>
          <cell r="H56"/>
          <cell r="I56" t="str">
            <v>AIR CARGO SERVICES</v>
          </cell>
          <cell r="J56" t="str">
            <v>CADRES</v>
          </cell>
          <cell r="K56" t="str">
            <v>RC</v>
          </cell>
          <cell r="L56">
            <v>44652</v>
          </cell>
          <cell r="M56"/>
          <cell r="N56" t="str">
            <v>Madame</v>
          </cell>
          <cell r="O56" t="str">
            <v>Dominique</v>
          </cell>
          <cell r="P56" t="str">
            <v>GUILLOT</v>
          </cell>
          <cell r="Q56"/>
          <cell r="R56" t="str">
            <v>Madame</v>
          </cell>
          <cell r="S56" t="str">
            <v>Catherine</v>
          </cell>
          <cell r="T56" t="str">
            <v>LE DIABAT</v>
          </cell>
          <cell r="U56"/>
          <cell r="V56" t="str">
            <v>8 AVENUE DE L EUROPE</v>
          </cell>
          <cell r="W56"/>
          <cell r="X56">
            <v>93350</v>
          </cell>
          <cell r="Y56" t="str">
            <v>LE BOURGET</v>
          </cell>
        </row>
        <row r="57">
          <cell r="A57" t="str">
            <v>16185-02-W</v>
          </cell>
          <cell r="B57" t="str">
            <v>WA6186</v>
          </cell>
          <cell r="C57">
            <v>0</v>
          </cell>
          <cell r="D57">
            <v>1</v>
          </cell>
          <cell r="E57">
            <v>7777</v>
          </cell>
          <cell r="F57"/>
          <cell r="G57"/>
          <cell r="H57"/>
          <cell r="I57" t="str">
            <v>AIR CARGO SERVICES</v>
          </cell>
          <cell r="J57" t="str">
            <v>NON CADRES</v>
          </cell>
          <cell r="K57" t="str">
            <v>RC</v>
          </cell>
          <cell r="L57">
            <v>44652</v>
          </cell>
          <cell r="M57"/>
          <cell r="N57" t="str">
            <v>Madame</v>
          </cell>
          <cell r="O57" t="str">
            <v>Dominique</v>
          </cell>
          <cell r="P57" t="str">
            <v>GUILLOT</v>
          </cell>
          <cell r="Q57"/>
          <cell r="R57" t="str">
            <v>Madame</v>
          </cell>
          <cell r="S57" t="str">
            <v>Catherine</v>
          </cell>
          <cell r="T57" t="str">
            <v>LE DIABAT</v>
          </cell>
          <cell r="U57"/>
          <cell r="V57" t="str">
            <v>8 AVENUE DE L EUROPE</v>
          </cell>
          <cell r="W57"/>
          <cell r="X57">
            <v>93350</v>
          </cell>
          <cell r="Y57" t="str">
            <v>LE BOURGET</v>
          </cell>
        </row>
        <row r="58">
          <cell r="A58" t="str">
            <v>16185-03-W</v>
          </cell>
          <cell r="B58" t="str">
            <v>WA6187</v>
          </cell>
          <cell r="C58">
            <v>0</v>
          </cell>
          <cell r="D58">
            <v>1</v>
          </cell>
          <cell r="E58">
            <v>7777</v>
          </cell>
          <cell r="F58"/>
          <cell r="G58"/>
          <cell r="H58"/>
          <cell r="I58" t="str">
            <v>AIR CARGO SERVICES</v>
          </cell>
          <cell r="J58" t="str">
            <v>RETRAITES</v>
          </cell>
          <cell r="K58" t="str">
            <v>RC</v>
          </cell>
          <cell r="L58">
            <v>44652</v>
          </cell>
          <cell r="M58"/>
          <cell r="N58" t="str">
            <v>Madame</v>
          </cell>
          <cell r="O58" t="str">
            <v>Dominique</v>
          </cell>
          <cell r="P58" t="str">
            <v>GUILLOT</v>
          </cell>
          <cell r="Q58"/>
          <cell r="R58" t="str">
            <v>Madame</v>
          </cell>
          <cell r="S58" t="str">
            <v>Catherine</v>
          </cell>
          <cell r="T58" t="str">
            <v>LE DIABAT</v>
          </cell>
          <cell r="U58"/>
          <cell r="V58" t="str">
            <v>8 AVENUE DE L EUROPE</v>
          </cell>
          <cell r="W58"/>
          <cell r="X58">
            <v>93350</v>
          </cell>
          <cell r="Y58" t="str">
            <v>LE BOURGET</v>
          </cell>
        </row>
        <row r="59">
          <cell r="A59" t="str">
            <v>13145-01-W</v>
          </cell>
          <cell r="B59" t="str">
            <v>WA3145</v>
          </cell>
          <cell r="C59">
            <v>1</v>
          </cell>
          <cell r="D59">
            <v>1</v>
          </cell>
          <cell r="E59" t="str">
            <v>45B64</v>
          </cell>
          <cell r="F59"/>
          <cell r="G59"/>
          <cell r="H59"/>
          <cell r="I59" t="str">
            <v>AIR DEMENAGEMENT</v>
          </cell>
          <cell r="J59" t="str">
            <v>ENS. PERS</v>
          </cell>
          <cell r="K59" t="str">
            <v>RC</v>
          </cell>
          <cell r="L59">
            <v>44409</v>
          </cell>
          <cell r="M59"/>
          <cell r="N59" t="str">
            <v xml:space="preserve">Monsieur </v>
          </cell>
          <cell r="O59" t="str">
            <v>Mahdi</v>
          </cell>
          <cell r="P59" t="str">
            <v>NAFAA</v>
          </cell>
          <cell r="Q59" t="str">
            <v>Président</v>
          </cell>
          <cell r="R59"/>
          <cell r="S59"/>
          <cell r="T59"/>
          <cell r="U59"/>
          <cell r="V59" t="str">
            <v>BATIMENT 6</v>
          </cell>
          <cell r="W59" t="str">
            <v>178 RUE STEHELIN</v>
          </cell>
          <cell r="X59">
            <v>33200</v>
          </cell>
          <cell r="Y59" t="str">
            <v>BORDEAUX</v>
          </cell>
        </row>
        <row r="60">
          <cell r="A60" t="str">
            <v>11050-01-W</v>
          </cell>
          <cell r="B60" t="str">
            <v>WA1050</v>
          </cell>
          <cell r="C60">
            <v>1</v>
          </cell>
          <cell r="D60">
            <v>1</v>
          </cell>
          <cell r="E60">
            <v>4466</v>
          </cell>
          <cell r="F60"/>
          <cell r="G60"/>
          <cell r="H60"/>
          <cell r="I60" t="str">
            <v>AIT-MEHDI TASADIT</v>
          </cell>
          <cell r="J60" t="str">
            <v>TNS</v>
          </cell>
          <cell r="K60" t="str">
            <v>SV</v>
          </cell>
          <cell r="L60">
            <v>43770</v>
          </cell>
          <cell r="M60"/>
          <cell r="N60" t="str">
            <v>Madame</v>
          </cell>
          <cell r="O60" t="str">
            <v>Tasadit</v>
          </cell>
          <cell r="P60" t="str">
            <v>AIT MEDHI</v>
          </cell>
          <cell r="Q60" t="str">
            <v>Gérante</v>
          </cell>
          <cell r="R60"/>
          <cell r="S60"/>
          <cell r="T60"/>
          <cell r="U60"/>
          <cell r="V60" t="str">
            <v>140 AVENUE DU GENERAL LECLERC</v>
          </cell>
          <cell r="W60"/>
          <cell r="X60">
            <v>92330</v>
          </cell>
          <cell r="Y60" t="str">
            <v>SCEAUX</v>
          </cell>
        </row>
        <row r="61">
          <cell r="A61" t="str">
            <v>14055-01-W</v>
          </cell>
          <cell r="B61" t="str">
            <v>WA4055</v>
          </cell>
          <cell r="C61">
            <v>1</v>
          </cell>
          <cell r="D61">
            <v>1</v>
          </cell>
          <cell r="E61">
            <v>5333</v>
          </cell>
          <cell r="F61"/>
          <cell r="G61"/>
          <cell r="H61"/>
          <cell r="I61" t="str">
            <v>ALAIN BAILLY SAS</v>
          </cell>
          <cell r="J61" t="str">
            <v>ENS. PERS</v>
          </cell>
          <cell r="K61" t="str">
            <v>JA</v>
          </cell>
          <cell r="L61">
            <v>44562</v>
          </cell>
          <cell r="M61"/>
          <cell r="N61" t="str">
            <v>Madame</v>
          </cell>
          <cell r="O61" t="str">
            <v>Alexandra</v>
          </cell>
          <cell r="P61" t="str">
            <v>BACHELIER</v>
          </cell>
          <cell r="Q61"/>
          <cell r="R61"/>
          <cell r="S61"/>
          <cell r="T61"/>
          <cell r="U61"/>
          <cell r="V61" t="str">
            <v>Z I DE LA PRAIRIE DES MAUVES</v>
          </cell>
          <cell r="W61" t="str">
            <v>450 RUE DE L ETIER</v>
          </cell>
          <cell r="X61">
            <v>44300</v>
          </cell>
          <cell r="Y61" t="str">
            <v>NANTES</v>
          </cell>
        </row>
        <row r="62">
          <cell r="A62" t="str">
            <v>14055-02-W</v>
          </cell>
          <cell r="B62" t="str">
            <v>WA4056</v>
          </cell>
          <cell r="C62">
            <v>0</v>
          </cell>
          <cell r="D62">
            <v>1</v>
          </cell>
          <cell r="E62"/>
          <cell r="F62"/>
          <cell r="G62">
            <v>6444</v>
          </cell>
          <cell r="H62"/>
          <cell r="I62" t="str">
            <v>ALAIN BAILLY SAS RENFORT</v>
          </cell>
          <cell r="J62" t="str">
            <v>ENS. PERS</v>
          </cell>
          <cell r="K62" t="str">
            <v>JA</v>
          </cell>
          <cell r="L62">
            <v>44562</v>
          </cell>
          <cell r="M62"/>
          <cell r="N62" t="str">
            <v>Madame</v>
          </cell>
          <cell r="O62" t="str">
            <v>Alexandra</v>
          </cell>
          <cell r="P62" t="str">
            <v>BACHELIER</v>
          </cell>
          <cell r="Q62"/>
          <cell r="R62"/>
          <cell r="S62"/>
          <cell r="T62"/>
          <cell r="U62"/>
          <cell r="V62" t="str">
            <v>Z I DE LA PRAIRIE DES MAUVES</v>
          </cell>
          <cell r="W62" t="str">
            <v>450 RUE DE L ETIER</v>
          </cell>
          <cell r="X62">
            <v>44300</v>
          </cell>
          <cell r="Y62" t="str">
            <v>NANTES</v>
          </cell>
        </row>
        <row r="63">
          <cell r="A63" t="str">
            <v>14117-01-W</v>
          </cell>
          <cell r="B63" t="str">
            <v>WA4117</v>
          </cell>
          <cell r="C63">
            <v>1</v>
          </cell>
          <cell r="D63">
            <v>1</v>
          </cell>
          <cell r="E63">
            <v>4455</v>
          </cell>
          <cell r="F63"/>
          <cell r="G63"/>
          <cell r="H63"/>
          <cell r="I63" t="str">
            <v>ALL MEDICAL SUPPORT</v>
          </cell>
          <cell r="J63" t="str">
            <v>CADRES</v>
          </cell>
          <cell r="K63" t="str">
            <v>SV</v>
          </cell>
          <cell r="L63">
            <v>44743</v>
          </cell>
          <cell r="M63"/>
          <cell r="N63" t="str">
            <v>Monsieur</v>
          </cell>
          <cell r="O63" t="str">
            <v>Daniel</v>
          </cell>
          <cell r="P63" t="str">
            <v>ONG</v>
          </cell>
          <cell r="Q63"/>
          <cell r="R63"/>
          <cell r="S63"/>
          <cell r="T63"/>
          <cell r="U63"/>
          <cell r="V63" t="str">
            <v>5 RUE DU PUITS</v>
          </cell>
          <cell r="W63"/>
          <cell r="X63">
            <v>33640</v>
          </cell>
          <cell r="Y63" t="str">
            <v>ISLE ST GEORGES</v>
          </cell>
        </row>
        <row r="64">
          <cell r="A64" t="str">
            <v>14117-02-W</v>
          </cell>
          <cell r="B64" t="str">
            <v>WA4118</v>
          </cell>
          <cell r="C64">
            <v>0</v>
          </cell>
          <cell r="D64">
            <v>1</v>
          </cell>
          <cell r="E64"/>
          <cell r="F64"/>
          <cell r="G64">
            <v>5566</v>
          </cell>
          <cell r="H64"/>
          <cell r="I64" t="str">
            <v>ALL MEDICAL SUPPORT RENFORT</v>
          </cell>
          <cell r="J64" t="str">
            <v>CADRES</v>
          </cell>
          <cell r="K64" t="str">
            <v>SV</v>
          </cell>
          <cell r="L64">
            <v>44743</v>
          </cell>
          <cell r="M64"/>
          <cell r="N64" t="str">
            <v>Monsieur</v>
          </cell>
          <cell r="O64" t="str">
            <v>Daniel</v>
          </cell>
          <cell r="P64" t="str">
            <v>ONG</v>
          </cell>
          <cell r="Q64"/>
          <cell r="R64"/>
          <cell r="S64"/>
          <cell r="T64"/>
          <cell r="U64"/>
          <cell r="V64" t="str">
            <v>5 RUE DU PUITS</v>
          </cell>
          <cell r="W64"/>
          <cell r="X64">
            <v>33640</v>
          </cell>
          <cell r="Y64" t="str">
            <v>ISLE ST GEORGES</v>
          </cell>
        </row>
        <row r="65">
          <cell r="A65" t="str">
            <v>15072-01-W</v>
          </cell>
          <cell r="B65" t="str">
            <v>WA5072</v>
          </cell>
          <cell r="C65">
            <v>1</v>
          </cell>
          <cell r="D65">
            <v>1</v>
          </cell>
          <cell r="E65">
            <v>5566</v>
          </cell>
          <cell r="F65"/>
          <cell r="G65"/>
          <cell r="H65"/>
          <cell r="I65" t="str">
            <v>ALLIANCE AUTOMOBILES</v>
          </cell>
          <cell r="J65" t="str">
            <v>ENS. PERS</v>
          </cell>
          <cell r="K65" t="str">
            <v>JA</v>
          </cell>
          <cell r="L65">
            <v>44621</v>
          </cell>
          <cell r="M65"/>
          <cell r="N65" t="str">
            <v>Madame</v>
          </cell>
          <cell r="O65" t="str">
            <v>Christelle</v>
          </cell>
          <cell r="P65" t="str">
            <v>BENARD</v>
          </cell>
          <cell r="Q65"/>
          <cell r="R65"/>
          <cell r="S65"/>
          <cell r="T65"/>
          <cell r="U65"/>
          <cell r="V65" t="str">
            <v>1 RUE DES MARGATS</v>
          </cell>
          <cell r="W65"/>
          <cell r="X65">
            <v>77120</v>
          </cell>
          <cell r="Y65" t="str">
            <v>COULOMMIERS</v>
          </cell>
        </row>
        <row r="66">
          <cell r="A66" t="str">
            <v>10185-01-W</v>
          </cell>
          <cell r="B66" t="str">
            <v>WA0185</v>
          </cell>
          <cell r="C66">
            <v>1</v>
          </cell>
          <cell r="D66">
            <v>1</v>
          </cell>
          <cell r="E66">
            <v>2232</v>
          </cell>
          <cell r="F66"/>
          <cell r="G66"/>
          <cell r="H66"/>
          <cell r="I66" t="str">
            <v>ALLOBROGES NETTOYAGE</v>
          </cell>
          <cell r="J66" t="str">
            <v>ENS. PERS</v>
          </cell>
          <cell r="K66" t="str">
            <v>JA</v>
          </cell>
          <cell r="L66">
            <v>42401</v>
          </cell>
          <cell r="M66"/>
          <cell r="N66" t="str">
            <v>Monsieur</v>
          </cell>
          <cell r="O66" t="str">
            <v>Jean Noel</v>
          </cell>
          <cell r="P66" t="str">
            <v>LAPORTE</v>
          </cell>
          <cell r="Q66" t="str">
            <v>Gérant</v>
          </cell>
          <cell r="R66"/>
          <cell r="S66"/>
          <cell r="T66"/>
          <cell r="U66"/>
          <cell r="V66" t="str">
            <v>54 AVENUE D'ESPAGNE</v>
          </cell>
          <cell r="W66"/>
          <cell r="X66">
            <v>38190</v>
          </cell>
          <cell r="Y66" t="str">
            <v>VILLARD BONNOT</v>
          </cell>
        </row>
        <row r="67">
          <cell r="A67" t="str">
            <v>56000-01-Z</v>
          </cell>
          <cell r="B67" t="str">
            <v>Z56000</v>
          </cell>
          <cell r="C67">
            <v>1</v>
          </cell>
          <cell r="D67">
            <v>1</v>
          </cell>
          <cell r="E67">
            <v>4444</v>
          </cell>
          <cell r="F67"/>
          <cell r="G67"/>
          <cell r="H67"/>
          <cell r="I67" t="str">
            <v>ALSTOM LEROUX NAVAL</v>
          </cell>
          <cell r="J67" t="str">
            <v>RETRAITES</v>
          </cell>
          <cell r="K67" t="str">
            <v>SV</v>
          </cell>
          <cell r="L67">
            <v>40909</v>
          </cell>
          <cell r="M67"/>
          <cell r="N67" t="str">
            <v>Monsieur</v>
          </cell>
          <cell r="O67" t="str">
            <v>Louis</v>
          </cell>
          <cell r="P67" t="str">
            <v>LOTRIAN</v>
          </cell>
          <cell r="Q67" t="str">
            <v>Correspondant</v>
          </cell>
          <cell r="R67"/>
          <cell r="S67"/>
          <cell r="T67"/>
          <cell r="U67"/>
          <cell r="V67" t="str">
            <v>57 RUE DE PLOEMEUR</v>
          </cell>
          <cell r="W67"/>
          <cell r="X67">
            <v>56260</v>
          </cell>
          <cell r="Y67" t="str">
            <v>LARMOR PLAGE</v>
          </cell>
        </row>
        <row r="68">
          <cell r="A68" t="str">
            <v>12330-01-W</v>
          </cell>
          <cell r="B68" t="str">
            <v>WA2330</v>
          </cell>
          <cell r="C68">
            <v>1</v>
          </cell>
          <cell r="D68">
            <v>1</v>
          </cell>
          <cell r="E68">
            <v>3343</v>
          </cell>
          <cell r="F68"/>
          <cell r="G68"/>
          <cell r="H68"/>
          <cell r="I68" t="str">
            <v>ALTERNATIVE DENTAIRE</v>
          </cell>
          <cell r="J68" t="str">
            <v>CADRES</v>
          </cell>
          <cell r="K68" t="str">
            <v>RC</v>
          </cell>
          <cell r="L68">
            <v>44197</v>
          </cell>
          <cell r="M68"/>
          <cell r="N68" t="str">
            <v xml:space="preserve">Monsieur </v>
          </cell>
          <cell r="O68" t="str">
            <v>Clement</v>
          </cell>
          <cell r="P68" t="str">
            <v>NOKLA</v>
          </cell>
          <cell r="Q68" t="str">
            <v>PRESIDENT</v>
          </cell>
          <cell r="R68"/>
          <cell r="S68"/>
          <cell r="T68"/>
          <cell r="U68"/>
          <cell r="V68" t="str">
            <v>11 RUE CHARLES DE COULOUMB</v>
          </cell>
          <cell r="W68"/>
          <cell r="X68">
            <v>34070</v>
          </cell>
          <cell r="Y68" t="str">
            <v xml:space="preserve">MONTPELLIER </v>
          </cell>
        </row>
        <row r="69">
          <cell r="A69" t="str">
            <v>12330-02-W</v>
          </cell>
          <cell r="B69" t="str">
            <v>WA2331</v>
          </cell>
          <cell r="C69">
            <v>0</v>
          </cell>
          <cell r="D69">
            <v>1</v>
          </cell>
          <cell r="E69">
            <v>3333</v>
          </cell>
          <cell r="F69"/>
          <cell r="G69"/>
          <cell r="H69"/>
          <cell r="I69" t="str">
            <v>ALTERNATIVE DENTAIRE</v>
          </cell>
          <cell r="J69" t="str">
            <v>NON CADRES</v>
          </cell>
          <cell r="K69" t="str">
            <v>RC</v>
          </cell>
          <cell r="L69">
            <v>44197</v>
          </cell>
          <cell r="M69"/>
          <cell r="N69" t="str">
            <v xml:space="preserve">Monsieur </v>
          </cell>
          <cell r="O69" t="str">
            <v xml:space="preserve">Clément </v>
          </cell>
          <cell r="P69" t="str">
            <v>NOKLA</v>
          </cell>
          <cell r="Q69" t="str">
            <v>PRESIDENT</v>
          </cell>
          <cell r="R69"/>
          <cell r="S69"/>
          <cell r="T69"/>
          <cell r="U69"/>
          <cell r="V69" t="str">
            <v>11 RUE CHARLES DE COULOUMB</v>
          </cell>
          <cell r="W69"/>
          <cell r="X69">
            <v>34070</v>
          </cell>
          <cell r="Y69" t="str">
            <v xml:space="preserve">MONTPELLIER </v>
          </cell>
        </row>
        <row r="70">
          <cell r="A70" t="str">
            <v>13305-01-W</v>
          </cell>
          <cell r="B70" t="str">
            <v>WA3305</v>
          </cell>
          <cell r="C70">
            <v>1</v>
          </cell>
          <cell r="D70">
            <v>1</v>
          </cell>
          <cell r="E70">
            <v>3333</v>
          </cell>
          <cell r="F70"/>
          <cell r="G70"/>
          <cell r="H70"/>
          <cell r="I70" t="str">
            <v>ALTERNATIVE DENTAIRE CONSOMMABLE</v>
          </cell>
          <cell r="J70" t="str">
            <v>ENS. PERS</v>
          </cell>
          <cell r="K70" t="str">
            <v>RC</v>
          </cell>
          <cell r="L70">
            <v>44621</v>
          </cell>
          <cell r="M70"/>
          <cell r="N70" t="str">
            <v>Madame</v>
          </cell>
          <cell r="O70" t="str">
            <v>Jessika</v>
          </cell>
          <cell r="P70" t="str">
            <v>SOLORZANO</v>
          </cell>
          <cell r="Q70"/>
          <cell r="R70"/>
          <cell r="S70"/>
          <cell r="T70"/>
          <cell r="U70"/>
          <cell r="V70" t="str">
            <v>11 RUE CHARLES DE COULOUMB</v>
          </cell>
          <cell r="W70"/>
          <cell r="X70">
            <v>34070</v>
          </cell>
          <cell r="Y70" t="str">
            <v xml:space="preserve">MONTPELLIER </v>
          </cell>
        </row>
        <row r="71">
          <cell r="A71" t="str">
            <v>12330-03-W</v>
          </cell>
          <cell r="B71" t="str">
            <v>WA2332</v>
          </cell>
          <cell r="C71">
            <v>0</v>
          </cell>
          <cell r="D71">
            <v>1</v>
          </cell>
          <cell r="E71"/>
          <cell r="F71"/>
          <cell r="G71">
            <v>4444</v>
          </cell>
          <cell r="H71"/>
          <cell r="I71" t="str">
            <v>ALTERNATIVE DENTAIRE RENFORT</v>
          </cell>
          <cell r="J71" t="str">
            <v>NON CADRES</v>
          </cell>
          <cell r="K71" t="str">
            <v>RC</v>
          </cell>
          <cell r="L71">
            <v>44652</v>
          </cell>
          <cell r="M71"/>
          <cell r="N71" t="str">
            <v xml:space="preserve">Monsieur </v>
          </cell>
          <cell r="O71" t="str">
            <v xml:space="preserve">Clément </v>
          </cell>
          <cell r="P71" t="str">
            <v>NOKLA</v>
          </cell>
          <cell r="Q71" t="str">
            <v>PRESIDENT</v>
          </cell>
          <cell r="R71"/>
          <cell r="S71"/>
          <cell r="T71"/>
          <cell r="U71"/>
          <cell r="V71" t="str">
            <v>11 RUE CHARLES DE COULOUMB</v>
          </cell>
          <cell r="W71"/>
          <cell r="X71">
            <v>34070</v>
          </cell>
          <cell r="Y71" t="str">
            <v xml:space="preserve">MONTPELLIER </v>
          </cell>
        </row>
        <row r="72">
          <cell r="A72" t="str">
            <v>12424-01-W</v>
          </cell>
          <cell r="B72" t="str">
            <v>WA2424</v>
          </cell>
          <cell r="C72">
            <v>1</v>
          </cell>
          <cell r="D72">
            <v>1</v>
          </cell>
          <cell r="E72">
            <v>5555</v>
          </cell>
          <cell r="F72"/>
          <cell r="G72"/>
          <cell r="H72"/>
          <cell r="I72" t="str">
            <v>AMEO</v>
          </cell>
          <cell r="J72" t="str">
            <v>ENS. PERS</v>
          </cell>
          <cell r="K72" t="str">
            <v>SV</v>
          </cell>
          <cell r="L72">
            <v>44197</v>
          </cell>
          <cell r="M72"/>
          <cell r="N72" t="str">
            <v>Monsieur</v>
          </cell>
          <cell r="O72" t="str">
            <v>Mathieu</v>
          </cell>
          <cell r="P72" t="str">
            <v>LAGIER</v>
          </cell>
          <cell r="Q72"/>
          <cell r="R72"/>
          <cell r="S72"/>
          <cell r="T72"/>
          <cell r="U72"/>
          <cell r="V72" t="str">
            <v>LES LANGORIES</v>
          </cell>
          <cell r="W72" t="str">
            <v>ROUTE DE MONTELEGER</v>
          </cell>
          <cell r="X72">
            <v>26000</v>
          </cell>
          <cell r="Y72" t="str">
            <v>VALENCE</v>
          </cell>
        </row>
        <row r="73">
          <cell r="A73" t="str">
            <v>12424-02-W</v>
          </cell>
          <cell r="B73" t="str">
            <v>WA2422</v>
          </cell>
          <cell r="C73">
            <v>0</v>
          </cell>
          <cell r="D73">
            <v>1</v>
          </cell>
          <cell r="E73">
            <v>5555</v>
          </cell>
          <cell r="F73"/>
          <cell r="G73"/>
          <cell r="H73" t="str">
            <v>ENTP PAYE</v>
          </cell>
          <cell r="I73" t="str">
            <v>AMEO</v>
          </cell>
          <cell r="J73" t="str">
            <v>TNS</v>
          </cell>
          <cell r="K73" t="str">
            <v>SV</v>
          </cell>
          <cell r="L73">
            <v>44197</v>
          </cell>
          <cell r="M73"/>
          <cell r="N73" t="str">
            <v>Monsieur</v>
          </cell>
          <cell r="O73" t="str">
            <v>Mathieu</v>
          </cell>
          <cell r="P73" t="str">
            <v>LAGIER</v>
          </cell>
          <cell r="Q73"/>
          <cell r="R73"/>
          <cell r="S73"/>
          <cell r="T73"/>
          <cell r="U73"/>
          <cell r="V73" t="str">
            <v>LES LANGORIES</v>
          </cell>
          <cell r="W73" t="str">
            <v>ROUTE DE MONTELEGER</v>
          </cell>
          <cell r="X73">
            <v>26000</v>
          </cell>
          <cell r="Y73" t="str">
            <v>VALENCE</v>
          </cell>
        </row>
        <row r="74">
          <cell r="A74" t="str">
            <v>12423-01-W</v>
          </cell>
          <cell r="B74" t="str">
            <v>WA2423</v>
          </cell>
          <cell r="C74">
            <v>1</v>
          </cell>
          <cell r="D74">
            <v>1</v>
          </cell>
          <cell r="E74">
            <v>5555</v>
          </cell>
          <cell r="F74"/>
          <cell r="G74"/>
          <cell r="H74"/>
          <cell r="I74" t="str">
            <v>AMEO INDUSTRIE</v>
          </cell>
          <cell r="J74" t="str">
            <v>NON CADRES</v>
          </cell>
          <cell r="K74" t="str">
            <v>SV</v>
          </cell>
          <cell r="L74">
            <v>44197</v>
          </cell>
          <cell r="M74"/>
          <cell r="N74" t="str">
            <v>Monsieur</v>
          </cell>
          <cell r="O74" t="str">
            <v>Mathieu</v>
          </cell>
          <cell r="P74" t="str">
            <v>LAGIER</v>
          </cell>
          <cell r="Q74"/>
          <cell r="R74"/>
          <cell r="S74"/>
          <cell r="T74"/>
          <cell r="U74"/>
          <cell r="V74" t="str">
            <v>LES LANGORIES</v>
          </cell>
          <cell r="W74" t="str">
            <v>ROUTE DE MONTELEGER</v>
          </cell>
          <cell r="X74">
            <v>26000</v>
          </cell>
          <cell r="Y74" t="str">
            <v>VALENCE</v>
          </cell>
        </row>
        <row r="75">
          <cell r="A75" t="str">
            <v>12423-01-W</v>
          </cell>
          <cell r="B75" t="str">
            <v>WA2423 bis</v>
          </cell>
          <cell r="C75">
            <v>1</v>
          </cell>
          <cell r="D75">
            <v>1</v>
          </cell>
          <cell r="E75">
            <v>5555</v>
          </cell>
          <cell r="F75"/>
          <cell r="G75"/>
          <cell r="H75"/>
          <cell r="I75" t="str">
            <v>AMEO INDUSTRIE</v>
          </cell>
          <cell r="J75" t="str">
            <v>CADRES</v>
          </cell>
          <cell r="K75" t="str">
            <v>SV</v>
          </cell>
          <cell r="L75">
            <v>44713</v>
          </cell>
          <cell r="M75"/>
          <cell r="N75" t="str">
            <v>Monsieur</v>
          </cell>
          <cell r="O75" t="str">
            <v>Mathieu</v>
          </cell>
          <cell r="P75" t="str">
            <v>LAGIER</v>
          </cell>
          <cell r="Q75"/>
          <cell r="R75"/>
          <cell r="S75"/>
          <cell r="T75"/>
          <cell r="U75"/>
          <cell r="V75" t="str">
            <v>LES LANGORIES</v>
          </cell>
          <cell r="W75" t="str">
            <v>ROUTE DE MONTELEGER</v>
          </cell>
          <cell r="X75">
            <v>26000</v>
          </cell>
          <cell r="Y75" t="str">
            <v>VALENCE</v>
          </cell>
        </row>
        <row r="76">
          <cell r="A76" t="str">
            <v>11180-01-W</v>
          </cell>
          <cell r="B76" t="str">
            <v>WA1180</v>
          </cell>
          <cell r="C76">
            <v>0</v>
          </cell>
          <cell r="D76">
            <v>1</v>
          </cell>
          <cell r="E76">
            <v>3443</v>
          </cell>
          <cell r="F76"/>
          <cell r="G76"/>
          <cell r="H76" t="str">
            <v>ENTP PAYE</v>
          </cell>
          <cell r="I76" t="str">
            <v>AMMA STUDIO</v>
          </cell>
          <cell r="J76" t="str">
            <v>TNS</v>
          </cell>
          <cell r="K76" t="str">
            <v>SV</v>
          </cell>
          <cell r="L76">
            <v>43160</v>
          </cell>
          <cell r="M76"/>
          <cell r="N76" t="str">
            <v>Monsieur</v>
          </cell>
          <cell r="O76" t="str">
            <v>William</v>
          </cell>
          <cell r="P76" t="str">
            <v>MAZERAT</v>
          </cell>
          <cell r="Q76" t="str">
            <v>Gérant</v>
          </cell>
          <cell r="R76"/>
          <cell r="S76"/>
          <cell r="T76"/>
          <cell r="U76"/>
          <cell r="V76" t="str">
            <v>12 BIS, BOULEVARD DES PYRÉNÉES</v>
          </cell>
          <cell r="W76"/>
          <cell r="X76">
            <v>66000</v>
          </cell>
          <cell r="Y76" t="str">
            <v>PERPIGNAN</v>
          </cell>
        </row>
        <row r="77">
          <cell r="A77" t="str">
            <v>10986-01-W</v>
          </cell>
          <cell r="B77" t="str">
            <v>WA0986</v>
          </cell>
          <cell r="C77">
            <v>1</v>
          </cell>
          <cell r="D77">
            <v>1</v>
          </cell>
          <cell r="E77">
            <v>5555</v>
          </cell>
          <cell r="F77"/>
          <cell r="G77"/>
          <cell r="H77"/>
          <cell r="I77" t="str">
            <v>AMOTEC SAS</v>
          </cell>
          <cell r="J77" t="str">
            <v>ENS. PERS</v>
          </cell>
          <cell r="K77" t="str">
            <v>RC</v>
          </cell>
          <cell r="L77">
            <v>43466</v>
          </cell>
          <cell r="M77"/>
          <cell r="N77" t="str">
            <v>Madame</v>
          </cell>
          <cell r="O77" t="str">
            <v>Amélie</v>
          </cell>
          <cell r="P77" t="str">
            <v>MIMOSO</v>
          </cell>
          <cell r="Q77" t="str">
            <v>Président</v>
          </cell>
          <cell r="R77"/>
          <cell r="S77"/>
          <cell r="T77"/>
          <cell r="U77"/>
          <cell r="V77" t="str">
            <v>22/24 ROUTE DE VERSAILLES</v>
          </cell>
          <cell r="W77"/>
          <cell r="X77">
            <v>91160</v>
          </cell>
          <cell r="Y77" t="str">
            <v>CHAMPLAN</v>
          </cell>
        </row>
        <row r="78">
          <cell r="A78" t="str">
            <v>91000-01-S</v>
          </cell>
          <cell r="B78" t="str">
            <v>S91000</v>
          </cell>
          <cell r="C78">
            <v>1</v>
          </cell>
          <cell r="D78">
            <v>1</v>
          </cell>
          <cell r="E78">
            <v>2222</v>
          </cell>
          <cell r="F78"/>
          <cell r="G78"/>
          <cell r="H78"/>
          <cell r="I78" t="str">
            <v>ANALYSE TELECOMMUNICATION SYSTÈME
 (ATS)</v>
          </cell>
          <cell r="J78" t="str">
            <v>ENS. PERS</v>
          </cell>
          <cell r="K78" t="str">
            <v>JA</v>
          </cell>
          <cell r="L78">
            <v>41275</v>
          </cell>
          <cell r="M78"/>
          <cell r="N78" t="str">
            <v>Madame</v>
          </cell>
          <cell r="O78" t="str">
            <v xml:space="preserve"> Christine</v>
          </cell>
          <cell r="P78" t="str">
            <v>BOSSAERT</v>
          </cell>
          <cell r="Q78" t="str">
            <v>Gérante</v>
          </cell>
          <cell r="R78" t="str">
            <v>Madame</v>
          </cell>
          <cell r="S78" t="str">
            <v xml:space="preserve"> Sabrina</v>
          </cell>
          <cell r="T78" t="str">
            <v>CABOOTER</v>
          </cell>
          <cell r="U78"/>
          <cell r="V78" t="str">
            <v>5, RUE GUTENBERG</v>
          </cell>
          <cell r="W78"/>
          <cell r="X78">
            <v>91070</v>
          </cell>
          <cell r="Y78" t="str">
            <v>BONDOUFLE</v>
          </cell>
        </row>
        <row r="79">
          <cell r="A79" t="str">
            <v>91000-02-S</v>
          </cell>
          <cell r="B79" t="str">
            <v>S91001</v>
          </cell>
          <cell r="C79">
            <v>0</v>
          </cell>
          <cell r="D79">
            <v>1</v>
          </cell>
          <cell r="E79"/>
          <cell r="F79"/>
          <cell r="G79">
            <v>3333</v>
          </cell>
          <cell r="H79"/>
          <cell r="I79" t="str">
            <v>ANALYSE TELECOMMUNICATION SYSTÈME
 (ATS) RENFORT 1</v>
          </cell>
          <cell r="J79" t="str">
            <v>ENS. PERS</v>
          </cell>
          <cell r="K79" t="str">
            <v>JA</v>
          </cell>
          <cell r="L79">
            <v>43466</v>
          </cell>
          <cell r="M79"/>
          <cell r="N79" t="str">
            <v>Madame</v>
          </cell>
          <cell r="O79" t="str">
            <v xml:space="preserve"> Christine</v>
          </cell>
          <cell r="P79" t="str">
            <v>BOSSAERT</v>
          </cell>
          <cell r="Q79" t="str">
            <v>Gérante</v>
          </cell>
          <cell r="R79" t="str">
            <v>Madame</v>
          </cell>
          <cell r="S79" t="str">
            <v xml:space="preserve"> Sabrina</v>
          </cell>
          <cell r="T79" t="str">
            <v>CABOOTER</v>
          </cell>
          <cell r="U79"/>
          <cell r="V79" t="str">
            <v>5, RUE GUTENBERG</v>
          </cell>
          <cell r="W79"/>
          <cell r="X79">
            <v>91070</v>
          </cell>
          <cell r="Y79" t="str">
            <v>BONDOUFLE</v>
          </cell>
        </row>
        <row r="80">
          <cell r="A80" t="str">
            <v>91000-03-S</v>
          </cell>
          <cell r="B80" t="str">
            <v>S91002</v>
          </cell>
          <cell r="C80">
            <v>0</v>
          </cell>
          <cell r="D80">
            <v>1</v>
          </cell>
          <cell r="E80"/>
          <cell r="F80"/>
          <cell r="G80">
            <v>4444</v>
          </cell>
          <cell r="H80"/>
          <cell r="I80" t="str">
            <v>ANALYSE TELECOMMUNICATION SYSTÈME
 (ATS) RENFORT 2</v>
          </cell>
          <cell r="J80" t="str">
            <v>ENS. PERS</v>
          </cell>
          <cell r="K80" t="str">
            <v>JA</v>
          </cell>
          <cell r="L80">
            <v>43831</v>
          </cell>
          <cell r="M80"/>
          <cell r="N80" t="str">
            <v>Madame</v>
          </cell>
          <cell r="O80" t="str">
            <v xml:space="preserve"> Christine</v>
          </cell>
          <cell r="P80" t="str">
            <v>BOSSAERT</v>
          </cell>
          <cell r="Q80" t="str">
            <v>Gérante</v>
          </cell>
          <cell r="R80" t="str">
            <v>Madame</v>
          </cell>
          <cell r="S80" t="str">
            <v xml:space="preserve"> Sabrina</v>
          </cell>
          <cell r="T80" t="str">
            <v>CABOOTER</v>
          </cell>
          <cell r="U80"/>
          <cell r="V80" t="str">
            <v>5, RUE GUTENBERG</v>
          </cell>
          <cell r="W80"/>
          <cell r="X80">
            <v>91070</v>
          </cell>
          <cell r="Y80" t="str">
            <v>BONDOUFLE</v>
          </cell>
        </row>
        <row r="81">
          <cell r="A81" t="str">
            <v>15033-01-W</v>
          </cell>
          <cell r="B81" t="str">
            <v>WA5033</v>
          </cell>
          <cell r="C81">
            <v>1</v>
          </cell>
          <cell r="D81">
            <v>1</v>
          </cell>
          <cell r="E81" t="str">
            <v>5B5B66</v>
          </cell>
          <cell r="F81"/>
          <cell r="G81"/>
          <cell r="H81"/>
          <cell r="I81" t="str">
            <v>ANASOUNDS</v>
          </cell>
          <cell r="J81" t="str">
            <v>ENS. PERS</v>
          </cell>
          <cell r="K81" t="str">
            <v>JA</v>
          </cell>
          <cell r="L81">
            <v>44440</v>
          </cell>
          <cell r="M81"/>
          <cell r="N81" t="str">
            <v>Monsieur</v>
          </cell>
          <cell r="O81" t="str">
            <v>Alexandre</v>
          </cell>
          <cell r="P81" t="str">
            <v>ERNANDEZ</v>
          </cell>
          <cell r="Q81" t="str">
            <v>Président</v>
          </cell>
          <cell r="R81"/>
          <cell r="S81"/>
          <cell r="T81"/>
          <cell r="U81"/>
          <cell r="V81" t="str">
            <v>241 BIS BOULEVARD DE LA MADELEINE</v>
          </cell>
          <cell r="W81"/>
          <cell r="X81">
            <v>6000</v>
          </cell>
          <cell r="Y81" t="str">
            <v>NICE</v>
          </cell>
        </row>
        <row r="82">
          <cell r="A82" t="str">
            <v>11890-01-W</v>
          </cell>
          <cell r="B82" t="str">
            <v>WA1890</v>
          </cell>
          <cell r="C82">
            <v>1</v>
          </cell>
          <cell r="D82">
            <v>1</v>
          </cell>
          <cell r="E82">
            <v>1111</v>
          </cell>
          <cell r="F82"/>
          <cell r="G82"/>
          <cell r="H82"/>
          <cell r="I82" t="str">
            <v>ANDRENOVA ASCENCEURS</v>
          </cell>
          <cell r="J82" t="str">
            <v>ENS. PERS</v>
          </cell>
          <cell r="K82" t="str">
            <v>SV</v>
          </cell>
          <cell r="L82">
            <v>43891</v>
          </cell>
          <cell r="M82"/>
          <cell r="N82" t="str">
            <v>Monsieur</v>
          </cell>
          <cell r="O82" t="str">
            <v>Andrei</v>
          </cell>
          <cell r="P82" t="str">
            <v>FERRENT</v>
          </cell>
          <cell r="Q82" t="str">
            <v>Président</v>
          </cell>
          <cell r="R82"/>
          <cell r="S82"/>
          <cell r="T82"/>
          <cell r="U82"/>
          <cell r="V82" t="str">
            <v xml:space="preserve">26 AVENUE FRAYCE  </v>
          </cell>
          <cell r="W82"/>
          <cell r="X82">
            <v>93400</v>
          </cell>
          <cell r="Y82" t="str">
            <v>SAINT OUEN SUR SEINE</v>
          </cell>
        </row>
        <row r="83">
          <cell r="A83" t="str">
            <v>16040-01-W</v>
          </cell>
          <cell r="B83" t="str">
            <v>WA6040</v>
          </cell>
          <cell r="C83">
            <v>1</v>
          </cell>
          <cell r="D83">
            <v>1</v>
          </cell>
          <cell r="E83">
            <v>1111</v>
          </cell>
          <cell r="F83"/>
          <cell r="G83"/>
          <cell r="H83"/>
          <cell r="I83" t="str">
            <v>ANNECY PEINTURE</v>
          </cell>
          <cell r="J83" t="str">
            <v>ENS. PERS</v>
          </cell>
          <cell r="K83" t="str">
            <v>RC</v>
          </cell>
          <cell r="L83">
            <v>44562</v>
          </cell>
          <cell r="M83"/>
          <cell r="N83" t="str">
            <v>Madame</v>
          </cell>
          <cell r="O83" t="str">
            <v>Cécile</v>
          </cell>
          <cell r="P83" t="str">
            <v>RUARD DI RUSSO</v>
          </cell>
          <cell r="Q83" t="str">
            <v>DRH</v>
          </cell>
          <cell r="R83" t="str">
            <v>Madame</v>
          </cell>
          <cell r="S83" t="str">
            <v>Cathia</v>
          </cell>
          <cell r="T83" t="str">
            <v>HADDACHE</v>
          </cell>
          <cell r="U83"/>
          <cell r="V83" t="str">
            <v>4 AVENUE DU PRE CLOSET</v>
          </cell>
          <cell r="W83" t="str">
            <v>ZAE LES GLAISINS</v>
          </cell>
          <cell r="X83">
            <v>74940</v>
          </cell>
          <cell r="Y83" t="str">
            <v> ANNECY</v>
          </cell>
        </row>
        <row r="84">
          <cell r="A84" t="str">
            <v>16040-02-W</v>
          </cell>
          <cell r="B84" t="str">
            <v>WA6041</v>
          </cell>
          <cell r="C84">
            <v>0</v>
          </cell>
          <cell r="D84">
            <v>1</v>
          </cell>
          <cell r="E84"/>
          <cell r="F84"/>
          <cell r="G84" t="str">
            <v>4B4444</v>
          </cell>
          <cell r="H84"/>
          <cell r="I84" t="str">
            <v>ANNECY PEINTURE RENFORT 1</v>
          </cell>
          <cell r="J84" t="str">
            <v>ENS. PERS</v>
          </cell>
          <cell r="K84" t="str">
            <v>RC</v>
          </cell>
          <cell r="L84">
            <v>44562</v>
          </cell>
          <cell r="M84"/>
          <cell r="N84" t="str">
            <v>Madame</v>
          </cell>
          <cell r="O84" t="str">
            <v>Cécile</v>
          </cell>
          <cell r="P84" t="str">
            <v>RUARD DI RUSSO</v>
          </cell>
          <cell r="Q84" t="str">
            <v>DRH</v>
          </cell>
          <cell r="R84" t="str">
            <v>Madame</v>
          </cell>
          <cell r="S84" t="str">
            <v>Cathia</v>
          </cell>
          <cell r="T84" t="str">
            <v>HADDACHE</v>
          </cell>
          <cell r="U84"/>
          <cell r="V84" t="str">
            <v>4 AVENUE DU PRE CLOSET</v>
          </cell>
          <cell r="W84" t="str">
            <v>ZAE LES GLAISINS</v>
          </cell>
          <cell r="X84">
            <v>74940</v>
          </cell>
          <cell r="Y84" t="str">
            <v> ANNECY</v>
          </cell>
        </row>
        <row r="85">
          <cell r="A85" t="str">
            <v>16040-03-W</v>
          </cell>
          <cell r="B85" t="str">
            <v>WA6042</v>
          </cell>
          <cell r="C85">
            <v>0</v>
          </cell>
          <cell r="D85">
            <v>1</v>
          </cell>
          <cell r="E85"/>
          <cell r="F85"/>
          <cell r="G85">
            <v>5576</v>
          </cell>
          <cell r="H85"/>
          <cell r="I85" t="str">
            <v>ANNECY PEINTURE RENFORT 2</v>
          </cell>
          <cell r="J85" t="str">
            <v>ENS. PERS</v>
          </cell>
          <cell r="K85" t="str">
            <v>RC</v>
          </cell>
          <cell r="L85">
            <v>44562</v>
          </cell>
          <cell r="M85"/>
          <cell r="N85" t="str">
            <v>Madame</v>
          </cell>
          <cell r="O85" t="str">
            <v>Cécile</v>
          </cell>
          <cell r="P85" t="str">
            <v>RUARD DI RUSSO</v>
          </cell>
          <cell r="Q85" t="str">
            <v>DRH</v>
          </cell>
          <cell r="R85" t="str">
            <v>Madame</v>
          </cell>
          <cell r="S85" t="str">
            <v>Cathia</v>
          </cell>
          <cell r="T85" t="str">
            <v>HADDACHE</v>
          </cell>
          <cell r="U85"/>
          <cell r="V85" t="str">
            <v>4 AVENUE DU PRE CLOSET</v>
          </cell>
          <cell r="W85" t="str">
            <v>ZAE LES GLAISINS</v>
          </cell>
          <cell r="X85">
            <v>74940</v>
          </cell>
          <cell r="Y85" t="str">
            <v> ANNECY</v>
          </cell>
        </row>
        <row r="86">
          <cell r="A86" t="str">
            <v>75021-01-V</v>
          </cell>
          <cell r="B86" t="str">
            <v>V75021</v>
          </cell>
          <cell r="C86">
            <v>1</v>
          </cell>
          <cell r="D86">
            <v>1</v>
          </cell>
          <cell r="E86" t="str">
            <v>5B5B66</v>
          </cell>
          <cell r="F86"/>
          <cell r="G86"/>
          <cell r="H86"/>
          <cell r="I86" t="str">
            <v>ANTHEA RH CONSEIL</v>
          </cell>
          <cell r="J86" t="str">
            <v>ENS. PERS</v>
          </cell>
          <cell r="K86" t="str">
            <v>RC</v>
          </cell>
          <cell r="L86">
            <v>43466</v>
          </cell>
          <cell r="M86"/>
          <cell r="N86" t="str">
            <v>Madame</v>
          </cell>
          <cell r="O86" t="str">
            <v>Valérie</v>
          </cell>
          <cell r="P86" t="str">
            <v>GARAU</v>
          </cell>
          <cell r="Q86" t="str">
            <v>DG</v>
          </cell>
          <cell r="R86" t="str">
            <v>Madame</v>
          </cell>
          <cell r="S86" t="str">
            <v>Véronique</v>
          </cell>
          <cell r="T86" t="str">
            <v>NISOLE</v>
          </cell>
          <cell r="U86" t="str">
            <v>Comptable</v>
          </cell>
          <cell r="V86" t="str">
            <v>22, RUE LÉON JOUHAUX</v>
          </cell>
          <cell r="W86"/>
          <cell r="X86">
            <v>75010</v>
          </cell>
          <cell r="Y86" t="str">
            <v xml:space="preserve"> PARIS</v>
          </cell>
        </row>
        <row r="87">
          <cell r="A87" t="str">
            <v>75021-02-V</v>
          </cell>
          <cell r="B87" t="str">
            <v>V75022</v>
          </cell>
          <cell r="C87">
            <v>0</v>
          </cell>
          <cell r="D87">
            <v>1</v>
          </cell>
          <cell r="E87"/>
          <cell r="F87"/>
          <cell r="G87">
            <v>6677</v>
          </cell>
          <cell r="H87" t="str">
            <v>ENTP PAYE</v>
          </cell>
          <cell r="I87" t="str">
            <v>ANTHEA RH CONSEIL RENFORT</v>
          </cell>
          <cell r="J87" t="str">
            <v>ENS. PERS</v>
          </cell>
          <cell r="K87" t="str">
            <v>RC</v>
          </cell>
          <cell r="L87">
            <v>44197</v>
          </cell>
          <cell r="M87"/>
          <cell r="N87" t="str">
            <v>Madame</v>
          </cell>
          <cell r="O87" t="str">
            <v>Valérie</v>
          </cell>
          <cell r="P87" t="str">
            <v>GARAU</v>
          </cell>
          <cell r="Q87" t="str">
            <v>DG</v>
          </cell>
          <cell r="R87" t="str">
            <v>Madame</v>
          </cell>
          <cell r="S87" t="str">
            <v>Véronique</v>
          </cell>
          <cell r="T87" t="str">
            <v>NISOLE</v>
          </cell>
          <cell r="U87" t="str">
            <v>Comptable</v>
          </cell>
          <cell r="V87" t="str">
            <v>22, RUE LÉON JOUHAUX</v>
          </cell>
          <cell r="W87"/>
          <cell r="X87">
            <v>75010</v>
          </cell>
          <cell r="Y87" t="str">
            <v xml:space="preserve"> PARIS</v>
          </cell>
        </row>
        <row r="88">
          <cell r="A88" t="str">
            <v>10236-01-W</v>
          </cell>
          <cell r="B88" t="str">
            <v>WA0236</v>
          </cell>
          <cell r="C88">
            <v>1</v>
          </cell>
          <cell r="D88">
            <v>1</v>
          </cell>
          <cell r="E88">
            <v>5566</v>
          </cell>
          <cell r="F88"/>
          <cell r="G88"/>
          <cell r="H88"/>
          <cell r="I88" t="str">
            <v>AOVIA</v>
          </cell>
          <cell r="J88" t="str">
            <v>ENS. PERS</v>
          </cell>
          <cell r="K88" t="str">
            <v>SV</v>
          </cell>
          <cell r="L88">
            <v>43831</v>
          </cell>
          <cell r="M88"/>
          <cell r="N88" t="str">
            <v>Monsieur</v>
          </cell>
          <cell r="O88" t="str">
            <v>Patrice</v>
          </cell>
          <cell r="P88" t="str">
            <v>BERNARD</v>
          </cell>
          <cell r="Q88" t="str">
            <v>Gérant</v>
          </cell>
          <cell r="R88" t="str">
            <v>Madame</v>
          </cell>
          <cell r="S88" t="str">
            <v>Annick</v>
          </cell>
          <cell r="T88" t="str">
            <v>BOHANNE</v>
          </cell>
          <cell r="U88" t="str">
            <v>Ass de Dir</v>
          </cell>
          <cell r="V88" t="str">
            <v>4 AVENUE DE LA RESISTANCE</v>
          </cell>
          <cell r="W88"/>
          <cell r="X88">
            <v>92370</v>
          </cell>
          <cell r="Y88" t="str">
            <v>CHAVILLE</v>
          </cell>
        </row>
        <row r="89">
          <cell r="A89" t="str">
            <v>10236-02-W</v>
          </cell>
          <cell r="B89" t="str">
            <v>WA0237</v>
          </cell>
          <cell r="C89">
            <v>0</v>
          </cell>
          <cell r="D89">
            <v>1</v>
          </cell>
          <cell r="E89"/>
          <cell r="F89"/>
          <cell r="G89">
            <v>6666</v>
          </cell>
          <cell r="H89" t="str">
            <v>ENTP PAYE</v>
          </cell>
          <cell r="I89" t="str">
            <v>AOVIA RENFORT</v>
          </cell>
          <cell r="J89" t="str">
            <v>ENS. PERS</v>
          </cell>
          <cell r="K89" t="str">
            <v>SV</v>
          </cell>
          <cell r="L89">
            <v>43831</v>
          </cell>
          <cell r="M89"/>
          <cell r="N89" t="str">
            <v>Monsieur</v>
          </cell>
          <cell r="O89" t="str">
            <v>Patrice</v>
          </cell>
          <cell r="P89" t="str">
            <v>BERNARD</v>
          </cell>
          <cell r="Q89" t="str">
            <v>Gérant</v>
          </cell>
          <cell r="R89" t="str">
            <v>Madame</v>
          </cell>
          <cell r="S89" t="str">
            <v>Annick</v>
          </cell>
          <cell r="T89" t="str">
            <v>BOHANNE</v>
          </cell>
          <cell r="U89" t="str">
            <v>Ass de Dir</v>
          </cell>
          <cell r="V89" t="str">
            <v>4 AVENUE DE LA RESISTANCE</v>
          </cell>
          <cell r="W89"/>
          <cell r="X89">
            <v>92370</v>
          </cell>
          <cell r="Y89" t="str">
            <v>CHAVILLE</v>
          </cell>
        </row>
        <row r="90">
          <cell r="A90" t="str">
            <v>14084-01-W</v>
          </cell>
          <cell r="B90" t="str">
            <v>WA4084</v>
          </cell>
          <cell r="C90">
            <v>1</v>
          </cell>
          <cell r="D90">
            <v>1</v>
          </cell>
          <cell r="E90" t="str">
            <v>5B5B66</v>
          </cell>
          <cell r="F90"/>
          <cell r="G90"/>
          <cell r="H90"/>
          <cell r="I90" t="str">
            <v>APG NEUROS EUROPE</v>
          </cell>
          <cell r="J90" t="str">
            <v>ENS. PERS</v>
          </cell>
          <cell r="K90" t="str">
            <v>SV</v>
          </cell>
          <cell r="L90">
            <v>44621</v>
          </cell>
          <cell r="M90"/>
          <cell r="N90" t="str">
            <v>Monsieur</v>
          </cell>
          <cell r="O90" t="str">
            <v>Omar</v>
          </cell>
          <cell r="P90" t="str">
            <v>HAMMOUD</v>
          </cell>
          <cell r="Q90"/>
          <cell r="R90" t="str">
            <v>Monsieur</v>
          </cell>
          <cell r="S90" t="str">
            <v>Laurent</v>
          </cell>
          <cell r="T90" t="str">
            <v>DUPUIS</v>
          </cell>
          <cell r="U90" t="str">
            <v>DIR FINANCIER</v>
          </cell>
          <cell r="V90" t="str">
            <v>154 AVENUE DE LA MARNE</v>
          </cell>
          <cell r="W90" t="str">
            <v>WORK LAB BATIMENT 1</v>
          </cell>
          <cell r="X90">
            <v>59700</v>
          </cell>
          <cell r="Y90" t="str">
            <v>MARCQ EN BAROEUL</v>
          </cell>
        </row>
        <row r="91">
          <cell r="A91" t="str">
            <v>78014-01-T</v>
          </cell>
          <cell r="B91" t="str">
            <v>T78014</v>
          </cell>
          <cell r="C91">
            <v>1</v>
          </cell>
          <cell r="D91">
            <v>1</v>
          </cell>
          <cell r="E91">
            <v>5555</v>
          </cell>
          <cell r="F91"/>
          <cell r="G91"/>
          <cell r="H91"/>
          <cell r="I91" t="str">
            <v>APTIMA</v>
          </cell>
          <cell r="J91" t="str">
            <v>ENS. PERS</v>
          </cell>
          <cell r="K91" t="str">
            <v>SV</v>
          </cell>
          <cell r="L91">
            <v>40179</v>
          </cell>
          <cell r="M91"/>
          <cell r="N91" t="str">
            <v xml:space="preserve">Monsieur </v>
          </cell>
          <cell r="O91" t="str">
            <v>Christophe</v>
          </cell>
          <cell r="P91" t="str">
            <v>DEPONT</v>
          </cell>
          <cell r="Q91" t="str">
            <v>DG</v>
          </cell>
          <cell r="R91" t="str">
            <v>Madame</v>
          </cell>
          <cell r="S91" t="str">
            <v xml:space="preserve"> Charlotte</v>
          </cell>
          <cell r="T91" t="str">
            <v>BRILLANT</v>
          </cell>
          <cell r="U91" t="str">
            <v>Comptable</v>
          </cell>
          <cell r="V91" t="str">
            <v>26, RUE DES CLOSEAUX</v>
          </cell>
          <cell r="W91"/>
          <cell r="X91">
            <v>78200</v>
          </cell>
          <cell r="Y91" t="str">
            <v>MANTES LA JOLIE</v>
          </cell>
        </row>
        <row r="92">
          <cell r="A92" t="str">
            <v>10820-04-W</v>
          </cell>
          <cell r="B92" t="str">
            <v>WA0823</v>
          </cell>
          <cell r="C92">
            <v>0</v>
          </cell>
          <cell r="D92">
            <v>1</v>
          </cell>
          <cell r="E92">
            <v>5555</v>
          </cell>
          <cell r="F92"/>
          <cell r="G92"/>
          <cell r="H92"/>
          <cell r="I92" t="str">
            <v>APYDOM</v>
          </cell>
          <cell r="J92" t="str">
            <v>CADRES</v>
          </cell>
          <cell r="K92" t="str">
            <v>JA</v>
          </cell>
          <cell r="L92">
            <v>43831</v>
          </cell>
          <cell r="M92"/>
          <cell r="N92" t="str">
            <v>Madame</v>
          </cell>
          <cell r="O92" t="str">
            <v>Nadine</v>
          </cell>
          <cell r="P92" t="str">
            <v>TOURLOURAT</v>
          </cell>
          <cell r="Q92"/>
          <cell r="R92"/>
          <cell r="S92"/>
          <cell r="T92"/>
          <cell r="U92"/>
          <cell r="V92" t="str">
            <v>25 RUE DE MONDEFAIRE</v>
          </cell>
          <cell r="W92"/>
          <cell r="X92">
            <v>94440</v>
          </cell>
          <cell r="Y92" t="str">
            <v>VILLECRESNES</v>
          </cell>
        </row>
        <row r="93">
          <cell r="A93" t="str">
            <v>10820-01-W</v>
          </cell>
          <cell r="B93" t="str">
            <v>WA0820</v>
          </cell>
          <cell r="C93">
            <v>1</v>
          </cell>
          <cell r="D93">
            <v>1</v>
          </cell>
          <cell r="E93">
            <v>2222</v>
          </cell>
          <cell r="F93" t="str">
            <v>100% isolé</v>
          </cell>
          <cell r="G93"/>
          <cell r="H93"/>
          <cell r="I93" t="str">
            <v>APYDOM</v>
          </cell>
          <cell r="J93" t="str">
            <v>NON CADRES</v>
          </cell>
          <cell r="K93" t="str">
            <v>JA</v>
          </cell>
          <cell r="L93">
            <v>43831</v>
          </cell>
          <cell r="M93"/>
          <cell r="N93" t="str">
            <v>Madame</v>
          </cell>
          <cell r="O93" t="str">
            <v>Nadine</v>
          </cell>
          <cell r="P93" t="str">
            <v>TOURLOURAT</v>
          </cell>
          <cell r="Q93"/>
          <cell r="R93"/>
          <cell r="S93"/>
          <cell r="T93"/>
          <cell r="U93"/>
          <cell r="V93" t="str">
            <v>25 RUE DE MONDEFAIRE</v>
          </cell>
          <cell r="W93"/>
          <cell r="X93">
            <v>94440</v>
          </cell>
          <cell r="Y93" t="str">
            <v>VILLECRESNES</v>
          </cell>
        </row>
        <row r="94">
          <cell r="A94" t="str">
            <v>10820-02-W</v>
          </cell>
          <cell r="B94" t="str">
            <v>WA0821</v>
          </cell>
          <cell r="C94">
            <v>0</v>
          </cell>
          <cell r="D94">
            <v>1</v>
          </cell>
          <cell r="E94"/>
          <cell r="F94"/>
          <cell r="G94">
            <v>3333</v>
          </cell>
          <cell r="H94"/>
          <cell r="I94" t="str">
            <v>APYDOM RENFORT 1</v>
          </cell>
          <cell r="J94" t="str">
            <v>NON CADRES</v>
          </cell>
          <cell r="K94" t="str">
            <v>JA</v>
          </cell>
          <cell r="L94">
            <v>43831</v>
          </cell>
          <cell r="M94"/>
          <cell r="N94" t="str">
            <v>Madame</v>
          </cell>
          <cell r="O94" t="str">
            <v>Nadine</v>
          </cell>
          <cell r="P94" t="str">
            <v>TOURLOURAT</v>
          </cell>
          <cell r="Q94"/>
          <cell r="R94"/>
          <cell r="S94"/>
          <cell r="T94"/>
          <cell r="U94"/>
          <cell r="V94" t="str">
            <v>25 RUE DE MONDEFAIRE</v>
          </cell>
          <cell r="W94"/>
          <cell r="X94">
            <v>94440</v>
          </cell>
          <cell r="Y94" t="str">
            <v>VILLECRESNES</v>
          </cell>
        </row>
        <row r="95">
          <cell r="A95" t="str">
            <v>10820-03-W</v>
          </cell>
          <cell r="B95" t="str">
            <v>WA0822</v>
          </cell>
          <cell r="C95">
            <v>0</v>
          </cell>
          <cell r="D95">
            <v>1</v>
          </cell>
          <cell r="E95"/>
          <cell r="F95"/>
          <cell r="G95">
            <v>5555</v>
          </cell>
          <cell r="H95"/>
          <cell r="I95" t="str">
            <v>APYDOM RENFORT 2</v>
          </cell>
          <cell r="J95" t="str">
            <v>NON CADRES</v>
          </cell>
          <cell r="K95" t="str">
            <v>JA</v>
          </cell>
          <cell r="L95">
            <v>43831</v>
          </cell>
          <cell r="M95"/>
          <cell r="N95" t="str">
            <v>Madame</v>
          </cell>
          <cell r="O95" t="str">
            <v>Nadine</v>
          </cell>
          <cell r="P95" t="str">
            <v>TOURLOURAT</v>
          </cell>
          <cell r="Q95"/>
          <cell r="R95"/>
          <cell r="S95"/>
          <cell r="T95"/>
          <cell r="U95"/>
          <cell r="V95" t="str">
            <v>25 RUE DE MONDEFAIRE</v>
          </cell>
          <cell r="W95"/>
          <cell r="X95">
            <v>94440</v>
          </cell>
          <cell r="Y95" t="str">
            <v>VILLECRESNES</v>
          </cell>
        </row>
        <row r="96">
          <cell r="A96" t="str">
            <v>12750-04-W</v>
          </cell>
          <cell r="B96" t="str">
            <v>WA2740</v>
          </cell>
          <cell r="C96">
            <v>0</v>
          </cell>
          <cell r="D96">
            <v>1</v>
          </cell>
          <cell r="E96">
            <v>5555</v>
          </cell>
          <cell r="F96"/>
          <cell r="G96"/>
          <cell r="H96"/>
          <cell r="I96" t="str">
            <v>APYDOM SERVICES</v>
          </cell>
          <cell r="J96" t="str">
            <v>CADRES</v>
          </cell>
          <cell r="K96" t="str">
            <v>JA</v>
          </cell>
          <cell r="L96">
            <v>44197</v>
          </cell>
          <cell r="M96"/>
          <cell r="N96" t="str">
            <v>Madame</v>
          </cell>
          <cell r="O96" t="str">
            <v>Laurine</v>
          </cell>
          <cell r="P96" t="str">
            <v>TOURLOURAT</v>
          </cell>
          <cell r="Q96"/>
          <cell r="R96"/>
          <cell r="S96"/>
          <cell r="T96"/>
          <cell r="U96"/>
          <cell r="V96" t="str">
            <v>5 RUE CERCAY</v>
          </cell>
          <cell r="W96"/>
          <cell r="X96">
            <v>94440</v>
          </cell>
          <cell r="Y96" t="str">
            <v>VILLECRESNES</v>
          </cell>
        </row>
        <row r="97">
          <cell r="A97" t="str">
            <v>12750-01-W</v>
          </cell>
          <cell r="B97" t="str">
            <v>WA2750</v>
          </cell>
          <cell r="C97">
            <v>1</v>
          </cell>
          <cell r="D97">
            <v>1</v>
          </cell>
          <cell r="E97">
            <v>2222</v>
          </cell>
          <cell r="F97" t="str">
            <v>100% isolé</v>
          </cell>
          <cell r="G97"/>
          <cell r="H97"/>
          <cell r="I97" t="str">
            <v>APYDOM SERVICES</v>
          </cell>
          <cell r="J97" t="str">
            <v>NON CADRES</v>
          </cell>
          <cell r="K97" t="str">
            <v>JA</v>
          </cell>
          <cell r="L97">
            <v>44197</v>
          </cell>
          <cell r="M97"/>
          <cell r="N97" t="str">
            <v>Madame</v>
          </cell>
          <cell r="O97" t="str">
            <v>Laurine</v>
          </cell>
          <cell r="P97" t="str">
            <v>TOURLOURAT</v>
          </cell>
          <cell r="Q97"/>
          <cell r="R97"/>
          <cell r="S97"/>
          <cell r="T97"/>
          <cell r="U97"/>
          <cell r="V97" t="str">
            <v>5 RUE CERCAY</v>
          </cell>
          <cell r="W97"/>
          <cell r="X97">
            <v>94440</v>
          </cell>
          <cell r="Y97" t="str">
            <v>VILLECRESNES</v>
          </cell>
        </row>
        <row r="98">
          <cell r="A98" t="str">
            <v>12750-02-W</v>
          </cell>
          <cell r="B98" t="str">
            <v>WA2751</v>
          </cell>
          <cell r="C98">
            <v>0</v>
          </cell>
          <cell r="D98">
            <v>1</v>
          </cell>
          <cell r="E98"/>
          <cell r="F98"/>
          <cell r="G98">
            <v>3333</v>
          </cell>
          <cell r="H98"/>
          <cell r="I98" t="str">
            <v>APYDOM SERVICES RENFORT 1</v>
          </cell>
          <cell r="J98" t="str">
            <v>NON CADRES</v>
          </cell>
          <cell r="K98" t="str">
            <v>JA</v>
          </cell>
          <cell r="L98">
            <v>44197</v>
          </cell>
          <cell r="M98"/>
          <cell r="N98" t="str">
            <v>Madame</v>
          </cell>
          <cell r="O98" t="str">
            <v>Laurine</v>
          </cell>
          <cell r="P98" t="str">
            <v>TOURLOURAT</v>
          </cell>
          <cell r="Q98"/>
          <cell r="R98"/>
          <cell r="S98"/>
          <cell r="T98"/>
          <cell r="U98"/>
          <cell r="V98" t="str">
            <v>5 RUE CERCAY</v>
          </cell>
          <cell r="W98"/>
          <cell r="X98">
            <v>94440</v>
          </cell>
          <cell r="Y98" t="str">
            <v>VILLECRESNES</v>
          </cell>
        </row>
        <row r="99">
          <cell r="A99" t="str">
            <v>12750-03-W</v>
          </cell>
          <cell r="B99" t="str">
            <v>WA2752</v>
          </cell>
          <cell r="C99">
            <v>0</v>
          </cell>
          <cell r="D99">
            <v>1</v>
          </cell>
          <cell r="E99"/>
          <cell r="F99"/>
          <cell r="G99">
            <v>5555</v>
          </cell>
          <cell r="H99"/>
          <cell r="I99" t="str">
            <v>APYDOM SERVICES RENFORT 2</v>
          </cell>
          <cell r="J99" t="str">
            <v>NON CADRES</v>
          </cell>
          <cell r="K99" t="str">
            <v>JA</v>
          </cell>
          <cell r="L99">
            <v>44197</v>
          </cell>
          <cell r="M99"/>
          <cell r="N99" t="str">
            <v>Madame</v>
          </cell>
          <cell r="O99" t="str">
            <v>Laurine</v>
          </cell>
          <cell r="P99" t="str">
            <v>TOURLOURAT</v>
          </cell>
          <cell r="Q99"/>
          <cell r="R99"/>
          <cell r="S99"/>
          <cell r="T99"/>
          <cell r="U99"/>
          <cell r="V99" t="str">
            <v>5 RUE CERCAY</v>
          </cell>
          <cell r="W99"/>
          <cell r="X99">
            <v>94440</v>
          </cell>
          <cell r="Y99" t="str">
            <v>VILLECRESNES</v>
          </cell>
        </row>
        <row r="100">
          <cell r="A100" t="str">
            <v>11410-01-W</v>
          </cell>
          <cell r="B100" t="str">
            <v>WA1410</v>
          </cell>
          <cell r="C100">
            <v>1</v>
          </cell>
          <cell r="D100">
            <v>1</v>
          </cell>
          <cell r="E100">
            <v>3446</v>
          </cell>
          <cell r="F100"/>
          <cell r="G100"/>
          <cell r="H100"/>
          <cell r="I100" t="str">
            <v>ARCS TRUCKS SERVICES</v>
          </cell>
          <cell r="J100" t="str">
            <v>ENS. PERS</v>
          </cell>
          <cell r="K100" t="str">
            <v>SV</v>
          </cell>
          <cell r="L100">
            <v>43831</v>
          </cell>
          <cell r="M100"/>
          <cell r="N100" t="str">
            <v>Monsieur</v>
          </cell>
          <cell r="O100" t="str">
            <v>Hakim</v>
          </cell>
          <cell r="P100" t="str">
            <v>HAMMOU</v>
          </cell>
          <cell r="Q100" t="str">
            <v>Président</v>
          </cell>
          <cell r="R100" t="str">
            <v>Madame</v>
          </cell>
          <cell r="S100" t="str">
            <v>Ariel</v>
          </cell>
          <cell r="T100" t="str">
            <v>PIESCE</v>
          </cell>
          <cell r="U100" t="str">
            <v>ASS DE DIR</v>
          </cell>
          <cell r="V100" t="str">
            <v>QUARTIER ESCROY</v>
          </cell>
          <cell r="W100" t="str">
            <v>CHEMIN DE LA CHABOTTE</v>
          </cell>
          <cell r="X100">
            <v>83460</v>
          </cell>
          <cell r="Y100" t="str">
            <v>LES ARCS</v>
          </cell>
        </row>
        <row r="101">
          <cell r="A101" t="str">
            <v>11410-02-W</v>
          </cell>
          <cell r="B101" t="str">
            <v>WA1411</v>
          </cell>
          <cell r="C101">
            <v>0</v>
          </cell>
          <cell r="D101">
            <v>1</v>
          </cell>
          <cell r="E101"/>
          <cell r="F101"/>
          <cell r="G101">
            <v>4557</v>
          </cell>
          <cell r="H101" t="str">
            <v>ENTP PAYE</v>
          </cell>
          <cell r="I101" t="str">
            <v>ARCS TRUCKS SERVICES RENFORT</v>
          </cell>
          <cell r="J101" t="str">
            <v>ENS. PERS</v>
          </cell>
          <cell r="K101" t="str">
            <v>SV</v>
          </cell>
          <cell r="L101">
            <v>43831</v>
          </cell>
          <cell r="M101"/>
          <cell r="N101" t="str">
            <v>Monsieur</v>
          </cell>
          <cell r="O101" t="str">
            <v>Hakim</v>
          </cell>
          <cell r="P101" t="str">
            <v>HAMMOU</v>
          </cell>
          <cell r="Q101"/>
          <cell r="R101" t="str">
            <v>Madame</v>
          </cell>
          <cell r="S101" t="str">
            <v>Ariel</v>
          </cell>
          <cell r="T101" t="str">
            <v>PIESCE</v>
          </cell>
          <cell r="U101"/>
          <cell r="V101" t="str">
            <v>QUARTIER ESCROY</v>
          </cell>
          <cell r="W101" t="str">
            <v>CHEMIN DE LA CHABOTTE</v>
          </cell>
          <cell r="X101">
            <v>83460</v>
          </cell>
          <cell r="Y101" t="str">
            <v>LES ARCS</v>
          </cell>
        </row>
        <row r="102">
          <cell r="A102" t="str">
            <v>94290-01-S</v>
          </cell>
          <cell r="B102" t="str">
            <v>S94290</v>
          </cell>
          <cell r="C102">
            <v>1</v>
          </cell>
          <cell r="D102">
            <v>1</v>
          </cell>
          <cell r="E102">
            <v>3354</v>
          </cell>
          <cell r="F102"/>
          <cell r="G102"/>
          <cell r="H102"/>
          <cell r="I102" t="str">
            <v>ARCY OPTICIENS</v>
          </cell>
          <cell r="J102" t="str">
            <v>ENS. PERS</v>
          </cell>
          <cell r="K102" t="str">
            <v>JA</v>
          </cell>
          <cell r="L102">
            <v>44228</v>
          </cell>
          <cell r="M102"/>
          <cell r="N102" t="str">
            <v>Madame</v>
          </cell>
          <cell r="O102" t="str">
            <v>Malvina</v>
          </cell>
          <cell r="P102" t="str">
            <v>KAMYSZ</v>
          </cell>
          <cell r="Q102" t="str">
            <v>Gérante</v>
          </cell>
          <cell r="R102"/>
          <cell r="S102"/>
          <cell r="T102"/>
          <cell r="U102"/>
          <cell r="V102" t="str">
            <v>62 AVENUE JEAN JAURES</v>
          </cell>
          <cell r="W102"/>
          <cell r="X102">
            <v>78390</v>
          </cell>
          <cell r="Y102" t="str">
            <v>BOIS D ARCY</v>
          </cell>
        </row>
        <row r="103">
          <cell r="A103" t="str">
            <v>15049-01-W</v>
          </cell>
          <cell r="B103" t="str">
            <v>WA5049</v>
          </cell>
          <cell r="C103">
            <v>1</v>
          </cell>
          <cell r="D103">
            <v>1</v>
          </cell>
          <cell r="E103">
            <v>5566</v>
          </cell>
          <cell r="F103"/>
          <cell r="G103"/>
          <cell r="H103"/>
          <cell r="I103" t="str">
            <v>ARDEGE - OKLAD OPTIC</v>
          </cell>
          <cell r="J103" t="str">
            <v>ENS. PERS</v>
          </cell>
          <cell r="K103" t="str">
            <v>JA</v>
          </cell>
          <cell r="L103">
            <v>44562</v>
          </cell>
          <cell r="M103"/>
          <cell r="N103" t="str">
            <v>Monsieur</v>
          </cell>
          <cell r="O103" t="str">
            <v>Arnaud</v>
          </cell>
          <cell r="P103" t="str">
            <v>CHEVASSU</v>
          </cell>
          <cell r="Q103"/>
          <cell r="R103"/>
          <cell r="S103"/>
          <cell r="T103"/>
          <cell r="U103"/>
          <cell r="V103" t="str">
            <v>34 BIS RUE DU NORD</v>
          </cell>
          <cell r="W103"/>
          <cell r="X103">
            <v>77540</v>
          </cell>
          <cell r="Y103" t="str">
            <v> ROZAY EN BRIE</v>
          </cell>
        </row>
        <row r="104">
          <cell r="A104" t="str">
            <v>12180-01-W</v>
          </cell>
          <cell r="B104" t="str">
            <v>WA2180</v>
          </cell>
          <cell r="C104">
            <v>1</v>
          </cell>
          <cell r="D104">
            <v>1</v>
          </cell>
          <cell r="E104" t="str">
            <v>44B55</v>
          </cell>
          <cell r="F104"/>
          <cell r="G104"/>
          <cell r="H104"/>
          <cell r="I104" t="str">
            <v>ART UNIVERSITE CULTURE</v>
          </cell>
          <cell r="J104" t="str">
            <v>ENS. PERS</v>
          </cell>
          <cell r="K104" t="str">
            <v>JA</v>
          </cell>
          <cell r="L104">
            <v>44197</v>
          </cell>
          <cell r="M104"/>
          <cell r="N104" t="str">
            <v>Madame</v>
          </cell>
          <cell r="O104" t="str">
            <v>Catherine</v>
          </cell>
          <cell r="P104" t="str">
            <v>BENGUIGUI</v>
          </cell>
          <cell r="Q104" t="str">
            <v>Présidente</v>
          </cell>
          <cell r="R104" t="str">
            <v>Madame</v>
          </cell>
          <cell r="S104" t="str">
            <v>Muriel</v>
          </cell>
          <cell r="T104" t="str">
            <v>VINCENT</v>
          </cell>
          <cell r="U104" t="str">
            <v>Assistante</v>
          </cell>
          <cell r="V104" t="str">
            <v>CHEZ UNIVERSITE PARIS NANTERRE ACA2</v>
          </cell>
          <cell r="W104" t="str">
            <v>200 AVENUE DE LA REPUBLIQUE</v>
          </cell>
          <cell r="X104">
            <v>92000</v>
          </cell>
          <cell r="Y104" t="str">
            <v>NANTERRE</v>
          </cell>
        </row>
        <row r="105">
          <cell r="A105" t="str">
            <v>93500-01-S</v>
          </cell>
          <cell r="B105" t="str">
            <v>S93500</v>
          </cell>
          <cell r="C105">
            <v>1</v>
          </cell>
          <cell r="D105">
            <v>1</v>
          </cell>
          <cell r="E105">
            <v>5566</v>
          </cell>
          <cell r="F105"/>
          <cell r="G105"/>
          <cell r="H105"/>
          <cell r="I105" t="str">
            <v>ARTING</v>
          </cell>
          <cell r="J105" t="str">
            <v>ENS. PERS</v>
          </cell>
          <cell r="K105" t="str">
            <v>RC</v>
          </cell>
          <cell r="L105">
            <v>43466</v>
          </cell>
          <cell r="M105"/>
          <cell r="N105" t="str">
            <v>Monsieur</v>
          </cell>
          <cell r="O105" t="str">
            <v xml:space="preserve"> Alain</v>
          </cell>
          <cell r="P105" t="str">
            <v>LOUNIS</v>
          </cell>
          <cell r="Q105" t="str">
            <v>Gérant</v>
          </cell>
          <cell r="R105" t="str">
            <v>Madame</v>
          </cell>
          <cell r="S105"/>
          <cell r="T105" t="str">
            <v>NAJAR</v>
          </cell>
          <cell r="U105"/>
          <cell r="V105" t="str">
            <v>14, RUE SCANDICCI</v>
          </cell>
          <cell r="W105"/>
          <cell r="X105" t="str">
            <v>93500</v>
          </cell>
          <cell r="Y105" t="str">
            <v>PANTIN</v>
          </cell>
        </row>
        <row r="106">
          <cell r="A106" t="str">
            <v>93500-02-S</v>
          </cell>
          <cell r="B106" t="str">
            <v>S93501</v>
          </cell>
          <cell r="C106">
            <v>0</v>
          </cell>
          <cell r="D106">
            <v>1</v>
          </cell>
          <cell r="E106"/>
          <cell r="F106"/>
          <cell r="G106">
            <v>6666</v>
          </cell>
          <cell r="H106"/>
          <cell r="I106" t="str">
            <v>ARTING Renfort</v>
          </cell>
          <cell r="J106" t="str">
            <v>ENS. PERS</v>
          </cell>
          <cell r="K106" t="str">
            <v>RC</v>
          </cell>
          <cell r="L106">
            <v>43466</v>
          </cell>
          <cell r="M106"/>
          <cell r="N106" t="str">
            <v>Monsieur</v>
          </cell>
          <cell r="O106" t="str">
            <v xml:space="preserve"> Alain</v>
          </cell>
          <cell r="P106" t="str">
            <v>LOUNIS</v>
          </cell>
          <cell r="Q106" t="str">
            <v>Gérant</v>
          </cell>
          <cell r="R106" t="str">
            <v>Madame</v>
          </cell>
          <cell r="S106"/>
          <cell r="T106" t="str">
            <v>NAJAR</v>
          </cell>
          <cell r="U106"/>
          <cell r="V106" t="str">
            <v>14, RUE SCANDICCI</v>
          </cell>
          <cell r="W106"/>
          <cell r="X106" t="str">
            <v>93500</v>
          </cell>
          <cell r="Y106" t="str">
            <v>PANTIN</v>
          </cell>
        </row>
        <row r="107">
          <cell r="A107" t="str">
            <v>12310-02-W</v>
          </cell>
          <cell r="B107" t="str">
            <v>WA2312</v>
          </cell>
          <cell r="C107">
            <v>0</v>
          </cell>
          <cell r="D107">
            <v>1</v>
          </cell>
          <cell r="E107">
            <v>4444</v>
          </cell>
          <cell r="F107"/>
          <cell r="G107"/>
          <cell r="H107"/>
          <cell r="I107" t="str">
            <v>ASCENSEUR AUTOMATISME ELECTRICITE INDUSTRIELLE</v>
          </cell>
          <cell r="J107" t="str">
            <v>NON CADRES</v>
          </cell>
          <cell r="K107" t="str">
            <v>SV</v>
          </cell>
          <cell r="L107">
            <v>44197</v>
          </cell>
          <cell r="M107"/>
          <cell r="N107" t="str">
            <v xml:space="preserve">Monsieur </v>
          </cell>
          <cell r="O107" t="str">
            <v>Ibrahim</v>
          </cell>
          <cell r="P107" t="str">
            <v>BAAYOUN</v>
          </cell>
          <cell r="Q107" t="str">
            <v>GERANT</v>
          </cell>
          <cell r="R107" t="str">
            <v xml:space="preserve">Madame </v>
          </cell>
          <cell r="S107" t="str">
            <v xml:space="preserve">Nathalie </v>
          </cell>
          <cell r="T107" t="str">
            <v>BAAYOUN</v>
          </cell>
          <cell r="U107" t="str">
            <v xml:space="preserve">Assistante </v>
          </cell>
          <cell r="V107" t="str">
            <v>ZONE INDUSTRIELLE LA VALLIERE</v>
          </cell>
          <cell r="W107" t="str">
            <v>LAVALLIERE BAT 4</v>
          </cell>
          <cell r="X107">
            <v>6730</v>
          </cell>
          <cell r="Y107" t="str">
            <v xml:space="preserve">SAINT ANDRE DE LA ROCHE </v>
          </cell>
        </row>
        <row r="108">
          <cell r="A108" t="str">
            <v>12310-01-W</v>
          </cell>
          <cell r="B108" t="str">
            <v>WA2310</v>
          </cell>
          <cell r="C108">
            <v>1</v>
          </cell>
          <cell r="D108">
            <v>1</v>
          </cell>
          <cell r="E108">
            <v>5555</v>
          </cell>
          <cell r="F108"/>
          <cell r="G108"/>
          <cell r="H108"/>
          <cell r="I108" t="str">
            <v>ASCENSEUR AUTOMATISME ELECTRICITE INDUSTRIELLE</v>
          </cell>
          <cell r="J108" t="str">
            <v>CADRES</v>
          </cell>
          <cell r="K108" t="str">
            <v>SV</v>
          </cell>
          <cell r="L108">
            <v>44197</v>
          </cell>
          <cell r="M108"/>
          <cell r="N108" t="str">
            <v xml:space="preserve">Monsieur </v>
          </cell>
          <cell r="O108" t="str">
            <v>Ibrahim</v>
          </cell>
          <cell r="P108" t="str">
            <v>BAAYOUN</v>
          </cell>
          <cell r="Q108" t="str">
            <v>GERANT</v>
          </cell>
          <cell r="R108" t="str">
            <v xml:space="preserve">Madame </v>
          </cell>
          <cell r="S108" t="str">
            <v xml:space="preserve">Nathalie </v>
          </cell>
          <cell r="T108" t="str">
            <v>BAAYOUN</v>
          </cell>
          <cell r="U108" t="str">
            <v xml:space="preserve">Assistante </v>
          </cell>
          <cell r="V108" t="str">
            <v>ZONE INDUSTRIELLE LA VALLIERE</v>
          </cell>
          <cell r="W108" t="str">
            <v>LAVALLIERE BAT 4</v>
          </cell>
          <cell r="X108">
            <v>6730</v>
          </cell>
          <cell r="Y108" t="str">
            <v xml:space="preserve">SAINT ANDRE DE LA ROCHE </v>
          </cell>
        </row>
        <row r="109">
          <cell r="A109" t="str">
            <v>12310-03-W</v>
          </cell>
          <cell r="B109" t="str">
            <v>WA2313</v>
          </cell>
          <cell r="C109">
            <v>0</v>
          </cell>
          <cell r="D109">
            <v>1</v>
          </cell>
          <cell r="E109"/>
          <cell r="F109"/>
          <cell r="G109">
            <v>5555</v>
          </cell>
          <cell r="H109" t="str">
            <v>ENTP PAYE</v>
          </cell>
          <cell r="I109" t="str">
            <v>ASCENSEUR AUTOMATISME ELECTRICITE INDUSTRIELLE RENFORT</v>
          </cell>
          <cell r="J109" t="str">
            <v>NON CADRES</v>
          </cell>
          <cell r="K109" t="str">
            <v>SV</v>
          </cell>
          <cell r="L109">
            <v>44197</v>
          </cell>
          <cell r="M109"/>
          <cell r="N109" t="str">
            <v>Monsieur</v>
          </cell>
          <cell r="O109" t="str">
            <v>Ibrahim</v>
          </cell>
          <cell r="P109" t="str">
            <v>BAAYOUN</v>
          </cell>
          <cell r="Q109" t="str">
            <v>GERANT</v>
          </cell>
          <cell r="R109" t="str">
            <v>Madame</v>
          </cell>
          <cell r="S109" t="str">
            <v xml:space="preserve">Nathalie </v>
          </cell>
          <cell r="T109" t="str">
            <v>BAAYOUN</v>
          </cell>
          <cell r="U109" t="str">
            <v xml:space="preserve">Assistante </v>
          </cell>
          <cell r="V109" t="str">
            <v>ZONE INDUSTRIELLE LA VALLIERE</v>
          </cell>
          <cell r="W109" t="str">
            <v>LAVALLIERE BAT 4</v>
          </cell>
          <cell r="X109">
            <v>6730</v>
          </cell>
          <cell r="Y109" t="str">
            <v xml:space="preserve">SAINT ANDRE DE LA ROCHE </v>
          </cell>
        </row>
        <row r="110">
          <cell r="A110" t="str">
            <v>11713-01-W</v>
          </cell>
          <cell r="B110" t="str">
            <v>WA1713</v>
          </cell>
          <cell r="C110">
            <v>1</v>
          </cell>
          <cell r="D110">
            <v>1</v>
          </cell>
          <cell r="E110">
            <v>1343</v>
          </cell>
          <cell r="F110"/>
          <cell r="G110"/>
          <cell r="H110"/>
          <cell r="I110" t="str">
            <v>ASIA DELICES</v>
          </cell>
          <cell r="J110" t="str">
            <v>ENS. PERS</v>
          </cell>
          <cell r="K110" t="str">
            <v>SV</v>
          </cell>
          <cell r="L110">
            <v>43435</v>
          </cell>
          <cell r="M110"/>
          <cell r="N110" t="str">
            <v>Madama</v>
          </cell>
          <cell r="O110" t="str">
            <v>Hafida</v>
          </cell>
          <cell r="P110" t="str">
            <v>DJEDID</v>
          </cell>
          <cell r="Q110" t="str">
            <v>Gérante</v>
          </cell>
          <cell r="R110"/>
          <cell r="S110"/>
          <cell r="T110"/>
          <cell r="U110"/>
          <cell r="V110" t="str">
            <v>57 RUE DES MARTYRS DE LA RÉSISTANCE</v>
          </cell>
          <cell r="W110"/>
          <cell r="X110">
            <v>60110</v>
          </cell>
          <cell r="Y110" t="str">
            <v>MERU</v>
          </cell>
        </row>
        <row r="111">
          <cell r="A111" t="str">
            <v>75015-04-Z</v>
          </cell>
          <cell r="B111" t="str">
            <v>Z75015 - Niveau 2</v>
          </cell>
          <cell r="C111">
            <v>1</v>
          </cell>
          <cell r="D111">
            <v>1</v>
          </cell>
          <cell r="E111">
            <v>2222</v>
          </cell>
          <cell r="F111"/>
          <cell r="G111"/>
          <cell r="H111" t="str">
            <v>ENTP PAYE</v>
          </cell>
          <cell r="I111" t="str">
            <v>Association APTE (CAT PLAISANCE) - Modules 2222</v>
          </cell>
          <cell r="J111" t="str">
            <v>ENS. PERS</v>
          </cell>
          <cell r="K111" t="str">
            <v>JA</v>
          </cell>
          <cell r="L111">
            <v>43831</v>
          </cell>
          <cell r="M111"/>
          <cell r="N111" t="str">
            <v>Madame</v>
          </cell>
          <cell r="O111" t="str">
            <v xml:space="preserve">Séverine </v>
          </cell>
          <cell r="P111" t="str">
            <v>CHOPINAUD-DOROL</v>
          </cell>
          <cell r="Q111" t="str">
            <v>Directrice</v>
          </cell>
          <cell r="R111" t="str">
            <v>Madame</v>
          </cell>
          <cell r="S111" t="str">
            <v>Fatima</v>
          </cell>
          <cell r="T111" t="str">
            <v>KACED</v>
          </cell>
          <cell r="U111" t="str">
            <v>Responsable Pôle Gestion</v>
          </cell>
          <cell r="V111" t="str">
            <v>20, RUE DE L'EURE</v>
          </cell>
          <cell r="W111"/>
          <cell r="X111">
            <v>75014</v>
          </cell>
          <cell r="Y111" t="str">
            <v>PARIS</v>
          </cell>
        </row>
        <row r="112">
          <cell r="A112" t="str">
            <v>75015-03-Z</v>
          </cell>
          <cell r="B112" t="str">
            <v>Z75015 - Niveau 3</v>
          </cell>
          <cell r="C112">
            <v>0</v>
          </cell>
          <cell r="D112">
            <v>1</v>
          </cell>
          <cell r="E112">
            <v>3333</v>
          </cell>
          <cell r="F112"/>
          <cell r="G112"/>
          <cell r="H112" t="str">
            <v>ENTP PAYE</v>
          </cell>
          <cell r="I112" t="str">
            <v>Association APTE (CAT PLAISANCE) - Modules 3333</v>
          </cell>
          <cell r="J112" t="str">
            <v>ENS. PERS</v>
          </cell>
          <cell r="K112" t="str">
            <v>JA</v>
          </cell>
          <cell r="L112">
            <v>43831</v>
          </cell>
          <cell r="M112"/>
          <cell r="N112" t="str">
            <v>Madame</v>
          </cell>
          <cell r="O112" t="str">
            <v xml:space="preserve">Séverine </v>
          </cell>
          <cell r="P112" t="str">
            <v>CHOPINAUD-DOROL</v>
          </cell>
          <cell r="Q112" t="str">
            <v>Directrice</v>
          </cell>
          <cell r="R112" t="str">
            <v>Madame</v>
          </cell>
          <cell r="S112" t="str">
            <v>Fatima</v>
          </cell>
          <cell r="T112" t="str">
            <v>KACED</v>
          </cell>
          <cell r="U112" t="str">
            <v>Responsable Pôle Gestion</v>
          </cell>
          <cell r="V112" t="str">
            <v>20, RUE DE L'EURE</v>
          </cell>
          <cell r="W112"/>
          <cell r="X112">
            <v>75014</v>
          </cell>
          <cell r="Y112" t="str">
            <v>PARIS</v>
          </cell>
        </row>
        <row r="113">
          <cell r="A113" t="str">
            <v>75015-02-Z</v>
          </cell>
          <cell r="B113" t="str">
            <v>Z75015 - Niveau 4</v>
          </cell>
          <cell r="C113">
            <v>0</v>
          </cell>
          <cell r="D113">
            <v>1</v>
          </cell>
          <cell r="E113">
            <v>4444</v>
          </cell>
          <cell r="F113"/>
          <cell r="G113"/>
          <cell r="H113" t="str">
            <v>ENTP PAYE</v>
          </cell>
          <cell r="I113" t="str">
            <v>Association APTE (CAT PLAISANCE) - Modules 4444</v>
          </cell>
          <cell r="J113" t="str">
            <v>ENS. PERS</v>
          </cell>
          <cell r="K113" t="str">
            <v>JA</v>
          </cell>
          <cell r="L113">
            <v>43831</v>
          </cell>
          <cell r="M113"/>
          <cell r="N113" t="str">
            <v>Madame</v>
          </cell>
          <cell r="O113" t="str">
            <v xml:space="preserve">Séverine </v>
          </cell>
          <cell r="P113" t="str">
            <v>CHOPINAUD-DOROL</v>
          </cell>
          <cell r="Q113" t="str">
            <v>Directrice</v>
          </cell>
          <cell r="R113" t="str">
            <v>Madame</v>
          </cell>
          <cell r="S113" t="str">
            <v>Fatima</v>
          </cell>
          <cell r="T113" t="str">
            <v>KACED</v>
          </cell>
          <cell r="U113" t="str">
            <v>Responsable Pôle Gestion</v>
          </cell>
          <cell r="V113" t="str">
            <v>20, RUE DE L'EURE</v>
          </cell>
          <cell r="W113"/>
          <cell r="X113">
            <v>75014</v>
          </cell>
          <cell r="Y113" t="str">
            <v>PARIS</v>
          </cell>
        </row>
        <row r="114">
          <cell r="A114" t="str">
            <v>75015-01-Z</v>
          </cell>
          <cell r="B114" t="str">
            <v>Z75015 - Niveau 5</v>
          </cell>
          <cell r="C114">
            <v>1</v>
          </cell>
          <cell r="D114">
            <v>1</v>
          </cell>
          <cell r="E114">
            <v>5555</v>
          </cell>
          <cell r="F114"/>
          <cell r="G114"/>
          <cell r="H114" t="str">
            <v>ENTP PAYE</v>
          </cell>
          <cell r="I114" t="str">
            <v>Association APTE (CAT PLAISANCE) - Modules 5555</v>
          </cell>
          <cell r="J114" t="str">
            <v>ENS. PERS</v>
          </cell>
          <cell r="K114" t="str">
            <v>JA</v>
          </cell>
          <cell r="L114">
            <v>37622</v>
          </cell>
          <cell r="M114"/>
          <cell r="N114" t="str">
            <v>Madame</v>
          </cell>
          <cell r="O114" t="str">
            <v xml:space="preserve">Séverine </v>
          </cell>
          <cell r="P114" t="str">
            <v>CHOPINAUD-DOROL</v>
          </cell>
          <cell r="Q114" t="str">
            <v>Directrice</v>
          </cell>
          <cell r="R114" t="str">
            <v>Madame</v>
          </cell>
          <cell r="S114" t="str">
            <v>Fatima</v>
          </cell>
          <cell r="T114" t="str">
            <v>KACED</v>
          </cell>
          <cell r="U114" t="str">
            <v>Responsable Pôle Gestion</v>
          </cell>
          <cell r="V114" t="str">
            <v>20, RUE DE L'EURE</v>
          </cell>
          <cell r="W114"/>
          <cell r="X114">
            <v>75014</v>
          </cell>
          <cell r="Y114" t="str">
            <v>PARIS</v>
          </cell>
        </row>
        <row r="115">
          <cell r="A115" t="str">
            <v>12110-01-W</v>
          </cell>
          <cell r="B115" t="str">
            <v>WA2110</v>
          </cell>
          <cell r="C115">
            <v>1</v>
          </cell>
          <cell r="D115">
            <v>1</v>
          </cell>
          <cell r="E115">
            <v>3333</v>
          </cell>
          <cell r="F115"/>
          <cell r="G115"/>
          <cell r="H115"/>
          <cell r="I115" t="str">
            <v>ASSOCIATION ASH AIKIDO</v>
          </cell>
          <cell r="J115" t="str">
            <v>ENS. PERS</v>
          </cell>
          <cell r="K115" t="str">
            <v>SV</v>
          </cell>
          <cell r="L115">
            <v>44075</v>
          </cell>
          <cell r="M115"/>
          <cell r="N115" t="str">
            <v>Monsieur</v>
          </cell>
          <cell r="O115" t="str">
            <v>Manuel</v>
          </cell>
          <cell r="P115" t="str">
            <v>DONVAL</v>
          </cell>
          <cell r="Q115" t="str">
            <v>Président</v>
          </cell>
          <cell r="R115" t="str">
            <v>Madame</v>
          </cell>
          <cell r="S115" t="str">
            <v>Aude</v>
          </cell>
          <cell r="T115" t="str">
            <v>ZANIRATO</v>
          </cell>
          <cell r="U115" t="str">
            <v>Trésorière CE</v>
          </cell>
          <cell r="V115" t="str">
            <v xml:space="preserve">84 RUE DE PARIS </v>
          </cell>
          <cell r="W115" t="str">
            <v xml:space="preserve">si Courrier recommandé = chez M. Manuel Donval, 4 avenue de l'Ile de France, 27200 Vernon </v>
          </cell>
          <cell r="X115">
            <v>92220</v>
          </cell>
          <cell r="Y115" t="str">
            <v>HERBLAY</v>
          </cell>
        </row>
        <row r="116">
          <cell r="A116" t="str">
            <v>11150-01-W</v>
          </cell>
          <cell r="B116" t="str">
            <v>WA1150</v>
          </cell>
          <cell r="C116">
            <v>1</v>
          </cell>
          <cell r="D116">
            <v>1</v>
          </cell>
          <cell r="E116">
            <v>5555</v>
          </cell>
          <cell r="F116"/>
          <cell r="G116"/>
          <cell r="H116"/>
          <cell r="I116" t="str">
            <v>ASSOCIATION ENERGIE</v>
          </cell>
          <cell r="J116" t="str">
            <v>ENS. PERS</v>
          </cell>
          <cell r="K116" t="str">
            <v>RC</v>
          </cell>
          <cell r="L116">
            <v>43831</v>
          </cell>
          <cell r="M116"/>
          <cell r="N116" t="str">
            <v>Monsieur</v>
          </cell>
          <cell r="O116" t="str">
            <v>Alain</v>
          </cell>
          <cell r="P116" t="str">
            <v>PORCHER</v>
          </cell>
          <cell r="Q116" t="str">
            <v>Président</v>
          </cell>
          <cell r="R116" t="str">
            <v>Madame</v>
          </cell>
          <cell r="S116" t="str">
            <v>Rachel</v>
          </cell>
          <cell r="T116" t="str">
            <v>AKA</v>
          </cell>
          <cell r="U116" t="str">
            <v>Gestionnaire de Paie</v>
          </cell>
          <cell r="V116" t="str">
            <v>225 ALLÉE DE MONTFERMEIL</v>
          </cell>
          <cell r="W116"/>
          <cell r="X116">
            <v>93390</v>
          </cell>
          <cell r="Y116" t="str">
            <v>CLICHY SOUS BOIS</v>
          </cell>
        </row>
        <row r="117">
          <cell r="A117" t="str">
            <v>11150-02-W</v>
          </cell>
          <cell r="B117" t="str">
            <v>WA1151</v>
          </cell>
          <cell r="C117">
            <v>0</v>
          </cell>
          <cell r="D117">
            <v>1</v>
          </cell>
          <cell r="E117"/>
          <cell r="F117"/>
          <cell r="G117">
            <v>6666</v>
          </cell>
          <cell r="H117"/>
          <cell r="I117" t="str">
            <v>ASSOCIATION ENERGIE RENFORT</v>
          </cell>
          <cell r="J117" t="str">
            <v>ENS. PERS</v>
          </cell>
          <cell r="K117" t="str">
            <v>RC</v>
          </cell>
          <cell r="L117">
            <v>43831</v>
          </cell>
          <cell r="M117"/>
          <cell r="N117" t="str">
            <v>Monsieur</v>
          </cell>
          <cell r="O117" t="str">
            <v>Alain</v>
          </cell>
          <cell r="P117" t="str">
            <v>PORCHER</v>
          </cell>
          <cell r="Q117" t="str">
            <v>Président</v>
          </cell>
          <cell r="R117" t="str">
            <v>Madame</v>
          </cell>
          <cell r="S117" t="str">
            <v>Rachel</v>
          </cell>
          <cell r="T117" t="str">
            <v>AKA</v>
          </cell>
          <cell r="U117" t="str">
            <v>Gestionnaire de Paie</v>
          </cell>
          <cell r="V117" t="str">
            <v>225 ALLÉE DE MONTFERMEIL</v>
          </cell>
          <cell r="W117"/>
          <cell r="X117">
            <v>93390</v>
          </cell>
          <cell r="Y117" t="str">
            <v>CLICHY SOUS BOIS</v>
          </cell>
        </row>
        <row r="118">
          <cell r="A118" t="str">
            <v>12100-01-W</v>
          </cell>
          <cell r="B118" t="str">
            <v>WA2100</v>
          </cell>
          <cell r="C118">
            <v>1</v>
          </cell>
          <cell r="D118">
            <v>1</v>
          </cell>
          <cell r="E118">
            <v>2222</v>
          </cell>
          <cell r="F118"/>
          <cell r="G118"/>
          <cell r="H118"/>
          <cell r="I118" t="str">
            <v xml:space="preserve">ASSOCIATION NOTRE DAME DE LA TRINITE </v>
          </cell>
          <cell r="J118" t="str">
            <v>ENS. PERS</v>
          </cell>
          <cell r="K118" t="str">
            <v>RC</v>
          </cell>
          <cell r="L118">
            <v>44044</v>
          </cell>
          <cell r="M118"/>
          <cell r="N118" t="str">
            <v xml:space="preserve">Monsieur </v>
          </cell>
          <cell r="O118" t="str">
            <v xml:space="preserve">Gilles </v>
          </cell>
          <cell r="P118" t="str">
            <v>LAGARDE</v>
          </cell>
          <cell r="Q118" t="str">
            <v xml:space="preserve">Président </v>
          </cell>
          <cell r="R118" t="str">
            <v>Monsieur</v>
          </cell>
          <cell r="S118" t="str">
            <v>Nicolas</v>
          </cell>
          <cell r="T118" t="str">
            <v>ROUILLARD</v>
          </cell>
          <cell r="U118" t="str">
            <v>Assistant de direction</v>
          </cell>
          <cell r="V118" t="str">
            <v>10 BOULEVARD CARNOT</v>
          </cell>
          <cell r="W118"/>
          <cell r="X118">
            <v>41000</v>
          </cell>
          <cell r="Y118" t="str">
            <v>BLOIS</v>
          </cell>
        </row>
        <row r="119">
          <cell r="A119" t="str">
            <v>11090-02-W</v>
          </cell>
          <cell r="B119" t="str">
            <v>WA1214</v>
          </cell>
          <cell r="C119">
            <v>1</v>
          </cell>
          <cell r="D119">
            <v>1</v>
          </cell>
          <cell r="E119" t="str">
            <v>5B5B66</v>
          </cell>
          <cell r="F119" t="str">
            <v>100% isolé</v>
          </cell>
          <cell r="G119"/>
          <cell r="H119"/>
          <cell r="I119" t="str">
            <v>ASSOCIATION NOTRE DAME DE MONTMELIAN</v>
          </cell>
          <cell r="J119" t="str">
            <v>ENS. PERS</v>
          </cell>
          <cell r="K119" t="str">
            <v>SV</v>
          </cell>
          <cell r="L119">
            <v>44197</v>
          </cell>
          <cell r="M119"/>
          <cell r="N119" t="str">
            <v>Madame</v>
          </cell>
          <cell r="O119" t="str">
            <v>Samia</v>
          </cell>
          <cell r="P119" t="str">
            <v>TAMINE</v>
          </cell>
          <cell r="Q119" t="str">
            <v xml:space="preserve">Directrice </v>
          </cell>
          <cell r="R119" t="str">
            <v xml:space="preserve">Madame </v>
          </cell>
          <cell r="S119" t="str">
            <v>Patricia</v>
          </cell>
          <cell r="T119" t="str">
            <v>DA COSTA</v>
          </cell>
          <cell r="U119" t="str">
            <v>Responsable RH</v>
          </cell>
          <cell r="V119" t="str">
            <v>9 RUE DE LA HAUTE BORNE</v>
          </cell>
          <cell r="W119"/>
          <cell r="X119">
            <v>95610</v>
          </cell>
          <cell r="Y119" t="str">
            <v xml:space="preserve">ERAGNY SUR OISE </v>
          </cell>
        </row>
        <row r="120">
          <cell r="A120" t="str">
            <v>11090-01-W</v>
          </cell>
          <cell r="B120" t="str">
            <v>WA1090</v>
          </cell>
          <cell r="C120">
            <v>0</v>
          </cell>
          <cell r="D120">
            <v>1</v>
          </cell>
          <cell r="E120">
            <v>6666</v>
          </cell>
          <cell r="F120"/>
          <cell r="G120"/>
          <cell r="H120"/>
          <cell r="I120" t="str">
            <v>ASSOCIATION NOTRE DAME DE MONTMELIAN</v>
          </cell>
          <cell r="J120" t="str">
            <v>TNS</v>
          </cell>
          <cell r="K120" t="str">
            <v>SV</v>
          </cell>
          <cell r="L120">
            <v>43831</v>
          </cell>
          <cell r="M120"/>
          <cell r="N120" t="str">
            <v>Monsieur</v>
          </cell>
          <cell r="O120" t="str">
            <v>Maurice</v>
          </cell>
          <cell r="P120" t="str">
            <v>VERDIER</v>
          </cell>
          <cell r="Q120"/>
          <cell r="R120"/>
          <cell r="S120"/>
          <cell r="T120"/>
          <cell r="U120"/>
          <cell r="V120" t="str">
            <v>CHEZ M MAURICE VERDIER APPT 78</v>
          </cell>
          <cell r="W120" t="str">
            <v>2 RUE DE LA PAPETERIE</v>
          </cell>
          <cell r="X120">
            <v>95610</v>
          </cell>
          <cell r="Y120" t="str">
            <v>ERAGNY SUR OISE</v>
          </cell>
        </row>
        <row r="121">
          <cell r="A121" t="str">
            <v>11090-03-W</v>
          </cell>
          <cell r="B121" t="str">
            <v>WA1215</v>
          </cell>
          <cell r="C121">
            <v>0</v>
          </cell>
          <cell r="D121">
            <v>1</v>
          </cell>
          <cell r="E121"/>
          <cell r="F121"/>
          <cell r="G121">
            <v>6677</v>
          </cell>
          <cell r="H121"/>
          <cell r="I121" t="str">
            <v>ASSOCIATION NOTRE DAME DE MONTMELIAN RENFORT</v>
          </cell>
          <cell r="J121" t="str">
            <v>ENS. PERS</v>
          </cell>
          <cell r="K121" t="str">
            <v>SV</v>
          </cell>
          <cell r="L121">
            <v>44197</v>
          </cell>
          <cell r="M121"/>
          <cell r="N121" t="str">
            <v>Madame</v>
          </cell>
          <cell r="O121" t="str">
            <v>Samia</v>
          </cell>
          <cell r="P121" t="str">
            <v>TAMINE</v>
          </cell>
          <cell r="Q121" t="str">
            <v xml:space="preserve">Directrice </v>
          </cell>
          <cell r="R121" t="str">
            <v xml:space="preserve">Madame </v>
          </cell>
          <cell r="S121" t="str">
            <v>Patricia</v>
          </cell>
          <cell r="T121" t="str">
            <v>DA COSTA</v>
          </cell>
          <cell r="U121" t="str">
            <v>Responsable RH</v>
          </cell>
          <cell r="V121" t="str">
            <v xml:space="preserve">2 RUE DE LA PAPETERIE </v>
          </cell>
          <cell r="W121" t="str">
            <v xml:space="preserve">Chez M.VERDIER Maurice </v>
          </cell>
          <cell r="X121">
            <v>95610</v>
          </cell>
          <cell r="Y121" t="str">
            <v xml:space="preserve">ERAGNY SUR OISE </v>
          </cell>
        </row>
        <row r="122">
          <cell r="A122" t="str">
            <v>16243-01-W</v>
          </cell>
          <cell r="B122" t="str">
            <v>WA6243</v>
          </cell>
          <cell r="C122">
            <v>1</v>
          </cell>
          <cell r="D122">
            <v>1</v>
          </cell>
          <cell r="E122">
            <v>4455</v>
          </cell>
          <cell r="F122"/>
          <cell r="G122"/>
          <cell r="H122"/>
          <cell r="I122" t="str">
            <v>AST France</v>
          </cell>
          <cell r="J122" t="str">
            <v>ENS. PERS</v>
          </cell>
          <cell r="K122" t="str">
            <v>RC</v>
          </cell>
          <cell r="L122">
            <v>44750</v>
          </cell>
          <cell r="M122"/>
          <cell r="N122" t="str">
            <v>Monsieur</v>
          </cell>
          <cell r="O122" t="str">
            <v>Laurent</v>
          </cell>
          <cell r="P122" t="str">
            <v>CARPI</v>
          </cell>
          <cell r="Q122"/>
          <cell r="R122"/>
          <cell r="S122"/>
          <cell r="T122"/>
          <cell r="U122"/>
          <cell r="V122" t="str">
            <v>1018 CHEMIN DE L ESCALE</v>
          </cell>
          <cell r="W122" t="str">
            <v>PARC AC DE L OURS</v>
          </cell>
          <cell r="X122">
            <v>30390</v>
          </cell>
          <cell r="Y122" t="str">
            <v>DOMAZAN</v>
          </cell>
        </row>
        <row r="123">
          <cell r="A123" t="str">
            <v>12380-01-W</v>
          </cell>
          <cell r="B123" t="str">
            <v>WA2380</v>
          </cell>
          <cell r="C123">
            <v>1</v>
          </cell>
          <cell r="D123">
            <v>1</v>
          </cell>
          <cell r="E123" t="str">
            <v>B</v>
          </cell>
          <cell r="F123"/>
          <cell r="G123"/>
          <cell r="H123"/>
          <cell r="I123" t="str">
            <v xml:space="preserve">ATC France </v>
          </cell>
          <cell r="J123" t="str">
            <v>ENS. PERS</v>
          </cell>
          <cell r="K123" t="str">
            <v>SV</v>
          </cell>
          <cell r="L123">
            <v>44197</v>
          </cell>
          <cell r="M123"/>
          <cell r="N123" t="str">
            <v>Monsieur</v>
          </cell>
          <cell r="O123" t="str">
            <v>Thierry</v>
          </cell>
          <cell r="P123" t="str">
            <v>AMARGER</v>
          </cell>
          <cell r="Q123" t="str">
            <v>DIRECTEUR G</v>
          </cell>
          <cell r="R123" t="str">
            <v xml:space="preserve">Madame </v>
          </cell>
          <cell r="S123" t="str">
            <v xml:space="preserve">Bernadette </v>
          </cell>
          <cell r="T123" t="str">
            <v>MARTIN</v>
          </cell>
          <cell r="U123" t="str">
            <v>resp.pers</v>
          </cell>
          <cell r="V123" t="str">
            <v>1 RUE EUGENE VARLIN</v>
          </cell>
          <cell r="W123"/>
          <cell r="X123">
            <v>92240</v>
          </cell>
          <cell r="Y123" t="str">
            <v>MALAKOFF</v>
          </cell>
        </row>
        <row r="124">
          <cell r="A124" t="str">
            <v>12380-02-W</v>
          </cell>
          <cell r="B124" t="str">
            <v>WA2381</v>
          </cell>
          <cell r="C124">
            <v>0</v>
          </cell>
          <cell r="D124">
            <v>1</v>
          </cell>
          <cell r="E124"/>
          <cell r="F124"/>
          <cell r="G124" t="str">
            <v>R</v>
          </cell>
          <cell r="H124"/>
          <cell r="I124" t="str">
            <v>ATC France RENFORT</v>
          </cell>
          <cell r="J124" t="str">
            <v>ENS. PERS</v>
          </cell>
          <cell r="K124" t="str">
            <v>SV</v>
          </cell>
          <cell r="L124">
            <v>44197</v>
          </cell>
          <cell r="M124"/>
          <cell r="N124" t="str">
            <v>Monsieur</v>
          </cell>
          <cell r="O124" t="str">
            <v>Thierry</v>
          </cell>
          <cell r="P124" t="str">
            <v>AMARGER</v>
          </cell>
          <cell r="Q124" t="str">
            <v>DIRECTEUR G</v>
          </cell>
          <cell r="R124" t="str">
            <v>Madame</v>
          </cell>
          <cell r="S124" t="str">
            <v xml:space="preserve">Bernadette </v>
          </cell>
          <cell r="T124" t="str">
            <v>MARTIN</v>
          </cell>
          <cell r="U124" t="str">
            <v>resp.pers</v>
          </cell>
          <cell r="V124" t="str">
            <v>1 RUE EUGENE VARLIN</v>
          </cell>
          <cell r="W124"/>
          <cell r="X124">
            <v>92240</v>
          </cell>
          <cell r="Y124" t="str">
            <v>MALAKOFF</v>
          </cell>
        </row>
        <row r="125">
          <cell r="A125" t="str">
            <v>12382-01-W</v>
          </cell>
          <cell r="B125" t="str">
            <v>WA2382</v>
          </cell>
          <cell r="C125">
            <v>1</v>
          </cell>
          <cell r="D125">
            <v>1</v>
          </cell>
          <cell r="E125" t="str">
            <v>B</v>
          </cell>
          <cell r="F125"/>
          <cell r="G125"/>
          <cell r="H125"/>
          <cell r="I125" t="str">
            <v>ATC France_HOLDING</v>
          </cell>
          <cell r="J125" t="str">
            <v>ENS. PERS</v>
          </cell>
          <cell r="K125" t="str">
            <v>SV</v>
          </cell>
          <cell r="L125">
            <v>44197</v>
          </cell>
          <cell r="M125"/>
          <cell r="N125" t="str">
            <v>Monsieur</v>
          </cell>
          <cell r="O125" t="str">
            <v>Thierry</v>
          </cell>
          <cell r="P125" t="str">
            <v>AMARGER</v>
          </cell>
          <cell r="Q125" t="str">
            <v>DIRECTEUR G</v>
          </cell>
          <cell r="R125" t="str">
            <v xml:space="preserve">Madame </v>
          </cell>
          <cell r="S125" t="str">
            <v xml:space="preserve">Bernadette </v>
          </cell>
          <cell r="T125" t="str">
            <v>MARTIN</v>
          </cell>
          <cell r="U125" t="str">
            <v>resp.pers</v>
          </cell>
          <cell r="V125" t="str">
            <v>1 RUE EUGENE VARLIN</v>
          </cell>
          <cell r="W125"/>
          <cell r="X125">
            <v>92240</v>
          </cell>
          <cell r="Y125" t="str">
            <v>MALAKOFF</v>
          </cell>
        </row>
        <row r="126">
          <cell r="A126" t="str">
            <v>12382-02-W</v>
          </cell>
          <cell r="B126" t="str">
            <v>WA2383</v>
          </cell>
          <cell r="C126">
            <v>0</v>
          </cell>
          <cell r="D126">
            <v>1</v>
          </cell>
          <cell r="E126"/>
          <cell r="F126"/>
          <cell r="G126" t="str">
            <v>R</v>
          </cell>
          <cell r="H126"/>
          <cell r="I126" t="str">
            <v>ATC France_HOLDING RENFORT</v>
          </cell>
          <cell r="J126" t="str">
            <v>ENS. PERS</v>
          </cell>
          <cell r="K126" t="str">
            <v>SV</v>
          </cell>
          <cell r="L126">
            <v>44197</v>
          </cell>
          <cell r="M126"/>
          <cell r="N126" t="str">
            <v>Monsieur</v>
          </cell>
          <cell r="O126" t="str">
            <v>Thierry</v>
          </cell>
          <cell r="P126" t="str">
            <v>AMARGER</v>
          </cell>
          <cell r="Q126" t="str">
            <v>DIRECTEUR G</v>
          </cell>
          <cell r="R126" t="str">
            <v>Madame</v>
          </cell>
          <cell r="S126" t="str">
            <v xml:space="preserve">Bernadette </v>
          </cell>
          <cell r="T126" t="str">
            <v>MARTIN</v>
          </cell>
          <cell r="U126" t="str">
            <v>resp.pers</v>
          </cell>
          <cell r="V126" t="str">
            <v>1 RUE EUGENE VARLIN</v>
          </cell>
          <cell r="W126"/>
          <cell r="X126">
            <v>92240</v>
          </cell>
          <cell r="Y126" t="str">
            <v>MALAKOFF</v>
          </cell>
        </row>
        <row r="127">
          <cell r="A127" t="str">
            <v>11033-01-W</v>
          </cell>
          <cell r="B127" t="str">
            <v>WA1033</v>
          </cell>
          <cell r="C127">
            <v>1</v>
          </cell>
          <cell r="D127">
            <v>1</v>
          </cell>
          <cell r="E127" t="str">
            <v>5B5B66</v>
          </cell>
          <cell r="F127"/>
          <cell r="G127"/>
          <cell r="H127"/>
          <cell r="I127" t="str">
            <v>ATEC ITS</v>
          </cell>
          <cell r="J127" t="str">
            <v>ENS. PERS</v>
          </cell>
          <cell r="K127" t="str">
            <v>RC</v>
          </cell>
          <cell r="L127">
            <v>43101</v>
          </cell>
          <cell r="M127"/>
          <cell r="N127" t="str">
            <v>Monsieur</v>
          </cell>
          <cell r="O127" t="str">
            <v>Martial</v>
          </cell>
          <cell r="P127" t="str">
            <v>CHEVREUIL</v>
          </cell>
          <cell r="Q127" t="str">
            <v>Président</v>
          </cell>
          <cell r="R127" t="str">
            <v>Monsieur</v>
          </cell>
          <cell r="S127" t="str">
            <v>Benoit</v>
          </cell>
          <cell r="T127" t="str">
            <v>AUGARDE</v>
          </cell>
          <cell r="U127" t="str">
            <v>Directeur</v>
          </cell>
          <cell r="V127" t="str">
            <v>38 BIS AVENUE RENÉ COTY</v>
          </cell>
          <cell r="W127"/>
          <cell r="X127">
            <v>75014</v>
          </cell>
          <cell r="Y127" t="str">
            <v>PARIS</v>
          </cell>
        </row>
        <row r="128">
          <cell r="A128" t="str">
            <v>11033-02-W</v>
          </cell>
          <cell r="B128" t="str">
            <v>WA1033</v>
          </cell>
          <cell r="C128">
            <v>0</v>
          </cell>
          <cell r="D128">
            <v>1</v>
          </cell>
          <cell r="E128"/>
          <cell r="F128"/>
          <cell r="G128">
            <v>6677</v>
          </cell>
          <cell r="H128"/>
          <cell r="I128" t="str">
            <v>ATEC ITS RENFORT</v>
          </cell>
          <cell r="J128" t="str">
            <v>ENS. PERS</v>
          </cell>
          <cell r="K128" t="str">
            <v>RC</v>
          </cell>
          <cell r="L128">
            <v>44562</v>
          </cell>
          <cell r="M128"/>
          <cell r="N128" t="str">
            <v>Monsieur</v>
          </cell>
          <cell r="O128" t="str">
            <v>Martial</v>
          </cell>
          <cell r="P128" t="str">
            <v>CHEVREUIL</v>
          </cell>
          <cell r="Q128" t="str">
            <v>Président</v>
          </cell>
          <cell r="R128" t="str">
            <v>Monsieur</v>
          </cell>
          <cell r="S128" t="str">
            <v>Benoit</v>
          </cell>
          <cell r="T128" t="str">
            <v>AUGARDE</v>
          </cell>
          <cell r="U128" t="str">
            <v>Directeur</v>
          </cell>
          <cell r="V128" t="str">
            <v>38 BIS AVENUE RENÉ COTY</v>
          </cell>
          <cell r="W128"/>
          <cell r="X128">
            <v>75014</v>
          </cell>
          <cell r="Y128" t="str">
            <v>PARIS</v>
          </cell>
        </row>
        <row r="129">
          <cell r="A129" t="str">
            <v>11720-03-W</v>
          </cell>
          <cell r="B129" t="str">
            <v>WA1722</v>
          </cell>
          <cell r="C129">
            <v>0</v>
          </cell>
          <cell r="D129">
            <v>1</v>
          </cell>
          <cell r="E129" t="str">
            <v>5B5B65</v>
          </cell>
          <cell r="F129"/>
          <cell r="G129"/>
          <cell r="H129"/>
          <cell r="I129" t="str">
            <v>ATIMM PRODUCTION</v>
          </cell>
          <cell r="J129" t="str">
            <v>NON CADRES</v>
          </cell>
          <cell r="K129" t="str">
            <v>JA</v>
          </cell>
          <cell r="L129">
            <v>43831</v>
          </cell>
          <cell r="M129"/>
          <cell r="N129" t="str">
            <v xml:space="preserve">Madame </v>
          </cell>
          <cell r="O129" t="str">
            <v>Thibault</v>
          </cell>
          <cell r="P129" t="str">
            <v>LEROUX</v>
          </cell>
          <cell r="Q129" t="str">
            <v>DAF</v>
          </cell>
          <cell r="R129" t="str">
            <v xml:space="preserve">Monsieur </v>
          </cell>
          <cell r="S129" t="str">
            <v>Quentin</v>
          </cell>
          <cell r="T129" t="str">
            <v>MARTI</v>
          </cell>
          <cell r="U129" t="str">
            <v>Assistant RH</v>
          </cell>
          <cell r="V129" t="str">
            <v>1005 RUE TUBOEUF</v>
          </cell>
          <cell r="W129"/>
          <cell r="X129">
            <v>77170</v>
          </cell>
          <cell r="Y129" t="str">
            <v xml:space="preserve">BRIE COMTE ROBERT </v>
          </cell>
        </row>
        <row r="130">
          <cell r="A130" t="str">
            <v>11720-01-W</v>
          </cell>
          <cell r="B130" t="str">
            <v>WA1720</v>
          </cell>
          <cell r="C130">
            <v>1</v>
          </cell>
          <cell r="D130">
            <v>1</v>
          </cell>
          <cell r="E130" t="str">
            <v>B</v>
          </cell>
          <cell r="F130"/>
          <cell r="G130"/>
          <cell r="H130"/>
          <cell r="I130" t="str">
            <v>ATIMM PRODUCTION</v>
          </cell>
          <cell r="J130" t="str">
            <v>CADRES</v>
          </cell>
          <cell r="K130" t="str">
            <v>JA</v>
          </cell>
          <cell r="L130">
            <v>43831</v>
          </cell>
          <cell r="M130"/>
          <cell r="N130" t="str">
            <v xml:space="preserve">Madame </v>
          </cell>
          <cell r="O130" t="str">
            <v>Thibault</v>
          </cell>
          <cell r="P130" t="str">
            <v>LEROUX</v>
          </cell>
          <cell r="Q130" t="str">
            <v>DAF</v>
          </cell>
          <cell r="R130" t="str">
            <v xml:space="preserve">Monsieur </v>
          </cell>
          <cell r="S130" t="str">
            <v>Quentin</v>
          </cell>
          <cell r="T130" t="str">
            <v>MARTI</v>
          </cell>
          <cell r="U130" t="str">
            <v>Assistant RH</v>
          </cell>
          <cell r="V130" t="str">
            <v>1005 RUE TUBOEUF</v>
          </cell>
          <cell r="W130"/>
          <cell r="X130">
            <v>77170</v>
          </cell>
          <cell r="Y130" t="str">
            <v xml:space="preserve">BRIE COMTE ROBERT </v>
          </cell>
        </row>
        <row r="131">
          <cell r="A131" t="str">
            <v>11720-04-W</v>
          </cell>
          <cell r="B131" t="str">
            <v>WA1723</v>
          </cell>
          <cell r="C131">
            <v>0</v>
          </cell>
          <cell r="D131">
            <v>1</v>
          </cell>
          <cell r="E131"/>
          <cell r="F131"/>
          <cell r="G131">
            <v>6677</v>
          </cell>
          <cell r="H131"/>
          <cell r="I131" t="str">
            <v>ATIMM PRODUCTION RENFORT</v>
          </cell>
          <cell r="J131" t="str">
            <v>NON CADRES</v>
          </cell>
          <cell r="K131" t="str">
            <v>JA</v>
          </cell>
          <cell r="L131">
            <v>43831</v>
          </cell>
          <cell r="M131"/>
          <cell r="N131" t="str">
            <v xml:space="preserve">Madame </v>
          </cell>
          <cell r="O131" t="str">
            <v>Thibault</v>
          </cell>
          <cell r="P131" t="str">
            <v>LEROUX</v>
          </cell>
          <cell r="Q131" t="str">
            <v>DAF</v>
          </cell>
          <cell r="R131" t="str">
            <v xml:space="preserve">Monsieur </v>
          </cell>
          <cell r="S131" t="str">
            <v>Quentin</v>
          </cell>
          <cell r="T131" t="str">
            <v>MARTI</v>
          </cell>
          <cell r="U131" t="str">
            <v>Assistant RH</v>
          </cell>
          <cell r="V131" t="str">
            <v>1005 RUE TUBOEUF</v>
          </cell>
          <cell r="W131"/>
          <cell r="X131">
            <v>77170</v>
          </cell>
          <cell r="Y131" t="str">
            <v xml:space="preserve">BRIE COMTE ROBERT </v>
          </cell>
        </row>
        <row r="132">
          <cell r="A132" t="str">
            <v>11720-02-W</v>
          </cell>
          <cell r="B132" t="str">
            <v>WA1721</v>
          </cell>
          <cell r="C132">
            <v>0</v>
          </cell>
          <cell r="D132">
            <v>1</v>
          </cell>
          <cell r="E132"/>
          <cell r="F132"/>
          <cell r="G132" t="str">
            <v>R</v>
          </cell>
          <cell r="H132"/>
          <cell r="I132" t="str">
            <v>ATIMM PRODUCTION RENFORT</v>
          </cell>
          <cell r="J132" t="str">
            <v>CADRES</v>
          </cell>
          <cell r="K132" t="str">
            <v>JA</v>
          </cell>
          <cell r="L132">
            <v>43831</v>
          </cell>
          <cell r="M132"/>
          <cell r="N132" t="str">
            <v xml:space="preserve">Madame </v>
          </cell>
          <cell r="O132" t="str">
            <v>Thibault</v>
          </cell>
          <cell r="P132" t="str">
            <v>LEROUX</v>
          </cell>
          <cell r="Q132" t="str">
            <v>DAF</v>
          </cell>
          <cell r="R132" t="str">
            <v xml:space="preserve">Monsieur </v>
          </cell>
          <cell r="S132" t="str">
            <v>Quentin</v>
          </cell>
          <cell r="T132" t="str">
            <v>MARTI</v>
          </cell>
          <cell r="U132" t="str">
            <v>Assistant RH</v>
          </cell>
          <cell r="V132" t="str">
            <v>1005 RUE TUBOEUF</v>
          </cell>
          <cell r="W132"/>
          <cell r="X132">
            <v>77170</v>
          </cell>
          <cell r="Y132" t="str">
            <v xml:space="preserve">BRIE COMTE ROBERT </v>
          </cell>
        </row>
        <row r="133">
          <cell r="A133" t="str">
            <v>13185-01-W</v>
          </cell>
          <cell r="B133" t="str">
            <v>WA3185</v>
          </cell>
          <cell r="C133">
            <v>1</v>
          </cell>
          <cell r="D133">
            <v>1</v>
          </cell>
          <cell r="E133">
            <v>3344</v>
          </cell>
          <cell r="F133"/>
          <cell r="G133"/>
          <cell r="H133"/>
          <cell r="I133" t="str">
            <v>ATTILIO GIUSTI LEOMBRUNI - AGL</v>
          </cell>
          <cell r="J133" t="str">
            <v>ENS. PERS</v>
          </cell>
          <cell r="K133" t="str">
            <v>JA</v>
          </cell>
          <cell r="L133">
            <v>44531</v>
          </cell>
          <cell r="M133"/>
          <cell r="N133" t="str">
            <v>Madame</v>
          </cell>
          <cell r="O133" t="str">
            <v>Sara</v>
          </cell>
          <cell r="P133" t="str">
            <v>GIUSTI</v>
          </cell>
          <cell r="Q133"/>
          <cell r="R133" t="str">
            <v>Madame
Madame</v>
          </cell>
          <cell r="S133" t="str">
            <v>Yulia
Cristina</v>
          </cell>
          <cell r="T133" t="str">
            <v>COVELLI
ALBA</v>
          </cell>
          <cell r="U133" t="str">
            <v>Resp boutique
Comptable</v>
          </cell>
          <cell r="V133" t="str">
            <v>CENTRE LOCATIF INTERNATIONAL PARMENTIER</v>
          </cell>
          <cell r="W133" t="str">
            <v>75 AVENUE PARMENTIER</v>
          </cell>
          <cell r="X133">
            <v>75011</v>
          </cell>
          <cell r="Y133" t="str">
            <v>PARIS</v>
          </cell>
        </row>
        <row r="134">
          <cell r="A134" t="str">
            <v>13185-02-W</v>
          </cell>
          <cell r="B134" t="str">
            <v>WA3186</v>
          </cell>
          <cell r="C134">
            <v>0</v>
          </cell>
          <cell r="D134">
            <v>1</v>
          </cell>
          <cell r="E134"/>
          <cell r="F134"/>
          <cell r="G134">
            <v>4455</v>
          </cell>
          <cell r="H134"/>
          <cell r="I134" t="str">
            <v>ATTILIO GIUSTI LEOMBRUNI RENFORT - AGL</v>
          </cell>
          <cell r="J134" t="str">
            <v>ENS. PERS</v>
          </cell>
          <cell r="K134" t="str">
            <v>JA</v>
          </cell>
          <cell r="L134">
            <v>44621</v>
          </cell>
          <cell r="M134"/>
          <cell r="N134" t="str">
            <v>Madame</v>
          </cell>
          <cell r="O134" t="str">
            <v>Sara</v>
          </cell>
          <cell r="P134" t="str">
            <v>GIUSTI</v>
          </cell>
          <cell r="Q134"/>
          <cell r="R134" t="str">
            <v>Madame
Madame</v>
          </cell>
          <cell r="S134" t="str">
            <v>Yulia
Cristina</v>
          </cell>
          <cell r="T134" t="str">
            <v>COVELLI
ALBA</v>
          </cell>
          <cell r="U134" t="str">
            <v>Resp boutique
Comptable</v>
          </cell>
          <cell r="V134" t="str">
            <v>CENTRE LOCATIF INTERNATIONAL PARMENTIER</v>
          </cell>
          <cell r="W134" t="str">
            <v>75 AVENUE PARMENTIER</v>
          </cell>
          <cell r="X134">
            <v>75011</v>
          </cell>
          <cell r="Y134" t="str">
            <v>PARIS</v>
          </cell>
        </row>
        <row r="135">
          <cell r="A135" t="str">
            <v>11910-01-W</v>
          </cell>
          <cell r="B135" t="str">
            <v>WA1910</v>
          </cell>
          <cell r="C135">
            <v>1</v>
          </cell>
          <cell r="D135">
            <v>1</v>
          </cell>
          <cell r="E135" t="str">
            <v>4B4B4B4</v>
          </cell>
          <cell r="F135" t="str">
            <v>100% isolé</v>
          </cell>
          <cell r="G135"/>
          <cell r="H135"/>
          <cell r="I135" t="str">
            <v>AU DOMAINE ENCHANTE</v>
          </cell>
          <cell r="J135" t="str">
            <v>ENS. PERS</v>
          </cell>
          <cell r="K135" t="str">
            <v>SV</v>
          </cell>
          <cell r="L135">
            <v>43922</v>
          </cell>
          <cell r="M135"/>
          <cell r="N135" t="str">
            <v>Madame</v>
          </cell>
          <cell r="O135" t="str">
            <v>Stéphanie</v>
          </cell>
          <cell r="P135" t="str">
            <v>BOUNAIB</v>
          </cell>
          <cell r="Q135" t="str">
            <v>Gérante</v>
          </cell>
          <cell r="R135"/>
          <cell r="S135"/>
          <cell r="T135"/>
          <cell r="U135"/>
          <cell r="V135" t="str">
            <v xml:space="preserve">116 RUE MELCHAMEZ </v>
          </cell>
          <cell r="W135"/>
          <cell r="X135">
            <v>59830</v>
          </cell>
          <cell r="Y135" t="str">
            <v>BOUVINES</v>
          </cell>
        </row>
        <row r="136">
          <cell r="A136" t="str">
            <v>11910-02-W</v>
          </cell>
          <cell r="B136" t="str">
            <v>WA1911</v>
          </cell>
          <cell r="C136">
            <v>0</v>
          </cell>
          <cell r="D136">
            <v>1</v>
          </cell>
          <cell r="E136"/>
          <cell r="F136"/>
          <cell r="G136">
            <v>5555</v>
          </cell>
          <cell r="H136"/>
          <cell r="I136" t="str">
            <v>AU DOMAINE ENCHANTE RENFORT</v>
          </cell>
          <cell r="J136" t="str">
            <v>ENS. PERS</v>
          </cell>
          <cell r="K136" t="str">
            <v>SV</v>
          </cell>
          <cell r="L136">
            <v>43922</v>
          </cell>
          <cell r="M136"/>
          <cell r="N136" t="str">
            <v>Madame</v>
          </cell>
          <cell r="O136" t="str">
            <v>Stéphanie</v>
          </cell>
          <cell r="P136" t="str">
            <v>BOUNAIB</v>
          </cell>
          <cell r="Q136" t="str">
            <v>Gérante</v>
          </cell>
          <cell r="R136"/>
          <cell r="S136"/>
          <cell r="T136"/>
          <cell r="U136"/>
          <cell r="V136" t="str">
            <v xml:space="preserve">116 RUE MELCHAMEZ </v>
          </cell>
          <cell r="W136"/>
          <cell r="X136">
            <v>59830</v>
          </cell>
          <cell r="Y136" t="str">
            <v>BOUVINES</v>
          </cell>
        </row>
        <row r="137">
          <cell r="A137" t="str">
            <v>14082-01-W</v>
          </cell>
          <cell r="B137" t="str">
            <v>WA4082</v>
          </cell>
          <cell r="C137">
            <v>1</v>
          </cell>
          <cell r="D137">
            <v>1</v>
          </cell>
          <cell r="E137" t="str">
            <v>455B4</v>
          </cell>
          <cell r="F137"/>
          <cell r="G137"/>
          <cell r="H137"/>
          <cell r="I137" t="str">
            <v>AU GOURMET BRETON</v>
          </cell>
          <cell r="J137" t="str">
            <v>ENS. PERS</v>
          </cell>
          <cell r="K137" t="str">
            <v>SV</v>
          </cell>
          <cell r="L137">
            <v>44652</v>
          </cell>
          <cell r="M137"/>
          <cell r="N137" t="str">
            <v>Monsieur</v>
          </cell>
          <cell r="O137" t="str">
            <v>MOHAMMED</v>
          </cell>
          <cell r="P137" t="str">
            <v>HAMAMA</v>
          </cell>
          <cell r="Q137"/>
          <cell r="R137" t="str">
            <v>Madame</v>
          </cell>
          <cell r="S137" t="str">
            <v>MYRIAM</v>
          </cell>
          <cell r="T137" t="str">
            <v>HAMAMA</v>
          </cell>
          <cell r="U137" t="str">
            <v>Assitante</v>
          </cell>
          <cell r="V137" t="str">
            <v>34 RUE JACQUES RODALLEC</v>
          </cell>
          <cell r="W137"/>
          <cell r="X137">
            <v>56110</v>
          </cell>
          <cell r="Y137" t="str">
            <v>GOURIN</v>
          </cell>
        </row>
        <row r="138">
          <cell r="A138" t="str">
            <v>15037-01-W</v>
          </cell>
          <cell r="B138" t="str">
            <v>WA5037</v>
          </cell>
          <cell r="C138">
            <v>1</v>
          </cell>
          <cell r="D138">
            <v>1</v>
          </cell>
          <cell r="E138" t="str">
            <v>5B5B66</v>
          </cell>
          <cell r="F138"/>
          <cell r="G138"/>
          <cell r="H138"/>
          <cell r="I138" t="str">
            <v>AUDEXYS</v>
          </cell>
          <cell r="J138" t="str">
            <v>ENS. PERS</v>
          </cell>
          <cell r="K138" t="str">
            <v>JA</v>
          </cell>
          <cell r="L138">
            <v>44562</v>
          </cell>
          <cell r="M138"/>
          <cell r="N138" t="str">
            <v>Monsieur</v>
          </cell>
          <cell r="O138" t="str">
            <v>Hugues</v>
          </cell>
          <cell r="P138" t="str">
            <v>FOURNIER LA TOURAILLE</v>
          </cell>
          <cell r="Q138"/>
          <cell r="R138"/>
          <cell r="S138"/>
          <cell r="T138"/>
          <cell r="U138"/>
          <cell r="V138" t="str">
            <v>11 BIS RUE JOUVENCEL</v>
          </cell>
          <cell r="W138"/>
          <cell r="X138">
            <v>78000</v>
          </cell>
          <cell r="Y138" t="str">
            <v>VERSAILLES</v>
          </cell>
        </row>
        <row r="139">
          <cell r="A139" t="str">
            <v>15037-02-W</v>
          </cell>
          <cell r="B139" t="str">
            <v>WA5038</v>
          </cell>
          <cell r="C139">
            <v>0</v>
          </cell>
          <cell r="D139">
            <v>1</v>
          </cell>
          <cell r="E139"/>
          <cell r="F139"/>
          <cell r="G139">
            <v>6677</v>
          </cell>
          <cell r="H139"/>
          <cell r="I139" t="str">
            <v>AUDEXYS RENFORT</v>
          </cell>
          <cell r="J139" t="str">
            <v>ENS. PERS</v>
          </cell>
          <cell r="K139" t="str">
            <v>JA</v>
          </cell>
          <cell r="L139">
            <v>44562</v>
          </cell>
          <cell r="M139"/>
          <cell r="N139" t="str">
            <v>Monsieur</v>
          </cell>
          <cell r="O139" t="str">
            <v>Hugues</v>
          </cell>
          <cell r="P139" t="str">
            <v>FOURNIER LA TOURAILLE</v>
          </cell>
          <cell r="Q139"/>
          <cell r="R139"/>
          <cell r="S139"/>
          <cell r="T139"/>
          <cell r="U139"/>
          <cell r="V139" t="str">
            <v>11 BIS RUE JOUVENCEL</v>
          </cell>
          <cell r="W139"/>
          <cell r="X139">
            <v>78000</v>
          </cell>
          <cell r="Y139" t="str">
            <v>VERSAILLES</v>
          </cell>
        </row>
        <row r="140">
          <cell r="A140" t="str">
            <v>12080-03-W</v>
          </cell>
          <cell r="B140" t="str">
            <v>WA2090</v>
          </cell>
          <cell r="C140">
            <v>1</v>
          </cell>
          <cell r="D140">
            <v>1</v>
          </cell>
          <cell r="E140">
            <v>2424</v>
          </cell>
          <cell r="F140"/>
          <cell r="G140"/>
          <cell r="H140"/>
          <cell r="I140" t="str">
            <v>AV SERVICES</v>
          </cell>
          <cell r="J140" t="str">
            <v>NON CADRES</v>
          </cell>
          <cell r="K140" t="str">
            <v>JA</v>
          </cell>
          <cell r="L140">
            <v>44044</v>
          </cell>
          <cell r="M140"/>
          <cell r="N140" t="str">
            <v>Monsieur</v>
          </cell>
          <cell r="O140" t="str">
            <v>Radoniaina</v>
          </cell>
          <cell r="P140" t="str">
            <v>ANDRIAMIALISOA</v>
          </cell>
          <cell r="Q140" t="str">
            <v>PREDISENT</v>
          </cell>
          <cell r="R140" t="str">
            <v>Madame</v>
          </cell>
          <cell r="S140" t="str">
            <v xml:space="preserve">Sandra </v>
          </cell>
          <cell r="T140" t="str">
            <v>ANDRIA</v>
          </cell>
          <cell r="U140" t="str">
            <v>Responsable commerciale</v>
          </cell>
          <cell r="V140" t="str">
            <v>12 RUE DES TILLEULS</v>
          </cell>
          <cell r="W140"/>
          <cell r="X140">
            <v>77200</v>
          </cell>
          <cell r="Y140" t="str">
            <v>TORCY</v>
          </cell>
        </row>
        <row r="141">
          <cell r="A141" t="str">
            <v>12080-01-W</v>
          </cell>
          <cell r="B141" t="str">
            <v>WA2080</v>
          </cell>
          <cell r="C141">
            <v>1</v>
          </cell>
          <cell r="D141">
            <v>1</v>
          </cell>
          <cell r="E141" t="str">
            <v>5b5b66</v>
          </cell>
          <cell r="F141"/>
          <cell r="G141"/>
          <cell r="H141"/>
          <cell r="I141" t="str">
            <v>AV SERVICES</v>
          </cell>
          <cell r="J141" t="str">
            <v>CADRES</v>
          </cell>
          <cell r="K141" t="str">
            <v>JA</v>
          </cell>
          <cell r="L141">
            <v>44044</v>
          </cell>
          <cell r="M141"/>
          <cell r="N141" t="str">
            <v xml:space="preserve">Monsieur </v>
          </cell>
          <cell r="O141" t="str">
            <v>Radoniaina</v>
          </cell>
          <cell r="P141" t="str">
            <v>ANDRIAMIALISOA</v>
          </cell>
          <cell r="Q141" t="str">
            <v>PREDISENT</v>
          </cell>
          <cell r="R141" t="str">
            <v>Madame</v>
          </cell>
          <cell r="S141" t="str">
            <v xml:space="preserve">Sandra </v>
          </cell>
          <cell r="T141" t="str">
            <v>ANDRIA</v>
          </cell>
          <cell r="U141" t="str">
            <v>Responsable commerciale</v>
          </cell>
          <cell r="V141" t="str">
            <v>12 RUE DES TILLEULS</v>
          </cell>
          <cell r="W141"/>
          <cell r="X141">
            <v>77200</v>
          </cell>
          <cell r="Y141" t="str">
            <v>TORCY</v>
          </cell>
        </row>
        <row r="142">
          <cell r="A142" t="str">
            <v>12080-04-W</v>
          </cell>
          <cell r="B142" t="str">
            <v>WA2091</v>
          </cell>
          <cell r="C142">
            <v>0</v>
          </cell>
          <cell r="D142">
            <v>1</v>
          </cell>
          <cell r="E142"/>
          <cell r="F142"/>
          <cell r="G142">
            <v>3535</v>
          </cell>
          <cell r="H142"/>
          <cell r="I142" t="str">
            <v>AV SERVICES RENFORT</v>
          </cell>
          <cell r="J142" t="str">
            <v>NON CADRES</v>
          </cell>
          <cell r="K142" t="str">
            <v>JA</v>
          </cell>
          <cell r="L142">
            <v>44044</v>
          </cell>
          <cell r="M142"/>
          <cell r="N142" t="str">
            <v>Monsieur</v>
          </cell>
          <cell r="O142" t="str">
            <v>Radoniaina</v>
          </cell>
          <cell r="P142" t="str">
            <v>ANDRIAMIALISOA</v>
          </cell>
          <cell r="Q142" t="str">
            <v>PREDISENT</v>
          </cell>
          <cell r="R142" t="str">
            <v>Madame</v>
          </cell>
          <cell r="S142" t="str">
            <v xml:space="preserve">Sandra </v>
          </cell>
          <cell r="T142" t="str">
            <v>ANDRIA</v>
          </cell>
          <cell r="U142" t="str">
            <v>Responsable commerciale</v>
          </cell>
          <cell r="V142" t="str">
            <v>12 RUE DES TILLEULS</v>
          </cell>
          <cell r="W142"/>
          <cell r="X142">
            <v>77200</v>
          </cell>
          <cell r="Y142" t="str">
            <v>TORCY</v>
          </cell>
        </row>
        <row r="143">
          <cell r="A143" t="str">
            <v>12080-02-W</v>
          </cell>
          <cell r="B143" t="str">
            <v>WA2081</v>
          </cell>
          <cell r="C143">
            <v>0</v>
          </cell>
          <cell r="D143">
            <v>1</v>
          </cell>
          <cell r="E143"/>
          <cell r="F143"/>
          <cell r="G143">
            <v>6677</v>
          </cell>
          <cell r="H143"/>
          <cell r="I143" t="str">
            <v>AV SERVICES RENFORT</v>
          </cell>
          <cell r="J143" t="str">
            <v>CADRES</v>
          </cell>
          <cell r="K143" t="str">
            <v>JA</v>
          </cell>
          <cell r="L143">
            <v>44044</v>
          </cell>
          <cell r="M143"/>
          <cell r="N143" t="str">
            <v>Monsieur</v>
          </cell>
          <cell r="O143" t="str">
            <v>Radoniaina</v>
          </cell>
          <cell r="P143" t="str">
            <v>ANDRIAMIALISOA</v>
          </cell>
          <cell r="Q143" t="str">
            <v>PREDISENT</v>
          </cell>
          <cell r="R143" t="str">
            <v>Madame</v>
          </cell>
          <cell r="S143" t="str">
            <v xml:space="preserve">Sandra </v>
          </cell>
          <cell r="T143" t="str">
            <v>ANDRIA</v>
          </cell>
          <cell r="U143" t="str">
            <v>Responsable commerciale</v>
          </cell>
          <cell r="V143" t="str">
            <v>12 RUE DES TILLEULS</v>
          </cell>
          <cell r="W143"/>
          <cell r="X143">
            <v>77200</v>
          </cell>
          <cell r="Y143" t="str">
            <v>TORCY</v>
          </cell>
        </row>
        <row r="144">
          <cell r="A144" t="str">
            <v>11708-01-W</v>
          </cell>
          <cell r="B144" t="str">
            <v>WA1708</v>
          </cell>
          <cell r="C144">
            <v>1</v>
          </cell>
          <cell r="D144">
            <v>1</v>
          </cell>
          <cell r="E144">
            <v>5566</v>
          </cell>
          <cell r="F144"/>
          <cell r="G144"/>
          <cell r="H144"/>
          <cell r="I144" t="str">
            <v>AVS AUTOS</v>
          </cell>
          <cell r="J144" t="str">
            <v>ENS. PERS</v>
          </cell>
          <cell r="K144" t="str">
            <v>JA</v>
          </cell>
          <cell r="L144">
            <v>43831</v>
          </cell>
          <cell r="M144"/>
          <cell r="N144" t="str">
            <v>Monsieur</v>
          </cell>
          <cell r="O144" t="str">
            <v>Vincent</v>
          </cell>
          <cell r="P144" t="str">
            <v>VOLONDAT</v>
          </cell>
          <cell r="Q144" t="str">
            <v>Gérant</v>
          </cell>
          <cell r="R144"/>
          <cell r="S144"/>
          <cell r="T144"/>
          <cell r="U144"/>
          <cell r="V144" t="str">
            <v>50 RUE DE BRUNOY</v>
          </cell>
          <cell r="W144"/>
          <cell r="X144">
            <v>94440</v>
          </cell>
          <cell r="Y144" t="str">
            <v>VILLECRESNES</v>
          </cell>
        </row>
        <row r="145">
          <cell r="A145" t="str">
            <v>11708-02-W</v>
          </cell>
          <cell r="B145" t="str">
            <v>f</v>
          </cell>
          <cell r="C145">
            <v>0</v>
          </cell>
          <cell r="D145">
            <v>1</v>
          </cell>
          <cell r="E145"/>
          <cell r="F145"/>
          <cell r="G145">
            <v>6677</v>
          </cell>
          <cell r="H145"/>
          <cell r="I145" t="str">
            <v>AVS AUTOS RENFORT</v>
          </cell>
          <cell r="J145" t="str">
            <v>ENS. PERS</v>
          </cell>
          <cell r="K145" t="str">
            <v>JA</v>
          </cell>
          <cell r="L145">
            <v>43831</v>
          </cell>
          <cell r="M145"/>
          <cell r="N145" t="str">
            <v>Monsieur</v>
          </cell>
          <cell r="O145" t="str">
            <v>Vincent</v>
          </cell>
          <cell r="P145" t="str">
            <v>VOLONDAT</v>
          </cell>
          <cell r="Q145" t="str">
            <v>Gérant</v>
          </cell>
          <cell r="R145"/>
          <cell r="S145"/>
          <cell r="T145"/>
          <cell r="U145"/>
          <cell r="V145" t="str">
            <v>50 RUE DE BRUNOY</v>
          </cell>
          <cell r="W145"/>
          <cell r="X145">
            <v>94440</v>
          </cell>
          <cell r="Y145" t="str">
            <v>VILLECRESNES</v>
          </cell>
        </row>
        <row r="146">
          <cell r="A146" t="str">
            <v>10243-01-W</v>
          </cell>
          <cell r="B146" t="str">
            <v>WA0243</v>
          </cell>
          <cell r="C146">
            <v>1</v>
          </cell>
          <cell r="D146">
            <v>1</v>
          </cell>
          <cell r="E146">
            <v>5566</v>
          </cell>
          <cell r="F146"/>
          <cell r="G146"/>
          <cell r="H146"/>
          <cell r="I146" t="str">
            <v>AZURCLEAN SERVICES</v>
          </cell>
          <cell r="J146" t="str">
            <v>ENS. PERS</v>
          </cell>
          <cell r="K146" t="str">
            <v>RC</v>
          </cell>
          <cell r="L146">
            <v>43556</v>
          </cell>
          <cell r="M146"/>
          <cell r="N146" t="str">
            <v>Monsieur</v>
          </cell>
          <cell r="O146" t="str">
            <v>Luis José</v>
          </cell>
          <cell r="P146" t="str">
            <v>ALEXANDRE</v>
          </cell>
          <cell r="Q146" t="str">
            <v>Gérant</v>
          </cell>
          <cell r="R146"/>
          <cell r="S146"/>
          <cell r="T146"/>
          <cell r="U146"/>
          <cell r="V146" t="str">
            <v>VALLON DE PATRON</v>
          </cell>
          <cell r="W146"/>
          <cell r="X146">
            <v>83560</v>
          </cell>
          <cell r="Y146" t="str">
            <v>RIANS</v>
          </cell>
        </row>
        <row r="147">
          <cell r="A147" t="str">
            <v>10243-02-W</v>
          </cell>
          <cell r="B147" t="str">
            <v>WA0244</v>
          </cell>
          <cell r="C147">
            <v>0</v>
          </cell>
          <cell r="D147">
            <v>1</v>
          </cell>
          <cell r="E147"/>
          <cell r="F147"/>
          <cell r="G147">
            <v>6666</v>
          </cell>
          <cell r="H147" t="str">
            <v>ENTP PAYE</v>
          </cell>
          <cell r="I147" t="str">
            <v>AZURCLEAN SERVICES Renfort</v>
          </cell>
          <cell r="J147" t="str">
            <v>ENS. PERS</v>
          </cell>
          <cell r="K147" t="str">
            <v>RC</v>
          </cell>
          <cell r="L147">
            <v>43556</v>
          </cell>
          <cell r="M147"/>
          <cell r="N147" t="str">
            <v>Monsieur</v>
          </cell>
          <cell r="O147" t="str">
            <v>Luis José</v>
          </cell>
          <cell r="P147" t="str">
            <v>ALEXANDRE</v>
          </cell>
          <cell r="Q147" t="str">
            <v>Gérant</v>
          </cell>
          <cell r="R147"/>
          <cell r="S147"/>
          <cell r="T147"/>
          <cell r="U147"/>
          <cell r="V147" t="str">
            <v>VALLON DE PATRON</v>
          </cell>
          <cell r="W147"/>
          <cell r="X147">
            <v>83560</v>
          </cell>
          <cell r="Y147" t="str">
            <v>RIANS</v>
          </cell>
        </row>
        <row r="148">
          <cell r="A148" t="str">
            <v>10331-01-W</v>
          </cell>
          <cell r="B148" t="str">
            <v>WA0331</v>
          </cell>
          <cell r="C148">
            <v>1</v>
          </cell>
          <cell r="D148">
            <v>1</v>
          </cell>
          <cell r="E148">
            <v>3333</v>
          </cell>
          <cell r="F148" t="str">
            <v>100% isolé</v>
          </cell>
          <cell r="G148"/>
          <cell r="H148"/>
          <cell r="I148" t="str">
            <v>B2B INTERVENTION</v>
          </cell>
          <cell r="J148" t="str">
            <v>ENS. PERS</v>
          </cell>
          <cell r="K148" t="str">
            <v>SV</v>
          </cell>
          <cell r="L148">
            <v>43617</v>
          </cell>
          <cell r="M148"/>
          <cell r="N148" t="str">
            <v>Madame</v>
          </cell>
          <cell r="O148" t="str">
            <v>Vanessa</v>
          </cell>
          <cell r="P148" t="str">
            <v>LEMOS</v>
          </cell>
          <cell r="Q148" t="str">
            <v>Presidente</v>
          </cell>
          <cell r="R148" t="str">
            <v>Madame</v>
          </cell>
          <cell r="S148" t="str">
            <v>x</v>
          </cell>
          <cell r="T148" t="str">
            <v>Secretariat B2B</v>
          </cell>
          <cell r="U148"/>
          <cell r="V148" t="str">
            <v>4 PLACE DE LA DEFENSE</v>
          </cell>
          <cell r="W148"/>
          <cell r="X148">
            <v>92800</v>
          </cell>
          <cell r="Y148" t="str">
            <v>PUTEAUX</v>
          </cell>
        </row>
        <row r="149">
          <cell r="A149" t="str">
            <v>10880-01-W</v>
          </cell>
          <cell r="B149" t="str">
            <v>WA0880</v>
          </cell>
          <cell r="C149">
            <v>1</v>
          </cell>
          <cell r="D149">
            <v>1</v>
          </cell>
          <cell r="E149">
            <v>4444</v>
          </cell>
          <cell r="F149"/>
          <cell r="G149"/>
          <cell r="H149"/>
          <cell r="I149" t="str">
            <v>BASIC TRANSPORT</v>
          </cell>
          <cell r="J149" t="str">
            <v>ENS. PERS</v>
          </cell>
          <cell r="K149" t="str">
            <v>RC</v>
          </cell>
          <cell r="L149">
            <v>43770</v>
          </cell>
          <cell r="M149"/>
          <cell r="N149" t="str">
            <v>Monsieur</v>
          </cell>
          <cell r="O149" t="str">
            <v>Michael</v>
          </cell>
          <cell r="P149" t="str">
            <v>FOGUE</v>
          </cell>
          <cell r="Q149" t="str">
            <v>Président</v>
          </cell>
          <cell r="R149" t="str">
            <v>Monsieur</v>
          </cell>
          <cell r="S149" t="str">
            <v>Feugo Cyril</v>
          </cell>
          <cell r="T149" t="str">
            <v>FOGUE</v>
          </cell>
          <cell r="U149" t="str">
            <v>Assistant</v>
          </cell>
          <cell r="V149" t="str">
            <v>69 AVENUE SALVATOR ALLENDE</v>
          </cell>
          <cell r="W149"/>
          <cell r="X149">
            <v>93290</v>
          </cell>
          <cell r="Y149" t="str">
            <v>TREMBLAY EN France</v>
          </cell>
        </row>
        <row r="150">
          <cell r="A150" t="str">
            <v>11710-03-W</v>
          </cell>
          <cell r="B150" t="str">
            <v>WA1712</v>
          </cell>
          <cell r="C150">
            <v>0</v>
          </cell>
          <cell r="D150">
            <v>1</v>
          </cell>
          <cell r="E150" t="str">
            <v>5B5B65</v>
          </cell>
          <cell r="F150"/>
          <cell r="G150"/>
          <cell r="H150"/>
          <cell r="I150" t="str">
            <v>BATI FORMES</v>
          </cell>
          <cell r="J150" t="str">
            <v>NON CADRES</v>
          </cell>
          <cell r="K150" t="str">
            <v>JA</v>
          </cell>
          <cell r="L150">
            <v>43831</v>
          </cell>
          <cell r="M150"/>
          <cell r="N150" t="str">
            <v xml:space="preserve">Madame </v>
          </cell>
          <cell r="O150" t="str">
            <v>Thibault</v>
          </cell>
          <cell r="P150" t="str">
            <v>LEROUX</v>
          </cell>
          <cell r="Q150" t="str">
            <v>DAF</v>
          </cell>
          <cell r="R150" t="str">
            <v xml:space="preserve">Monsieur </v>
          </cell>
          <cell r="S150" t="str">
            <v>Quentin</v>
          </cell>
          <cell r="T150" t="str">
            <v>MARTI</v>
          </cell>
          <cell r="U150" t="str">
            <v>Assistant RH</v>
          </cell>
          <cell r="V150" t="str">
            <v>1005 RUE TUBOEUF</v>
          </cell>
          <cell r="W150"/>
          <cell r="X150">
            <v>77170</v>
          </cell>
          <cell r="Y150" t="str">
            <v xml:space="preserve">BRIE COMTE ROBERT </v>
          </cell>
        </row>
        <row r="151">
          <cell r="A151" t="str">
            <v>11710-01-W</v>
          </cell>
          <cell r="B151" t="str">
            <v>WA1710</v>
          </cell>
          <cell r="C151">
            <v>1</v>
          </cell>
          <cell r="D151">
            <v>1</v>
          </cell>
          <cell r="E151" t="str">
            <v>B</v>
          </cell>
          <cell r="F151"/>
          <cell r="G151"/>
          <cell r="H151"/>
          <cell r="I151" t="str">
            <v>BATI FORMES</v>
          </cell>
          <cell r="J151" t="str">
            <v>CADRES</v>
          </cell>
          <cell r="K151" t="str">
            <v>JA</v>
          </cell>
          <cell r="L151">
            <v>43831</v>
          </cell>
          <cell r="M151"/>
          <cell r="N151" t="str">
            <v xml:space="preserve">Madame </v>
          </cell>
          <cell r="O151" t="str">
            <v>Thibault</v>
          </cell>
          <cell r="P151" t="str">
            <v>LEROUX</v>
          </cell>
          <cell r="Q151" t="str">
            <v>DAF</v>
          </cell>
          <cell r="R151" t="str">
            <v xml:space="preserve">Monsieur </v>
          </cell>
          <cell r="S151" t="str">
            <v>Quentin</v>
          </cell>
          <cell r="T151" t="str">
            <v>MARTI</v>
          </cell>
          <cell r="U151" t="str">
            <v>Assistant RH</v>
          </cell>
          <cell r="V151" t="str">
            <v>1005 RUE TUBOEUF</v>
          </cell>
          <cell r="W151"/>
          <cell r="X151">
            <v>77170</v>
          </cell>
          <cell r="Y151" t="str">
            <v xml:space="preserve">BRIE COMTE ROBERT </v>
          </cell>
        </row>
        <row r="152">
          <cell r="A152" t="str">
            <v>11710-04-W</v>
          </cell>
          <cell r="B152" t="str">
            <v>WA1713</v>
          </cell>
          <cell r="C152">
            <v>0</v>
          </cell>
          <cell r="D152">
            <v>1</v>
          </cell>
          <cell r="E152"/>
          <cell r="F152"/>
          <cell r="G152">
            <v>6677</v>
          </cell>
          <cell r="H152"/>
          <cell r="I152" t="str">
            <v>BATI FORMES RENFORT</v>
          </cell>
          <cell r="J152" t="str">
            <v>NON CADRES</v>
          </cell>
          <cell r="K152" t="str">
            <v>JA</v>
          </cell>
          <cell r="L152">
            <v>43831</v>
          </cell>
          <cell r="M152"/>
          <cell r="N152" t="str">
            <v xml:space="preserve">Madame </v>
          </cell>
          <cell r="O152" t="str">
            <v>Thibault</v>
          </cell>
          <cell r="P152" t="str">
            <v>LEROUX</v>
          </cell>
          <cell r="Q152" t="str">
            <v>DAF</v>
          </cell>
          <cell r="R152" t="str">
            <v xml:space="preserve">Monsieur </v>
          </cell>
          <cell r="S152" t="str">
            <v>Quentin</v>
          </cell>
          <cell r="T152" t="str">
            <v>MARTI</v>
          </cell>
          <cell r="U152" t="str">
            <v>Assistant RH</v>
          </cell>
          <cell r="V152" t="str">
            <v>1005 RUE TUBOEUF</v>
          </cell>
          <cell r="W152"/>
          <cell r="X152">
            <v>77170</v>
          </cell>
          <cell r="Y152" t="str">
            <v xml:space="preserve">BRIE COMTE ROBERT </v>
          </cell>
        </row>
        <row r="153">
          <cell r="A153" t="str">
            <v>11710-02-W</v>
          </cell>
          <cell r="B153" t="str">
            <v>WA1711</v>
          </cell>
          <cell r="C153">
            <v>0</v>
          </cell>
          <cell r="D153">
            <v>1</v>
          </cell>
          <cell r="E153"/>
          <cell r="F153"/>
          <cell r="G153" t="str">
            <v>R</v>
          </cell>
          <cell r="H153"/>
          <cell r="I153" t="str">
            <v>BATI FORMES RENFORT</v>
          </cell>
          <cell r="J153" t="str">
            <v>CADRES</v>
          </cell>
          <cell r="K153" t="str">
            <v>JA</v>
          </cell>
          <cell r="L153">
            <v>43831</v>
          </cell>
          <cell r="M153"/>
          <cell r="N153" t="str">
            <v xml:space="preserve">Madame </v>
          </cell>
          <cell r="O153" t="str">
            <v>Thibault</v>
          </cell>
          <cell r="P153" t="str">
            <v>LEROUX</v>
          </cell>
          <cell r="Q153" t="str">
            <v>DAF</v>
          </cell>
          <cell r="R153" t="str">
            <v xml:space="preserve">Monsieur </v>
          </cell>
          <cell r="S153" t="str">
            <v>Quentin</v>
          </cell>
          <cell r="T153" t="str">
            <v>MARTI</v>
          </cell>
          <cell r="U153" t="str">
            <v>Assistant RH</v>
          </cell>
          <cell r="V153" t="str">
            <v>1005 RUE TUBOEUF</v>
          </cell>
          <cell r="W153"/>
          <cell r="X153">
            <v>77170</v>
          </cell>
          <cell r="Y153" t="str">
            <v xml:space="preserve">BRIE COMTE ROBERT </v>
          </cell>
        </row>
        <row r="154">
          <cell r="A154" t="str">
            <v>15075-01-W</v>
          </cell>
          <cell r="B154" t="str">
            <v>WA5075</v>
          </cell>
          <cell r="C154">
            <v>1</v>
          </cell>
          <cell r="D154">
            <v>1</v>
          </cell>
          <cell r="E154">
            <v>4444</v>
          </cell>
          <cell r="F154"/>
          <cell r="G154"/>
          <cell r="H154"/>
          <cell r="I154" t="str">
            <v>BATIMETAL</v>
          </cell>
          <cell r="J154" t="str">
            <v>ENS. PERS</v>
          </cell>
          <cell r="K154" t="str">
            <v>JA</v>
          </cell>
          <cell r="L154">
            <v>44562</v>
          </cell>
          <cell r="M154"/>
          <cell r="N154" t="str">
            <v>Monsieur</v>
          </cell>
          <cell r="O154" t="str">
            <v>Frédéric</v>
          </cell>
          <cell r="P154" t="str">
            <v>PERRON</v>
          </cell>
          <cell r="Q154"/>
          <cell r="R154" t="str">
            <v>Madame</v>
          </cell>
          <cell r="S154" t="str">
            <v>Cécile</v>
          </cell>
          <cell r="T154" t="str">
            <v>PERRON</v>
          </cell>
          <cell r="U154" t="str">
            <v>Assistante</v>
          </cell>
          <cell r="V154" t="str">
            <v>11 RUE DE LA MOSQUEE</v>
          </cell>
          <cell r="W154"/>
          <cell r="X154">
            <v>97615</v>
          </cell>
          <cell r="Y154" t="str">
            <v>DZAOUDZI</v>
          </cell>
        </row>
        <row r="155">
          <cell r="A155" t="str">
            <v>15075-02-W</v>
          </cell>
          <cell r="B155" t="str">
            <v>WA5076</v>
          </cell>
          <cell r="C155">
            <v>0</v>
          </cell>
          <cell r="D155">
            <v>1</v>
          </cell>
          <cell r="E155"/>
          <cell r="F155"/>
          <cell r="G155">
            <v>5555</v>
          </cell>
          <cell r="H155"/>
          <cell r="I155" t="str">
            <v>BATIMETAL RENFORT</v>
          </cell>
          <cell r="J155" t="str">
            <v>ENS. PERS</v>
          </cell>
          <cell r="K155" t="str">
            <v>JA</v>
          </cell>
          <cell r="L155">
            <v>44562</v>
          </cell>
          <cell r="M155"/>
          <cell r="N155" t="str">
            <v>Monsieur</v>
          </cell>
          <cell r="O155" t="str">
            <v>Frédéric</v>
          </cell>
          <cell r="P155" t="str">
            <v>PERRON</v>
          </cell>
          <cell r="Q155"/>
          <cell r="R155" t="str">
            <v>Madame</v>
          </cell>
          <cell r="S155" t="str">
            <v>Cécile</v>
          </cell>
          <cell r="T155" t="str">
            <v>PERRON</v>
          </cell>
          <cell r="U155" t="str">
            <v>Assistante</v>
          </cell>
          <cell r="V155" t="str">
            <v>11 RUE DE LA MOSQUEE</v>
          </cell>
          <cell r="W155"/>
          <cell r="X155">
            <v>97615</v>
          </cell>
          <cell r="Y155" t="str">
            <v>DZAOUDZI</v>
          </cell>
        </row>
        <row r="156">
          <cell r="A156" t="str">
            <v>10280-01-W</v>
          </cell>
          <cell r="B156" t="str">
            <v>WA0280</v>
          </cell>
          <cell r="C156">
            <v>1</v>
          </cell>
          <cell r="D156">
            <v>1</v>
          </cell>
          <cell r="E156">
            <v>4466</v>
          </cell>
          <cell r="F156"/>
          <cell r="G156"/>
          <cell r="H156"/>
          <cell r="I156" t="str">
            <v>BEACH BOWLING</v>
          </cell>
          <cell r="J156" t="str">
            <v>ENS. PERS</v>
          </cell>
          <cell r="K156" t="str">
            <v>JA</v>
          </cell>
          <cell r="L156">
            <v>42522</v>
          </cell>
          <cell r="M156"/>
          <cell r="N156" t="str">
            <v xml:space="preserve">Monsieur </v>
          </cell>
          <cell r="O156" t="str">
            <v>Mathieu</v>
          </cell>
          <cell r="P156" t="str">
            <v>FOLLIOT</v>
          </cell>
          <cell r="Q156" t="str">
            <v>Directeur</v>
          </cell>
          <cell r="R156" t="str">
            <v>Monsieur</v>
          </cell>
          <cell r="S156" t="str">
            <v>Quentin</v>
          </cell>
          <cell r="T156" t="str">
            <v>BECK</v>
          </cell>
          <cell r="U156"/>
          <cell r="V156" t="str">
            <v xml:space="preserve">C CIAL BELLE EPINE </v>
          </cell>
          <cell r="W156" t="str">
            <v>Niveau 83 - Local 181</v>
          </cell>
          <cell r="X156">
            <v>94320</v>
          </cell>
          <cell r="Y156" t="str">
            <v>THIAIS</v>
          </cell>
        </row>
        <row r="157">
          <cell r="A157" t="str">
            <v>15090-04-W</v>
          </cell>
          <cell r="B157" t="str">
            <v>WA5093</v>
          </cell>
          <cell r="C157">
            <v>1</v>
          </cell>
          <cell r="D157">
            <v>1</v>
          </cell>
          <cell r="E157">
            <v>3455</v>
          </cell>
          <cell r="F157"/>
          <cell r="G157"/>
          <cell r="H157"/>
          <cell r="I157" t="str">
            <v>BEAST SECURITY &amp; ACCUEIL</v>
          </cell>
          <cell r="J157" t="str">
            <v>CADRES</v>
          </cell>
          <cell r="K157" t="str">
            <v>JA</v>
          </cell>
          <cell r="L157">
            <v>44593</v>
          </cell>
          <cell r="M157"/>
          <cell r="N157" t="str">
            <v>Monsieur</v>
          </cell>
          <cell r="O157" t="str">
            <v>AGHILAS</v>
          </cell>
          <cell r="P157" t="str">
            <v>AMIMER</v>
          </cell>
          <cell r="Q157"/>
          <cell r="R157" t="str">
            <v>Madame</v>
          </cell>
          <cell r="S157" t="str">
            <v xml:space="preserve">Nathalie </v>
          </cell>
          <cell r="T157" t="str">
            <v xml:space="preserve">ROCHE </v>
          </cell>
          <cell r="U157" t="str">
            <v>Assistante de direction</v>
          </cell>
          <cell r="V157" t="str">
            <v>26 RUE D AUBERVILLIERS</v>
          </cell>
          <cell r="W157"/>
          <cell r="X157">
            <v>75019</v>
          </cell>
          <cell r="Y157" t="str">
            <v>PARIS</v>
          </cell>
        </row>
        <row r="158">
          <cell r="A158" t="str">
            <v>15090-01-W</v>
          </cell>
          <cell r="B158" t="str">
            <v>WA5090</v>
          </cell>
          <cell r="C158">
            <v>0</v>
          </cell>
          <cell r="D158">
            <v>1</v>
          </cell>
          <cell r="E158">
            <v>1111</v>
          </cell>
          <cell r="F158"/>
          <cell r="G158"/>
          <cell r="H158"/>
          <cell r="I158" t="str">
            <v>BEAST SECURITY &amp; ACCUEIL</v>
          </cell>
          <cell r="J158" t="str">
            <v>NON CADRES</v>
          </cell>
          <cell r="K158" t="str">
            <v>JA</v>
          </cell>
          <cell r="L158">
            <v>44593</v>
          </cell>
          <cell r="M158"/>
          <cell r="N158" t="str">
            <v>Monsieur</v>
          </cell>
          <cell r="O158" t="str">
            <v>AGHILAS</v>
          </cell>
          <cell r="P158" t="str">
            <v>AMIMER</v>
          </cell>
          <cell r="Q158"/>
          <cell r="R158" t="str">
            <v>Madame</v>
          </cell>
          <cell r="S158" t="str">
            <v xml:space="preserve">Nathalie </v>
          </cell>
          <cell r="T158" t="str">
            <v xml:space="preserve">ROCHE </v>
          </cell>
          <cell r="U158" t="str">
            <v>Assistante de direction</v>
          </cell>
          <cell r="V158" t="str">
            <v>26 RUE D AUBERVILLIERS</v>
          </cell>
          <cell r="W158"/>
          <cell r="X158">
            <v>75019</v>
          </cell>
          <cell r="Y158" t="str">
            <v>PARIS</v>
          </cell>
        </row>
        <row r="159">
          <cell r="A159" t="str">
            <v>15090-02-W</v>
          </cell>
          <cell r="B159" t="str">
            <v>WA5091</v>
          </cell>
          <cell r="C159">
            <v>0</v>
          </cell>
          <cell r="D159">
            <v>1</v>
          </cell>
          <cell r="E159"/>
          <cell r="F159"/>
          <cell r="G159">
            <v>3333</v>
          </cell>
          <cell r="H159"/>
          <cell r="I159" t="str">
            <v xml:space="preserve">BEAST SECURITY &amp; ACCUEIL RENFORT 1 </v>
          </cell>
          <cell r="J159" t="str">
            <v>NON CADRES</v>
          </cell>
          <cell r="K159" t="str">
            <v>JA</v>
          </cell>
          <cell r="L159">
            <v>44593</v>
          </cell>
          <cell r="M159"/>
          <cell r="N159" t="str">
            <v>Monsieur</v>
          </cell>
          <cell r="O159" t="str">
            <v>AGHILAS</v>
          </cell>
          <cell r="P159" t="str">
            <v>AMIMER</v>
          </cell>
          <cell r="Q159"/>
          <cell r="R159" t="str">
            <v>Madame</v>
          </cell>
          <cell r="S159" t="str">
            <v xml:space="preserve">Nathalie </v>
          </cell>
          <cell r="T159" t="str">
            <v xml:space="preserve">ROCHE </v>
          </cell>
          <cell r="U159" t="str">
            <v>Assistante de direction</v>
          </cell>
          <cell r="V159" t="str">
            <v>26 RUE D AUBERVILLIERS</v>
          </cell>
          <cell r="W159"/>
          <cell r="X159">
            <v>75019</v>
          </cell>
          <cell r="Y159" t="str">
            <v>PARIS</v>
          </cell>
        </row>
        <row r="160">
          <cell r="A160" t="str">
            <v>15090-03-W</v>
          </cell>
          <cell r="B160" t="str">
            <v>WA5092</v>
          </cell>
          <cell r="C160">
            <v>0</v>
          </cell>
          <cell r="D160">
            <v>1</v>
          </cell>
          <cell r="E160"/>
          <cell r="F160"/>
          <cell r="G160">
            <v>4444</v>
          </cell>
          <cell r="H160"/>
          <cell r="I160" t="str">
            <v>BEAST SECURITY &amp; ACCUEIL RENFORT 2</v>
          </cell>
          <cell r="J160" t="str">
            <v>NON CADRES</v>
          </cell>
          <cell r="K160" t="str">
            <v>JA</v>
          </cell>
          <cell r="L160">
            <v>44593</v>
          </cell>
          <cell r="M160"/>
          <cell r="N160" t="str">
            <v>Monsieur</v>
          </cell>
          <cell r="O160" t="str">
            <v>AGHILAS</v>
          </cell>
          <cell r="P160" t="str">
            <v>AMIMER</v>
          </cell>
          <cell r="Q160"/>
          <cell r="R160" t="str">
            <v>Madame</v>
          </cell>
          <cell r="S160" t="str">
            <v xml:space="preserve">Nathalie </v>
          </cell>
          <cell r="T160" t="str">
            <v xml:space="preserve">ROCHE </v>
          </cell>
          <cell r="U160" t="str">
            <v>Assistante de direction</v>
          </cell>
          <cell r="V160" t="str">
            <v>26 RUE D AUBERVILLIERS</v>
          </cell>
          <cell r="W160"/>
          <cell r="X160">
            <v>75019</v>
          </cell>
          <cell r="Y160" t="str">
            <v>PARIS</v>
          </cell>
        </row>
        <row r="161">
          <cell r="A161" t="str">
            <v>11680-01-W</v>
          </cell>
          <cell r="B161" t="str">
            <v>WA1680</v>
          </cell>
          <cell r="C161">
            <v>1</v>
          </cell>
          <cell r="D161">
            <v>1</v>
          </cell>
          <cell r="E161">
            <v>1111</v>
          </cell>
          <cell r="F161"/>
          <cell r="G161"/>
          <cell r="H161"/>
          <cell r="I161" t="str">
            <v>BELLA CASA CREATEUR D'INTERIEUR</v>
          </cell>
          <cell r="J161" t="str">
            <v>ENS. PERS</v>
          </cell>
          <cell r="K161" t="str">
            <v>RC</v>
          </cell>
          <cell r="L161">
            <v>44075</v>
          </cell>
          <cell r="M161"/>
          <cell r="N161" t="str">
            <v xml:space="preserve">Monsieur </v>
          </cell>
          <cell r="O161" t="str">
            <v>Gregory</v>
          </cell>
          <cell r="P161" t="str">
            <v>LAPOIX</v>
          </cell>
          <cell r="Q161" t="str">
            <v>Président</v>
          </cell>
          <cell r="R161" t="str">
            <v>Madame</v>
          </cell>
          <cell r="S161" t="str">
            <v>Christelle</v>
          </cell>
          <cell r="T161" t="str">
            <v>GARNIER</v>
          </cell>
          <cell r="U161"/>
          <cell r="V161" t="str">
            <v xml:space="preserve">28 ALLÉE VIVALDI </v>
          </cell>
          <cell r="W161"/>
          <cell r="X161">
            <v>75012</v>
          </cell>
          <cell r="Y161" t="str">
            <v xml:space="preserve">PARIS </v>
          </cell>
        </row>
        <row r="162">
          <cell r="A162" t="str">
            <v>13161-01-W</v>
          </cell>
          <cell r="B162" t="str">
            <v>WA3161</v>
          </cell>
          <cell r="C162">
            <v>1</v>
          </cell>
          <cell r="D162">
            <v>1</v>
          </cell>
          <cell r="E162" t="str">
            <v>5B5B66</v>
          </cell>
          <cell r="F162"/>
          <cell r="G162"/>
          <cell r="H162"/>
          <cell r="I162" t="str">
            <v>BENCLI SECURITE</v>
          </cell>
          <cell r="J162" t="str">
            <v>CADRES</v>
          </cell>
          <cell r="K162" t="str">
            <v>JA</v>
          </cell>
          <cell r="L162">
            <v>44501</v>
          </cell>
          <cell r="M162"/>
          <cell r="N162" t="str">
            <v>Monsieur</v>
          </cell>
          <cell r="O162" t="str">
            <v>Benoit</v>
          </cell>
          <cell r="P162" t="str">
            <v>CLIQUET</v>
          </cell>
          <cell r="Q162"/>
          <cell r="R162" t="str">
            <v>Madame</v>
          </cell>
          <cell r="S162" t="str">
            <v xml:space="preserve">Céline </v>
          </cell>
          <cell r="T162" t="str">
            <v>RAMEL</v>
          </cell>
          <cell r="U162" t="str">
            <v>Assistante</v>
          </cell>
          <cell r="V162" t="str">
            <v>ZA CHEMIN D AIX</v>
          </cell>
          <cell r="W162" t="str">
            <v>436 AVENUE DE LA MAXIMINOISE</v>
          </cell>
          <cell r="X162">
            <v>83470</v>
          </cell>
          <cell r="Y162" t="str">
            <v>ST MAXIMIN LA STE BAUME</v>
          </cell>
        </row>
        <row r="163">
          <cell r="A163" t="str">
            <v>13161-02-W</v>
          </cell>
          <cell r="B163" t="str">
            <v>WA3163</v>
          </cell>
          <cell r="C163">
            <v>0</v>
          </cell>
          <cell r="D163">
            <v>1</v>
          </cell>
          <cell r="E163">
            <v>1111</v>
          </cell>
          <cell r="F163"/>
          <cell r="G163"/>
          <cell r="H163"/>
          <cell r="I163" t="str">
            <v>BENCLI SECURITE</v>
          </cell>
          <cell r="J163" t="str">
            <v>NON CADRES</v>
          </cell>
          <cell r="K163" t="str">
            <v>JA</v>
          </cell>
          <cell r="L163">
            <v>44501</v>
          </cell>
          <cell r="M163"/>
          <cell r="N163" t="str">
            <v>Monsieur</v>
          </cell>
          <cell r="O163" t="str">
            <v>Benoit</v>
          </cell>
          <cell r="P163" t="str">
            <v>CLIQUET</v>
          </cell>
          <cell r="Q163"/>
          <cell r="R163" t="str">
            <v>Madame</v>
          </cell>
          <cell r="S163" t="str">
            <v xml:space="preserve">Céline </v>
          </cell>
          <cell r="T163" t="str">
            <v>RAMEL</v>
          </cell>
          <cell r="U163" t="str">
            <v>Assistante</v>
          </cell>
          <cell r="V163" t="str">
            <v>ZA CHEMIN D AIX</v>
          </cell>
          <cell r="W163" t="str">
            <v>436 AVENUE DE LA MAXIMINOISE</v>
          </cell>
          <cell r="X163">
            <v>83470</v>
          </cell>
          <cell r="Y163" t="str">
            <v>ST MAXIMIN LA STE BAUME</v>
          </cell>
        </row>
        <row r="164">
          <cell r="A164" t="str">
            <v>18500-01-W</v>
          </cell>
          <cell r="B164" t="str">
            <v>WA8500</v>
          </cell>
          <cell r="C164">
            <v>1</v>
          </cell>
          <cell r="D164">
            <v>1</v>
          </cell>
          <cell r="E164" t="str">
            <v>5b5b66</v>
          </cell>
          <cell r="F164"/>
          <cell r="G164"/>
          <cell r="H164"/>
          <cell r="I164" t="str">
            <v>BENGAL PRODUCTION</v>
          </cell>
          <cell r="J164" t="str">
            <v>ENS. PERS</v>
          </cell>
          <cell r="K164" t="str">
            <v>SV</v>
          </cell>
          <cell r="L164">
            <v>43831</v>
          </cell>
          <cell r="M164"/>
          <cell r="N164" t="str">
            <v xml:space="preserve">Monsieur </v>
          </cell>
          <cell r="O164" t="str">
            <v>Alexandre</v>
          </cell>
          <cell r="P164" t="str">
            <v>TAISNE</v>
          </cell>
          <cell r="Q164" t="str">
            <v xml:space="preserve">Président </v>
          </cell>
          <cell r="R164" t="str">
            <v>Madame</v>
          </cell>
          <cell r="S164" t="str">
            <v>Anne</v>
          </cell>
          <cell r="T164" t="str">
            <v>TAISNE</v>
          </cell>
          <cell r="U164"/>
          <cell r="V164" t="str">
            <v>67 BOULEVARD SUCHET</v>
          </cell>
          <cell r="W164"/>
          <cell r="X164">
            <v>75016</v>
          </cell>
          <cell r="Y164" t="str">
            <v xml:space="preserve">PARIS </v>
          </cell>
        </row>
        <row r="165">
          <cell r="A165" t="str">
            <v>75210-01-S</v>
          </cell>
          <cell r="B165" t="str">
            <v>S75210</v>
          </cell>
          <cell r="C165">
            <v>1</v>
          </cell>
          <cell r="D165">
            <v>1</v>
          </cell>
          <cell r="E165">
            <v>4445</v>
          </cell>
          <cell r="F165"/>
          <cell r="G165"/>
          <cell r="H165"/>
          <cell r="I165" t="str">
            <v>BERENICE</v>
          </cell>
          <cell r="J165" t="str">
            <v>ENS. PERS</v>
          </cell>
          <cell r="K165" t="str">
            <v>SV</v>
          </cell>
          <cell r="L165">
            <v>41699</v>
          </cell>
          <cell r="M165"/>
          <cell r="N165" t="str">
            <v>Monsieur</v>
          </cell>
          <cell r="O165" t="str">
            <v>Rémy</v>
          </cell>
          <cell r="P165" t="str">
            <v>ANGELO</v>
          </cell>
          <cell r="Q165" t="str">
            <v>Délégué Général</v>
          </cell>
          <cell r="R165" t="str">
            <v xml:space="preserve">Madame </v>
          </cell>
          <cell r="S165" t="str">
            <v>Laetitia</v>
          </cell>
          <cell r="T165" t="str">
            <v>CHARPRENET</v>
          </cell>
          <cell r="U165" t="str">
            <v>RAF</v>
          </cell>
          <cell r="V165" t="str">
            <v>5, RUE CHALGRIN</v>
          </cell>
          <cell r="W165"/>
          <cell r="X165">
            <v>75116</v>
          </cell>
          <cell r="Y165" t="str">
            <v>PARIS</v>
          </cell>
        </row>
        <row r="166">
          <cell r="A166" t="str">
            <v>75210-02-S</v>
          </cell>
          <cell r="B166" t="str">
            <v>S75211</v>
          </cell>
          <cell r="C166">
            <v>0</v>
          </cell>
          <cell r="D166">
            <v>1</v>
          </cell>
          <cell r="E166"/>
          <cell r="F166"/>
          <cell r="G166">
            <v>6667</v>
          </cell>
          <cell r="H166"/>
          <cell r="I166" t="str">
            <v>BERENICE Renfort</v>
          </cell>
          <cell r="J166" t="str">
            <v>ENS. PERS</v>
          </cell>
          <cell r="K166" t="str">
            <v>SV</v>
          </cell>
          <cell r="L166">
            <v>41699</v>
          </cell>
          <cell r="M166"/>
          <cell r="N166" t="str">
            <v>Monsieur</v>
          </cell>
          <cell r="O166" t="str">
            <v>Rémy</v>
          </cell>
          <cell r="P166" t="str">
            <v>ANGELO</v>
          </cell>
          <cell r="Q166" t="str">
            <v>Délégué Général</v>
          </cell>
          <cell r="R166" t="str">
            <v xml:space="preserve">Madame </v>
          </cell>
          <cell r="S166" t="str">
            <v>Laetitia</v>
          </cell>
          <cell r="T166" t="str">
            <v>CHARPRENET</v>
          </cell>
          <cell r="U166" t="str">
            <v>RAF</v>
          </cell>
          <cell r="V166" t="str">
            <v>5, RUE CHALGRIN</v>
          </cell>
          <cell r="W166"/>
          <cell r="X166">
            <v>75116</v>
          </cell>
          <cell r="Y166" t="str">
            <v>PARIS</v>
          </cell>
        </row>
        <row r="167">
          <cell r="A167" t="str">
            <v>13070-01-W</v>
          </cell>
          <cell r="B167" t="str">
            <v>WA3070</v>
          </cell>
          <cell r="C167">
            <v>1</v>
          </cell>
          <cell r="D167">
            <v>1</v>
          </cell>
          <cell r="E167">
            <v>3435</v>
          </cell>
          <cell r="F167"/>
          <cell r="G167"/>
          <cell r="H167"/>
          <cell r="I167" t="str">
            <v>BEYTES-IT</v>
          </cell>
          <cell r="J167" t="str">
            <v>ENS. PERS</v>
          </cell>
          <cell r="K167" t="str">
            <v>RC</v>
          </cell>
          <cell r="L167">
            <v>44287</v>
          </cell>
          <cell r="M167"/>
          <cell r="N167" t="str">
            <v>Monsieur</v>
          </cell>
          <cell r="O167" t="str">
            <v>Ahmed</v>
          </cell>
          <cell r="P167" t="str">
            <v>AMARA</v>
          </cell>
          <cell r="Q167" t="str">
            <v>Président</v>
          </cell>
          <cell r="R167"/>
          <cell r="S167"/>
          <cell r="T167"/>
          <cell r="U167"/>
          <cell r="V167" t="str">
            <v>RESIDENCE DU PILEU</v>
          </cell>
          <cell r="W167" t="str">
            <v>8 RUE DU PILEU</v>
          </cell>
          <cell r="X167">
            <v>91300</v>
          </cell>
          <cell r="Y167" t="str">
            <v>MASSY</v>
          </cell>
        </row>
        <row r="168">
          <cell r="A168" t="str">
            <v>12424-02-W</v>
          </cell>
          <cell r="B168" t="str">
            <v>WA0001</v>
          </cell>
          <cell r="C168">
            <v>0</v>
          </cell>
          <cell r="D168">
            <v>1</v>
          </cell>
          <cell r="E168" t="str">
            <v>B</v>
          </cell>
          <cell r="F168"/>
          <cell r="G168"/>
          <cell r="H168" t="str">
            <v>ENTP PAYE</v>
          </cell>
          <cell r="I168" t="str">
            <v>BIDULE</v>
          </cell>
          <cell r="J168" t="str">
            <v>NON CADRES</v>
          </cell>
          <cell r="K168" t="str">
            <v>SV</v>
          </cell>
          <cell r="L168">
            <v>11689</v>
          </cell>
          <cell r="M168"/>
          <cell r="N168" t="str">
            <v>Monsieur</v>
          </cell>
          <cell r="O168" t="str">
            <v>Mathieu</v>
          </cell>
          <cell r="P168" t="str">
            <v>LAGIER</v>
          </cell>
          <cell r="Q168"/>
          <cell r="R168"/>
          <cell r="S168"/>
          <cell r="T168"/>
          <cell r="U168"/>
          <cell r="V168" t="str">
            <v>LES LANGORIES</v>
          </cell>
          <cell r="W168" t="str">
            <v>ROUTE DE MONTELEGER</v>
          </cell>
          <cell r="X168">
            <v>26000</v>
          </cell>
          <cell r="Y168" t="str">
            <v>VALENCE</v>
          </cell>
        </row>
        <row r="169">
          <cell r="A169" t="str">
            <v>11420-02-W</v>
          </cell>
          <cell r="B169" t="str">
            <v>WA1421</v>
          </cell>
          <cell r="C169">
            <v>0</v>
          </cell>
          <cell r="D169">
            <v>1</v>
          </cell>
          <cell r="E169">
            <v>3333</v>
          </cell>
          <cell r="F169"/>
          <cell r="G169"/>
          <cell r="H169"/>
          <cell r="I169" t="str">
            <v>BIH BAT</v>
          </cell>
          <cell r="J169" t="str">
            <v>CADRES</v>
          </cell>
          <cell r="K169" t="str">
            <v>JA</v>
          </cell>
          <cell r="L169">
            <v>44013</v>
          </cell>
          <cell r="M169"/>
          <cell r="N169" t="str">
            <v>Monsieur</v>
          </cell>
          <cell r="O169" t="str">
            <v>Hazim</v>
          </cell>
          <cell r="P169" t="str">
            <v>MURATOVIC</v>
          </cell>
          <cell r="Q169" t="str">
            <v>Président</v>
          </cell>
          <cell r="R169" t="str">
            <v>Monsieur</v>
          </cell>
          <cell r="S169" t="str">
            <v>Hervé</v>
          </cell>
          <cell r="T169" t="str">
            <v>PATAT</v>
          </cell>
          <cell r="U169" t="str">
            <v>Gérant</v>
          </cell>
          <cell r="V169" t="str">
            <v>39 ROUTE DE ROMBAS</v>
          </cell>
          <cell r="W169"/>
          <cell r="X169">
            <v>57140</v>
          </cell>
          <cell r="Y169" t="str">
            <v>WOIPPY</v>
          </cell>
        </row>
        <row r="170">
          <cell r="A170" t="str">
            <v>11420-01-W</v>
          </cell>
          <cell r="B170" t="str">
            <v>WA1420</v>
          </cell>
          <cell r="C170">
            <v>1</v>
          </cell>
          <cell r="D170">
            <v>1</v>
          </cell>
          <cell r="E170">
            <v>3333</v>
          </cell>
          <cell r="F170"/>
          <cell r="G170"/>
          <cell r="H170"/>
          <cell r="I170" t="str">
            <v>BIH BAT</v>
          </cell>
          <cell r="J170" t="str">
            <v>NON CADRES</v>
          </cell>
          <cell r="K170" t="str">
            <v>JA</v>
          </cell>
          <cell r="L170">
            <v>43862</v>
          </cell>
          <cell r="M170"/>
          <cell r="N170" t="str">
            <v>Monsieur</v>
          </cell>
          <cell r="O170" t="str">
            <v>Hazim</v>
          </cell>
          <cell r="P170" t="str">
            <v>MURATOVIC</v>
          </cell>
          <cell r="Q170" t="str">
            <v>Président</v>
          </cell>
          <cell r="R170" t="str">
            <v>Monsieur</v>
          </cell>
          <cell r="S170" t="str">
            <v>Hervé</v>
          </cell>
          <cell r="T170" t="str">
            <v>PATAT</v>
          </cell>
          <cell r="U170" t="str">
            <v>Gérant</v>
          </cell>
          <cell r="V170" t="str">
            <v>39 ROUTE DE ROMBAS</v>
          </cell>
          <cell r="W170"/>
          <cell r="X170">
            <v>57140</v>
          </cell>
          <cell r="Y170" t="str">
            <v>WOIPPY</v>
          </cell>
        </row>
        <row r="171">
          <cell r="A171" t="str">
            <v>92600-01-S</v>
          </cell>
          <cell r="B171" t="str">
            <v>S92600</v>
          </cell>
          <cell r="C171">
            <v>1</v>
          </cell>
          <cell r="D171">
            <v>1</v>
          </cell>
          <cell r="E171" t="str">
            <v>B</v>
          </cell>
          <cell r="F171"/>
          <cell r="G171"/>
          <cell r="H171"/>
          <cell r="I171" t="str">
            <v>BIOS OPTIQUE</v>
          </cell>
          <cell r="J171" t="str">
            <v>ENS. PERS</v>
          </cell>
          <cell r="K171" t="str">
            <v>SV</v>
          </cell>
          <cell r="L171">
            <v>42522</v>
          </cell>
          <cell r="M171"/>
          <cell r="N171" t="str">
            <v>Madame</v>
          </cell>
          <cell r="O171" t="str">
            <v>Linda</v>
          </cell>
          <cell r="P171" t="str">
            <v>EL SAYED</v>
          </cell>
          <cell r="Q171" t="str">
            <v>Gérante</v>
          </cell>
          <cell r="R171"/>
          <cell r="S171"/>
          <cell r="T171"/>
          <cell r="U171"/>
          <cell r="V171" t="str">
            <v>40 RUE PIERRE BROSSOLETTE</v>
          </cell>
          <cell r="W171"/>
          <cell r="X171">
            <v>92600</v>
          </cell>
          <cell r="Y171" t="str">
            <v>ASNIERES SUR SEINE</v>
          </cell>
        </row>
        <row r="172">
          <cell r="A172" t="str">
            <v>16095-01-W</v>
          </cell>
          <cell r="B172" t="str">
            <v>WA6095</v>
          </cell>
          <cell r="C172">
            <v>1</v>
          </cell>
          <cell r="D172">
            <v>1</v>
          </cell>
          <cell r="E172">
            <v>7777</v>
          </cell>
          <cell r="F172"/>
          <cell r="G172"/>
          <cell r="H172"/>
          <cell r="I172" t="str">
            <v>BLG BAT</v>
          </cell>
          <cell r="J172" t="str">
            <v>ENS. PERS</v>
          </cell>
          <cell r="K172" t="str">
            <v>RC</v>
          </cell>
          <cell r="L172">
            <v>44562</v>
          </cell>
          <cell r="M172"/>
          <cell r="N172" t="str">
            <v>Monsieur</v>
          </cell>
          <cell r="O172" t="str">
            <v>Thierry</v>
          </cell>
          <cell r="P172" t="str">
            <v>GENOT</v>
          </cell>
          <cell r="Q172"/>
          <cell r="R172"/>
          <cell r="S172"/>
          <cell r="T172"/>
          <cell r="U172"/>
          <cell r="V172" t="str">
            <v>60 AVENUE DE NICE</v>
          </cell>
          <cell r="W172"/>
          <cell r="X172">
            <v>6800</v>
          </cell>
          <cell r="Y172" t="str">
            <v>CAGNES SUR MER</v>
          </cell>
        </row>
        <row r="173">
          <cell r="A173" t="str">
            <v>75011-02-E</v>
          </cell>
          <cell r="B173" t="str">
            <v>E75011</v>
          </cell>
          <cell r="C173">
            <v>1</v>
          </cell>
          <cell r="D173">
            <v>1</v>
          </cell>
          <cell r="E173" t="str">
            <v>B</v>
          </cell>
          <cell r="F173"/>
          <cell r="G173"/>
          <cell r="H173"/>
          <cell r="I173" t="str">
            <v>BLS GROUP</v>
          </cell>
          <cell r="J173" t="str">
            <v>ENS. PERS</v>
          </cell>
          <cell r="K173" t="str">
            <v>JA</v>
          </cell>
          <cell r="L173">
            <v>41760</v>
          </cell>
          <cell r="M173"/>
          <cell r="N173" t="str">
            <v>Madame</v>
          </cell>
          <cell r="O173" t="str">
            <v>Karen</v>
          </cell>
          <cell r="P173" t="str">
            <v>MANDER</v>
          </cell>
          <cell r="Q173" t="str">
            <v>PDG</v>
          </cell>
          <cell r="R173" t="str">
            <v>Madame</v>
          </cell>
          <cell r="S173" t="str">
            <v xml:space="preserve"> Salima</v>
          </cell>
          <cell r="T173" t="str">
            <v>AYAD</v>
          </cell>
          <cell r="U173" t="str">
            <v>Directrice financière</v>
          </cell>
          <cell r="V173" t="str">
            <v>4 RUE DE LA PIERRE LEVEE</v>
          </cell>
          <cell r="W173"/>
          <cell r="X173">
            <v>75011</v>
          </cell>
          <cell r="Y173" t="str">
            <v>PARIS</v>
          </cell>
        </row>
        <row r="174">
          <cell r="A174" t="str">
            <v>75011-01-E</v>
          </cell>
          <cell r="B174" t="str">
            <v>E75012</v>
          </cell>
          <cell r="C174">
            <v>0</v>
          </cell>
          <cell r="D174">
            <v>1</v>
          </cell>
          <cell r="E174"/>
          <cell r="F174"/>
          <cell r="G174" t="str">
            <v>R</v>
          </cell>
          <cell r="H174" t="str">
            <v>ENTP PAYE</v>
          </cell>
          <cell r="I174" t="str">
            <v>BLS GROUP Renfort</v>
          </cell>
          <cell r="J174" t="str">
            <v>ENS. PERS</v>
          </cell>
          <cell r="K174" t="str">
            <v>JA</v>
          </cell>
          <cell r="L174">
            <v>43101</v>
          </cell>
          <cell r="M174"/>
          <cell r="N174" t="str">
            <v>Madame</v>
          </cell>
          <cell r="O174" t="str">
            <v>Karen</v>
          </cell>
          <cell r="P174" t="str">
            <v>MANDER</v>
          </cell>
          <cell r="Q174" t="str">
            <v>PDG</v>
          </cell>
          <cell r="R174" t="str">
            <v>Madame</v>
          </cell>
          <cell r="S174" t="str">
            <v xml:space="preserve"> Salima</v>
          </cell>
          <cell r="T174" t="str">
            <v>AYAD</v>
          </cell>
          <cell r="U174" t="str">
            <v>Directrice financière</v>
          </cell>
          <cell r="V174" t="str">
            <v>4 RUE DE LA PIERRE LEVEE</v>
          </cell>
          <cell r="W174"/>
          <cell r="X174">
            <v>75011</v>
          </cell>
          <cell r="Y174" t="str">
            <v>PARIS</v>
          </cell>
        </row>
        <row r="175">
          <cell r="A175" t="str">
            <v>11719-01-W</v>
          </cell>
          <cell r="B175" t="str">
            <v>WA1719</v>
          </cell>
          <cell r="C175">
            <v>1</v>
          </cell>
          <cell r="D175">
            <v>1</v>
          </cell>
          <cell r="E175" t="str">
            <v>5B5B66</v>
          </cell>
          <cell r="F175"/>
          <cell r="G175"/>
          <cell r="H175"/>
          <cell r="I175" t="str">
            <v>BLUEBIRD</v>
          </cell>
          <cell r="J175" t="str">
            <v>ENS. PERS</v>
          </cell>
          <cell r="K175" t="str">
            <v>SV</v>
          </cell>
          <cell r="L175">
            <v>44713</v>
          </cell>
          <cell r="M175"/>
          <cell r="N175" t="str">
            <v>Monsieur</v>
          </cell>
          <cell r="O175" t="str">
            <v>Jean</v>
          </cell>
          <cell r="P175" t="str">
            <v>MOULENE</v>
          </cell>
          <cell r="Q175"/>
          <cell r="R175" t="str">
            <v>Madame</v>
          </cell>
          <cell r="S175" t="str">
            <v>Marie Laure</v>
          </cell>
          <cell r="T175" t="str">
            <v>GILLES</v>
          </cell>
          <cell r="U175" t="str">
            <v>Assistante</v>
          </cell>
          <cell r="V175" t="str">
            <v>74 RUE DU ROCHER</v>
          </cell>
          <cell r="W175"/>
          <cell r="X175">
            <v>75008</v>
          </cell>
          <cell r="Y175" t="str">
            <v>PARIS</v>
          </cell>
        </row>
        <row r="176">
          <cell r="A176" t="str">
            <v>93301-01-S</v>
          </cell>
          <cell r="B176" t="str">
            <v>S93301</v>
          </cell>
          <cell r="C176">
            <v>0</v>
          </cell>
          <cell r="D176">
            <v>1</v>
          </cell>
          <cell r="E176">
            <v>4224</v>
          </cell>
          <cell r="F176"/>
          <cell r="G176"/>
          <cell r="H176"/>
          <cell r="I176" t="str">
            <v>BLUSHOP</v>
          </cell>
          <cell r="J176" t="str">
            <v>NON CADRES</v>
          </cell>
          <cell r="K176" t="str">
            <v>RC</v>
          </cell>
          <cell r="L176">
            <v>42370</v>
          </cell>
          <cell r="M176"/>
          <cell r="N176" t="str">
            <v>Madame</v>
          </cell>
          <cell r="O176" t="str">
            <v>Diane</v>
          </cell>
          <cell r="P176" t="str">
            <v>LIN</v>
          </cell>
          <cell r="Q176" t="str">
            <v>Gérant</v>
          </cell>
          <cell r="R176" t="str">
            <v>Madame</v>
          </cell>
          <cell r="S176" t="str">
            <v>Diane</v>
          </cell>
          <cell r="T176" t="str">
            <v>DONG</v>
          </cell>
          <cell r="U176"/>
          <cell r="V176" t="str">
            <v>59 AVENUE VICTOR HUGO</v>
          </cell>
          <cell r="W176"/>
          <cell r="X176">
            <v>93300</v>
          </cell>
          <cell r="Y176" t="str">
            <v>AUBERVILLIERS</v>
          </cell>
        </row>
        <row r="177">
          <cell r="A177" t="str">
            <v>93300-01-S</v>
          </cell>
          <cell r="B177" t="str">
            <v>S93300</v>
          </cell>
          <cell r="C177">
            <v>1</v>
          </cell>
          <cell r="D177">
            <v>1</v>
          </cell>
          <cell r="E177">
            <v>4242</v>
          </cell>
          <cell r="F177"/>
          <cell r="G177"/>
          <cell r="H177"/>
          <cell r="I177" t="str">
            <v>BLUSHOP</v>
          </cell>
          <cell r="J177" t="str">
            <v>CADRES</v>
          </cell>
          <cell r="K177" t="str">
            <v>RC</v>
          </cell>
          <cell r="L177">
            <v>42370</v>
          </cell>
          <cell r="M177"/>
          <cell r="N177" t="str">
            <v>Madame</v>
          </cell>
          <cell r="O177" t="str">
            <v>Diane</v>
          </cell>
          <cell r="P177" t="str">
            <v>LIN</v>
          </cell>
          <cell r="Q177" t="str">
            <v>Gérant</v>
          </cell>
          <cell r="R177" t="str">
            <v>Madame</v>
          </cell>
          <cell r="S177" t="str">
            <v>Diane</v>
          </cell>
          <cell r="T177" t="str">
            <v>DONG</v>
          </cell>
          <cell r="U177"/>
          <cell r="V177" t="str">
            <v>59 AVENUE VICTOR HUGO</v>
          </cell>
          <cell r="W177"/>
          <cell r="X177">
            <v>93300</v>
          </cell>
          <cell r="Y177" t="str">
            <v>AUBERVILLIERS</v>
          </cell>
        </row>
        <row r="178">
          <cell r="A178" t="str">
            <v>14095-01-W</v>
          </cell>
          <cell r="B178" t="str">
            <v>WA4095</v>
          </cell>
          <cell r="C178">
            <v>1</v>
          </cell>
          <cell r="D178">
            <v>1</v>
          </cell>
          <cell r="E178">
            <v>2224</v>
          </cell>
          <cell r="F178"/>
          <cell r="G178"/>
          <cell r="H178"/>
          <cell r="I178" t="str">
            <v>BOAT IN PARIS</v>
          </cell>
          <cell r="J178" t="str">
            <v>ENS. PERS</v>
          </cell>
          <cell r="K178" t="str">
            <v>SV</v>
          </cell>
          <cell r="L178">
            <v>44682</v>
          </cell>
          <cell r="M178"/>
          <cell r="N178" t="str">
            <v>Monsieur</v>
          </cell>
          <cell r="O178" t="str">
            <v>Axel</v>
          </cell>
          <cell r="P178" t="str">
            <v>DELAFON</v>
          </cell>
          <cell r="Q178"/>
          <cell r="R178"/>
          <cell r="S178"/>
          <cell r="T178"/>
          <cell r="U178"/>
          <cell r="V178" t="str">
            <v>29 RUE PARMENTIER</v>
          </cell>
          <cell r="W178"/>
          <cell r="X178">
            <v>92800</v>
          </cell>
          <cell r="Y178" t="str">
            <v>PUTEAUX</v>
          </cell>
        </row>
        <row r="179">
          <cell r="A179" t="str">
            <v>14051-01-W</v>
          </cell>
          <cell r="B179" t="str">
            <v>WA4051</v>
          </cell>
          <cell r="C179">
            <v>1</v>
          </cell>
          <cell r="D179">
            <v>1</v>
          </cell>
          <cell r="E179" t="str">
            <v>5B5B76</v>
          </cell>
          <cell r="F179"/>
          <cell r="G179"/>
          <cell r="H179"/>
          <cell r="I179" t="str">
            <v>BOOSTHEAT France</v>
          </cell>
          <cell r="J179" t="str">
            <v>ENS. PERS</v>
          </cell>
          <cell r="K179" t="str">
            <v>JA</v>
          </cell>
          <cell r="L179">
            <v>44562</v>
          </cell>
          <cell r="M179"/>
          <cell r="N179" t="str">
            <v>Monsieur</v>
          </cell>
          <cell r="O179" t="str">
            <v>Eric</v>
          </cell>
          <cell r="P179" t="str">
            <v>LAMBERT</v>
          </cell>
          <cell r="Q179"/>
          <cell r="R179" t="str">
            <v>Madame</v>
          </cell>
          <cell r="S179" t="str">
            <v>Virginie</v>
          </cell>
          <cell r="T179" t="str">
            <v>ALPHAND</v>
          </cell>
          <cell r="U179" t="str">
            <v>DRH</v>
          </cell>
          <cell r="V179" t="str">
            <v>41 BOULEVARD MARCEL SEMBAT</v>
          </cell>
          <cell r="W179"/>
          <cell r="X179">
            <v>69200</v>
          </cell>
          <cell r="Y179" t="str">
            <v>VENISSIEUX</v>
          </cell>
        </row>
        <row r="180">
          <cell r="A180" t="str">
            <v>14050-01-W</v>
          </cell>
          <cell r="B180" t="str">
            <v>WA4050</v>
          </cell>
          <cell r="C180">
            <v>1</v>
          </cell>
          <cell r="D180">
            <v>1</v>
          </cell>
          <cell r="E180" t="str">
            <v>5B5B76</v>
          </cell>
          <cell r="F180"/>
          <cell r="G180"/>
          <cell r="H180"/>
          <cell r="I180" t="str">
            <v>BOOSTHEAT SA</v>
          </cell>
          <cell r="J180" t="str">
            <v>ENS. PERS</v>
          </cell>
          <cell r="K180" t="str">
            <v>JA</v>
          </cell>
          <cell r="L180">
            <v>44562</v>
          </cell>
          <cell r="M180"/>
          <cell r="N180" t="str">
            <v>Monsieur</v>
          </cell>
          <cell r="O180" t="str">
            <v>Eric</v>
          </cell>
          <cell r="P180" t="str">
            <v>LAMBERT</v>
          </cell>
          <cell r="Q180"/>
          <cell r="R180" t="str">
            <v>Madame</v>
          </cell>
          <cell r="S180" t="str">
            <v>Virginie</v>
          </cell>
          <cell r="T180" t="str">
            <v>ALPHAND</v>
          </cell>
          <cell r="U180" t="str">
            <v>DRH</v>
          </cell>
          <cell r="V180" t="str">
            <v>41 BOULEVARD MARCEL SEMBAT</v>
          </cell>
          <cell r="W180"/>
          <cell r="X180">
            <v>69200</v>
          </cell>
          <cell r="Y180" t="str">
            <v>VENISSIEUX</v>
          </cell>
        </row>
        <row r="181">
          <cell r="A181" t="str">
            <v>12770-04-W</v>
          </cell>
          <cell r="B181" t="str">
            <v>WA2773</v>
          </cell>
          <cell r="C181">
            <v>1</v>
          </cell>
          <cell r="D181">
            <v>1</v>
          </cell>
          <cell r="E181" t="str">
            <v>555B4</v>
          </cell>
          <cell r="F181"/>
          <cell r="G181"/>
          <cell r="H181"/>
          <cell r="I181" t="str">
            <v>BRAXENTHALER</v>
          </cell>
          <cell r="J181" t="str">
            <v>CADRES</v>
          </cell>
          <cell r="K181" t="str">
            <v>JA</v>
          </cell>
          <cell r="L181">
            <v>44197</v>
          </cell>
          <cell r="M181"/>
          <cell r="N181" t="str">
            <v>Monsieur</v>
          </cell>
          <cell r="O181" t="str">
            <v>Franck</v>
          </cell>
          <cell r="P181" t="str">
            <v xml:space="preserve">KISSENBERGER </v>
          </cell>
          <cell r="Q181" t="str">
            <v>Directeur Financier</v>
          </cell>
          <cell r="R181" t="str">
            <v>Madame</v>
          </cell>
          <cell r="S181" t="str">
            <v xml:space="preserve">Nadège </v>
          </cell>
          <cell r="T181" t="str">
            <v>GARNIER</v>
          </cell>
          <cell r="U181" t="str">
            <v xml:space="preserve">Assistante </v>
          </cell>
          <cell r="V181" t="str">
            <v xml:space="preserve">ZAC DE LA SOLERE </v>
          </cell>
          <cell r="W181"/>
          <cell r="X181">
            <v>54420</v>
          </cell>
          <cell r="Y181" t="str">
            <v>SAULXURES LES NANCY</v>
          </cell>
        </row>
        <row r="182">
          <cell r="A182" t="str">
            <v>12770-01-W</v>
          </cell>
          <cell r="B182" t="str">
            <v>WA2770</v>
          </cell>
          <cell r="C182">
            <v>1</v>
          </cell>
          <cell r="D182">
            <v>1</v>
          </cell>
          <cell r="E182">
            <v>3322</v>
          </cell>
          <cell r="F182"/>
          <cell r="G182"/>
          <cell r="H182"/>
          <cell r="I182" t="str">
            <v>BRAXENTHALER</v>
          </cell>
          <cell r="J182" t="str">
            <v>NON CADRES</v>
          </cell>
          <cell r="K182" t="str">
            <v>JA</v>
          </cell>
          <cell r="L182">
            <v>44197</v>
          </cell>
          <cell r="M182"/>
          <cell r="N182" t="str">
            <v>Monsieur</v>
          </cell>
          <cell r="O182" t="str">
            <v>Franck</v>
          </cell>
          <cell r="P182" t="str">
            <v xml:space="preserve">KISSENBERGER </v>
          </cell>
          <cell r="Q182" t="str">
            <v>Directeur Financier</v>
          </cell>
          <cell r="R182" t="str">
            <v>Madame</v>
          </cell>
          <cell r="S182" t="str">
            <v xml:space="preserve">Nadège </v>
          </cell>
          <cell r="T182" t="str">
            <v>GARNIER</v>
          </cell>
          <cell r="U182" t="str">
            <v xml:space="preserve">Assistante </v>
          </cell>
          <cell r="V182" t="str">
            <v xml:space="preserve">ZAC DE LA SOLERE </v>
          </cell>
          <cell r="W182"/>
          <cell r="X182">
            <v>54420</v>
          </cell>
          <cell r="Y182" t="str">
            <v>SAULXURES LES NANCY</v>
          </cell>
        </row>
        <row r="183">
          <cell r="A183" t="str">
            <v>12770-02-W</v>
          </cell>
          <cell r="B183" t="str">
            <v>WA2771</v>
          </cell>
          <cell r="C183">
            <v>1</v>
          </cell>
          <cell r="D183">
            <v>1</v>
          </cell>
          <cell r="E183"/>
          <cell r="F183"/>
          <cell r="G183">
            <v>4443</v>
          </cell>
          <cell r="H183" t="str">
            <v>ENTP PAYE</v>
          </cell>
          <cell r="I183" t="str">
            <v>BRAXENTHALER RENFORT 1</v>
          </cell>
          <cell r="J183" t="str">
            <v>NON CADRES</v>
          </cell>
          <cell r="K183" t="str">
            <v>JA</v>
          </cell>
          <cell r="L183">
            <v>44197</v>
          </cell>
          <cell r="M183"/>
          <cell r="N183" t="str">
            <v>Monsieur</v>
          </cell>
          <cell r="O183" t="str">
            <v>Franck</v>
          </cell>
          <cell r="P183" t="str">
            <v xml:space="preserve">KISSENBERGER </v>
          </cell>
          <cell r="Q183" t="str">
            <v>Directeur Financier</v>
          </cell>
          <cell r="R183" t="str">
            <v>Madame</v>
          </cell>
          <cell r="S183" t="str">
            <v xml:space="preserve">Nadège </v>
          </cell>
          <cell r="T183" t="str">
            <v>GARNIER</v>
          </cell>
          <cell r="U183" t="str">
            <v xml:space="preserve">Assistante </v>
          </cell>
          <cell r="V183" t="str">
            <v xml:space="preserve">ZAC DE LA SOLERE </v>
          </cell>
          <cell r="W183"/>
          <cell r="X183">
            <v>54420</v>
          </cell>
          <cell r="Y183" t="str">
            <v>SAULXURES LES NANCY</v>
          </cell>
        </row>
        <row r="184">
          <cell r="A184" t="str">
            <v>12770-03-W</v>
          </cell>
          <cell r="B184" t="str">
            <v>WA2772</v>
          </cell>
          <cell r="C184">
            <v>1</v>
          </cell>
          <cell r="D184">
            <v>1</v>
          </cell>
          <cell r="E184"/>
          <cell r="F184"/>
          <cell r="G184" t="str">
            <v>555B4</v>
          </cell>
          <cell r="H184" t="str">
            <v>ENTP PAYE</v>
          </cell>
          <cell r="I184" t="str">
            <v>BRAXENTHALER RENFORT 2</v>
          </cell>
          <cell r="J184" t="str">
            <v>NON CADRES</v>
          </cell>
          <cell r="K184" t="str">
            <v>JA</v>
          </cell>
          <cell r="L184">
            <v>44197</v>
          </cell>
          <cell r="M184"/>
          <cell r="N184" t="str">
            <v>Monsieur</v>
          </cell>
          <cell r="O184" t="str">
            <v>Franck</v>
          </cell>
          <cell r="P184" t="str">
            <v xml:space="preserve">KISSENBERGER </v>
          </cell>
          <cell r="Q184" t="str">
            <v>Directeur Financier</v>
          </cell>
          <cell r="R184" t="str">
            <v>Madame</v>
          </cell>
          <cell r="S184" t="str">
            <v xml:space="preserve">Nadège </v>
          </cell>
          <cell r="T184" t="str">
            <v>GARNIER</v>
          </cell>
          <cell r="U184" t="str">
            <v xml:space="preserve">Assistante </v>
          </cell>
          <cell r="V184" t="str">
            <v xml:space="preserve">ZAC DE LA SOLERE </v>
          </cell>
          <cell r="W184"/>
          <cell r="X184">
            <v>54420</v>
          </cell>
          <cell r="Y184" t="str">
            <v>SAULXURES LES NANCY</v>
          </cell>
        </row>
        <row r="185">
          <cell r="A185" t="str">
            <v>11058-01-W</v>
          </cell>
          <cell r="B185" t="str">
            <v>WA1058</v>
          </cell>
          <cell r="C185">
            <v>1</v>
          </cell>
          <cell r="D185">
            <v>1</v>
          </cell>
          <cell r="E185">
            <v>5565</v>
          </cell>
          <cell r="F185"/>
          <cell r="G185"/>
          <cell r="H185"/>
          <cell r="I185" t="str">
            <v>BRETAGNE SUD TV</v>
          </cell>
          <cell r="J185" t="str">
            <v>ENS. PERS</v>
          </cell>
          <cell r="K185" t="str">
            <v>SV</v>
          </cell>
          <cell r="L185">
            <v>43101</v>
          </cell>
          <cell r="M185"/>
          <cell r="N185" t="str">
            <v xml:space="preserve">Monsieur </v>
          </cell>
          <cell r="O185" t="str">
            <v>Alban</v>
          </cell>
          <cell r="P185" t="str">
            <v>GUILLOU</v>
          </cell>
          <cell r="Q185" t="str">
            <v>Gérant</v>
          </cell>
          <cell r="R185"/>
          <cell r="S185"/>
          <cell r="T185"/>
          <cell r="U185"/>
          <cell r="V185" t="str">
            <v>17 RUE DE LA MARINE</v>
          </cell>
          <cell r="W185"/>
          <cell r="X185">
            <v>56950</v>
          </cell>
          <cell r="Y185" t="str">
            <v>CRACH</v>
          </cell>
        </row>
        <row r="186">
          <cell r="A186" t="str">
            <v>91030-01-S</v>
          </cell>
          <cell r="B186" t="str">
            <v>S91030</v>
          </cell>
          <cell r="C186">
            <v>1</v>
          </cell>
          <cell r="D186">
            <v>1</v>
          </cell>
          <cell r="E186" t="str">
            <v>B</v>
          </cell>
          <cell r="F186"/>
          <cell r="G186"/>
          <cell r="H186"/>
          <cell r="I186" t="str">
            <v>BRITA WASSER FILTER SYSTÈME Base</v>
          </cell>
          <cell r="J186" t="str">
            <v>ENS. PERS</v>
          </cell>
          <cell r="K186" t="str">
            <v>SV</v>
          </cell>
          <cell r="L186">
            <v>43101</v>
          </cell>
          <cell r="M186"/>
          <cell r="N186" t="str">
            <v>Monsieur</v>
          </cell>
          <cell r="O186" t="str">
            <v>Edouard</v>
          </cell>
          <cell r="P186" t="str">
            <v>GUERQUIN</v>
          </cell>
          <cell r="Q186" t="str">
            <v>DAF</v>
          </cell>
          <cell r="R186" t="str">
            <v>Madame</v>
          </cell>
          <cell r="S186" t="str">
            <v xml:space="preserve"> Catherine</v>
          </cell>
          <cell r="T186" t="str">
            <v>DUPUIS</v>
          </cell>
          <cell r="U186" t="str">
            <v>Assistante de direction</v>
          </cell>
          <cell r="V186" t="str">
            <v>52 RUE DE L'YERRES</v>
          </cell>
          <cell r="W186"/>
          <cell r="X186">
            <v>91030</v>
          </cell>
          <cell r="Y186" t="str">
            <v>EVRY CEDEX</v>
          </cell>
        </row>
        <row r="187">
          <cell r="A187" t="str">
            <v>91030-02-S</v>
          </cell>
          <cell r="B187" t="str">
            <v>S91031</v>
          </cell>
          <cell r="C187">
            <v>0</v>
          </cell>
          <cell r="D187">
            <v>1</v>
          </cell>
          <cell r="E187"/>
          <cell r="F187"/>
          <cell r="G187" t="str">
            <v>R</v>
          </cell>
          <cell r="H187"/>
          <cell r="I187" t="str">
            <v>BRITA WASSER FILTER SYSTÈME Renfort1</v>
          </cell>
          <cell r="J187" t="str">
            <v>ENS. PERS</v>
          </cell>
          <cell r="K187" t="str">
            <v>SV</v>
          </cell>
          <cell r="L187">
            <v>43101</v>
          </cell>
          <cell r="M187"/>
          <cell r="N187" t="str">
            <v>Monsieur</v>
          </cell>
          <cell r="O187" t="str">
            <v>Edouard</v>
          </cell>
          <cell r="P187" t="str">
            <v>GUERQUIN</v>
          </cell>
          <cell r="Q187" t="str">
            <v>DAF</v>
          </cell>
          <cell r="R187" t="str">
            <v>Madame</v>
          </cell>
          <cell r="S187" t="str">
            <v xml:space="preserve"> Catherine</v>
          </cell>
          <cell r="T187" t="str">
            <v>DUPUIS</v>
          </cell>
          <cell r="U187" t="str">
            <v>Assistante de direction</v>
          </cell>
          <cell r="V187" t="str">
            <v>52 RUE DE L'YERRES</v>
          </cell>
          <cell r="W187"/>
          <cell r="X187">
            <v>91030</v>
          </cell>
          <cell r="Y187" t="str">
            <v>EVRY CEDEX</v>
          </cell>
        </row>
        <row r="188">
          <cell r="A188" t="str">
            <v>91030-03-S</v>
          </cell>
          <cell r="B188" t="str">
            <v>S91032</v>
          </cell>
          <cell r="C188">
            <v>0</v>
          </cell>
          <cell r="D188">
            <v>1</v>
          </cell>
          <cell r="E188"/>
          <cell r="F188"/>
          <cell r="G188" t="str">
            <v>R</v>
          </cell>
          <cell r="H188"/>
          <cell r="I188" t="str">
            <v>BRITA WASSER FILTER SYSTÈME Renfort2</v>
          </cell>
          <cell r="J188" t="str">
            <v>ENS. PERS</v>
          </cell>
          <cell r="K188" t="str">
            <v>SV</v>
          </cell>
          <cell r="L188">
            <v>43101</v>
          </cell>
          <cell r="M188"/>
          <cell r="N188" t="str">
            <v>Monsieur</v>
          </cell>
          <cell r="O188" t="str">
            <v>Edouard</v>
          </cell>
          <cell r="P188" t="str">
            <v>GUERQUIN</v>
          </cell>
          <cell r="Q188" t="str">
            <v>DAF</v>
          </cell>
          <cell r="R188" t="str">
            <v>Madame</v>
          </cell>
          <cell r="S188" t="str">
            <v xml:space="preserve"> Catherine</v>
          </cell>
          <cell r="T188" t="str">
            <v>DUPUIS</v>
          </cell>
          <cell r="U188" t="str">
            <v>Assistante de direction</v>
          </cell>
          <cell r="V188" t="str">
            <v>52 RUE DE L'YERRES</v>
          </cell>
          <cell r="W188"/>
          <cell r="X188">
            <v>91030</v>
          </cell>
          <cell r="Y188" t="str">
            <v>EVRY</v>
          </cell>
        </row>
        <row r="189">
          <cell r="A189" t="str">
            <v>20080-01-W</v>
          </cell>
          <cell r="B189" t="str">
            <v>WB0080</v>
          </cell>
          <cell r="C189">
            <v>1</v>
          </cell>
          <cell r="D189">
            <v>1</v>
          </cell>
          <cell r="E189">
            <v>5555</v>
          </cell>
          <cell r="F189"/>
          <cell r="G189"/>
          <cell r="H189"/>
          <cell r="I189" t="str">
            <v>BUREAU BETAK</v>
          </cell>
          <cell r="J189" t="str">
            <v>ENS. PERS</v>
          </cell>
          <cell r="K189" t="str">
            <v>SV</v>
          </cell>
          <cell r="L189">
            <v>43466</v>
          </cell>
          <cell r="M189"/>
          <cell r="N189" t="str">
            <v xml:space="preserve">Monsieur </v>
          </cell>
          <cell r="O189" t="str">
            <v>Guillaume</v>
          </cell>
          <cell r="P189" t="str">
            <v>TRONCY</v>
          </cell>
          <cell r="Q189" t="str">
            <v>DG</v>
          </cell>
          <cell r="R189" t="str">
            <v>Madame</v>
          </cell>
          <cell r="S189" t="str">
            <v>Angélique</v>
          </cell>
          <cell r="T189" t="str">
            <v>CORRUBLE</v>
          </cell>
          <cell r="U189" t="str">
            <v>Responsable comptable</v>
          </cell>
          <cell r="V189" t="str">
            <v>38 RUE DE SÉVIGNÉ</v>
          </cell>
          <cell r="W189"/>
          <cell r="X189">
            <v>75003</v>
          </cell>
          <cell r="Y189" t="str">
            <v>PARIS</v>
          </cell>
        </row>
        <row r="190">
          <cell r="A190" t="str">
            <v>20080-02-W</v>
          </cell>
          <cell r="B190" t="str">
            <v>WB0090</v>
          </cell>
          <cell r="C190">
            <v>0</v>
          </cell>
          <cell r="D190">
            <v>1</v>
          </cell>
          <cell r="E190"/>
          <cell r="F190"/>
          <cell r="G190">
            <v>6666</v>
          </cell>
          <cell r="H190" t="str">
            <v>ENTP PAYE</v>
          </cell>
          <cell r="I190" t="str">
            <v>BUREAU BETAK RENFORT</v>
          </cell>
          <cell r="J190" t="str">
            <v>ENS. PERS</v>
          </cell>
          <cell r="K190" t="str">
            <v>SV</v>
          </cell>
          <cell r="L190">
            <v>43466</v>
          </cell>
          <cell r="M190"/>
          <cell r="N190" t="str">
            <v xml:space="preserve">Monsieur </v>
          </cell>
          <cell r="O190" t="str">
            <v>Guillaume</v>
          </cell>
          <cell r="P190" t="str">
            <v>TRONCY</v>
          </cell>
          <cell r="Q190" t="str">
            <v>DG</v>
          </cell>
          <cell r="R190" t="str">
            <v>Madame</v>
          </cell>
          <cell r="S190" t="str">
            <v>Angélique</v>
          </cell>
          <cell r="T190" t="str">
            <v>CORRUBLE</v>
          </cell>
          <cell r="U190" t="str">
            <v>Responsable comptable</v>
          </cell>
          <cell r="V190" t="str">
            <v>38 RUE DE SÉVIGNÉ</v>
          </cell>
          <cell r="W190"/>
          <cell r="X190">
            <v>75003</v>
          </cell>
          <cell r="Y190" t="str">
            <v>PARIS</v>
          </cell>
        </row>
        <row r="191">
          <cell r="A191" t="str">
            <v>20120-01-W</v>
          </cell>
          <cell r="B191" t="str">
            <v>WB0120</v>
          </cell>
          <cell r="C191">
            <v>1</v>
          </cell>
          <cell r="D191">
            <v>1</v>
          </cell>
          <cell r="E191">
            <v>5555</v>
          </cell>
          <cell r="F191"/>
          <cell r="G191"/>
          <cell r="H191"/>
          <cell r="I191" t="str">
            <v>BUREAU BETAK_HOLDING</v>
          </cell>
          <cell r="J191" t="str">
            <v>ENS. PERS</v>
          </cell>
          <cell r="K191" t="str">
            <v>SV</v>
          </cell>
          <cell r="L191">
            <v>43800</v>
          </cell>
          <cell r="M191"/>
          <cell r="N191" t="str">
            <v xml:space="preserve">Monsieur </v>
          </cell>
          <cell r="O191" t="str">
            <v>Guillaume</v>
          </cell>
          <cell r="P191" t="str">
            <v>TRONCY</v>
          </cell>
          <cell r="Q191" t="str">
            <v>DG</v>
          </cell>
          <cell r="R191" t="str">
            <v>Madame</v>
          </cell>
          <cell r="S191" t="str">
            <v>Angélique</v>
          </cell>
          <cell r="T191" t="str">
            <v>CORRUBLE</v>
          </cell>
          <cell r="U191" t="str">
            <v>Responsable comptable</v>
          </cell>
          <cell r="V191" t="str">
            <v>38 RUE DE SÉVIGNÉ</v>
          </cell>
          <cell r="W191"/>
          <cell r="X191">
            <v>75003</v>
          </cell>
          <cell r="Y191" t="str">
            <v>PARIS</v>
          </cell>
        </row>
        <row r="192">
          <cell r="A192" t="str">
            <v>20120-02-W</v>
          </cell>
          <cell r="B192" t="str">
            <v>WB0121</v>
          </cell>
          <cell r="C192">
            <v>0</v>
          </cell>
          <cell r="D192">
            <v>1</v>
          </cell>
          <cell r="E192"/>
          <cell r="F192"/>
          <cell r="G192">
            <v>6666</v>
          </cell>
          <cell r="H192" t="str">
            <v>ENTP PAYE</v>
          </cell>
          <cell r="I192" t="str">
            <v>BUREAU BETAK_HOLDING RENFORT</v>
          </cell>
          <cell r="J192" t="str">
            <v>ENS. PERS</v>
          </cell>
          <cell r="K192" t="str">
            <v>SV</v>
          </cell>
          <cell r="L192">
            <v>43800</v>
          </cell>
          <cell r="M192"/>
          <cell r="N192" t="str">
            <v xml:space="preserve">Monsieur </v>
          </cell>
          <cell r="O192" t="str">
            <v>Guillaume</v>
          </cell>
          <cell r="P192" t="str">
            <v>TRONCY</v>
          </cell>
          <cell r="Q192" t="str">
            <v>DG</v>
          </cell>
          <cell r="R192" t="str">
            <v>Madame</v>
          </cell>
          <cell r="S192" t="str">
            <v>Angélique</v>
          </cell>
          <cell r="T192" t="str">
            <v>CORRUBLE</v>
          </cell>
          <cell r="U192" t="str">
            <v>Responsable comptable</v>
          </cell>
          <cell r="V192" t="str">
            <v>38 RUE DE SÉVIGNÉ</v>
          </cell>
          <cell r="W192"/>
          <cell r="X192">
            <v>75003</v>
          </cell>
          <cell r="Y192" t="str">
            <v>PARIS</v>
          </cell>
        </row>
        <row r="193">
          <cell r="A193" t="str">
            <v>20100-01-W</v>
          </cell>
          <cell r="B193" t="str">
            <v>WB0100</v>
          </cell>
          <cell r="C193">
            <v>1</v>
          </cell>
          <cell r="D193">
            <v>1</v>
          </cell>
          <cell r="E193">
            <v>5555</v>
          </cell>
          <cell r="F193"/>
          <cell r="G193"/>
          <cell r="H193"/>
          <cell r="I193" t="str">
            <v>BUREAU FUTURE</v>
          </cell>
          <cell r="J193" t="str">
            <v>ENS. PERS</v>
          </cell>
          <cell r="K193" t="str">
            <v>SV</v>
          </cell>
          <cell r="L193">
            <v>43466</v>
          </cell>
          <cell r="M193"/>
          <cell r="N193" t="str">
            <v xml:space="preserve">Monsieur </v>
          </cell>
          <cell r="O193" t="str">
            <v>Guillaume</v>
          </cell>
          <cell r="P193" t="str">
            <v>TRONCY</v>
          </cell>
          <cell r="Q193" t="str">
            <v>DG</v>
          </cell>
          <cell r="R193" t="str">
            <v>Madame</v>
          </cell>
          <cell r="S193" t="str">
            <v>Angélique</v>
          </cell>
          <cell r="T193" t="str">
            <v>CORRUBLE</v>
          </cell>
          <cell r="U193" t="str">
            <v>Responsable comptable</v>
          </cell>
          <cell r="V193" t="str">
            <v>38 RUE DE SÉVIGNÉ</v>
          </cell>
          <cell r="W193"/>
          <cell r="X193">
            <v>75003</v>
          </cell>
          <cell r="Y193" t="str">
            <v>PARIS</v>
          </cell>
        </row>
        <row r="194">
          <cell r="A194" t="str">
            <v>20100-02-W</v>
          </cell>
          <cell r="B194" t="str">
            <v>WB0110</v>
          </cell>
          <cell r="C194">
            <v>0</v>
          </cell>
          <cell r="D194">
            <v>1</v>
          </cell>
          <cell r="E194"/>
          <cell r="F194"/>
          <cell r="G194">
            <v>6666</v>
          </cell>
          <cell r="H194" t="str">
            <v>ENTP PAYE</v>
          </cell>
          <cell r="I194" t="str">
            <v>BUREAU FUTURE RENFORT</v>
          </cell>
          <cell r="J194" t="str">
            <v>ENS. PERS</v>
          </cell>
          <cell r="K194" t="str">
            <v>SV</v>
          </cell>
          <cell r="L194">
            <v>43466</v>
          </cell>
          <cell r="M194"/>
          <cell r="N194" t="str">
            <v xml:space="preserve">Monsieur </v>
          </cell>
          <cell r="O194" t="str">
            <v>Guillaume</v>
          </cell>
          <cell r="P194" t="str">
            <v>TRONCY</v>
          </cell>
          <cell r="Q194" t="str">
            <v>DG</v>
          </cell>
          <cell r="R194" t="str">
            <v>Madame</v>
          </cell>
          <cell r="S194" t="str">
            <v>Angélique</v>
          </cell>
          <cell r="T194" t="str">
            <v>CORRUBLE</v>
          </cell>
          <cell r="U194" t="str">
            <v>Responsable comptable</v>
          </cell>
          <cell r="V194" t="str">
            <v>38 RUE DE SÉVIGNÉ</v>
          </cell>
          <cell r="W194"/>
          <cell r="X194">
            <v>75003</v>
          </cell>
          <cell r="Y194" t="str">
            <v>PARIS</v>
          </cell>
        </row>
        <row r="195">
          <cell r="A195" t="str">
            <v>16150-01-W</v>
          </cell>
          <cell r="B195" t="str">
            <v>WA6150</v>
          </cell>
          <cell r="C195">
            <v>1</v>
          </cell>
          <cell r="D195">
            <v>1</v>
          </cell>
          <cell r="E195">
            <v>3366</v>
          </cell>
          <cell r="F195"/>
          <cell r="G195"/>
          <cell r="H195"/>
          <cell r="I195" t="str">
            <v>BUREAU HIZIR</v>
          </cell>
          <cell r="J195" t="str">
            <v>ENS. PERS</v>
          </cell>
          <cell r="K195" t="str">
            <v>RC</v>
          </cell>
          <cell r="L195">
            <v>44635</v>
          </cell>
          <cell r="M195"/>
          <cell r="N195" t="str">
            <v>Monsieur</v>
          </cell>
          <cell r="O195" t="str">
            <v xml:space="preserve">Mounir </v>
          </cell>
          <cell r="P195" t="str">
            <v>HIZIR</v>
          </cell>
          <cell r="Q195"/>
          <cell r="R195"/>
          <cell r="S195"/>
          <cell r="T195"/>
          <cell r="U195"/>
          <cell r="V195" t="str">
            <v>74 AVENUE CERNUSCHI</v>
          </cell>
          <cell r="W195"/>
          <cell r="X195">
            <v>6100</v>
          </cell>
          <cell r="Y195" t="str">
            <v>NICE</v>
          </cell>
        </row>
        <row r="196">
          <cell r="A196" t="str">
            <v>16135-01-W</v>
          </cell>
          <cell r="B196" t="str">
            <v>WA6135</v>
          </cell>
          <cell r="C196">
            <v>1</v>
          </cell>
          <cell r="D196">
            <v>1</v>
          </cell>
          <cell r="E196">
            <v>5555</v>
          </cell>
          <cell r="F196"/>
          <cell r="G196"/>
          <cell r="H196"/>
          <cell r="I196" t="str">
            <v>CABINET B</v>
          </cell>
          <cell r="J196" t="str">
            <v>ENS. PERS</v>
          </cell>
          <cell r="K196" t="str">
            <v>RC</v>
          </cell>
          <cell r="L196">
            <v>44613</v>
          </cell>
          <cell r="M196"/>
          <cell r="N196" t="str">
            <v>Monsieur</v>
          </cell>
          <cell r="O196" t="str">
            <v>Youri</v>
          </cell>
          <cell r="P196" t="str">
            <v>BERTUCCHI</v>
          </cell>
          <cell r="Q196"/>
          <cell r="R196"/>
          <cell r="S196"/>
          <cell r="T196"/>
          <cell r="U196"/>
          <cell r="V196" t="str">
            <v>6 RUE DE L ARGONNE</v>
          </cell>
          <cell r="W196"/>
          <cell r="X196">
            <v>31500</v>
          </cell>
          <cell r="Y196" t="str">
            <v>TOULOUSE</v>
          </cell>
        </row>
        <row r="197">
          <cell r="A197" t="str">
            <v>11650-01-W</v>
          </cell>
          <cell r="B197" t="str">
            <v>WA1650</v>
          </cell>
          <cell r="C197">
            <v>1</v>
          </cell>
          <cell r="D197">
            <v>1</v>
          </cell>
          <cell r="E197">
            <v>2344</v>
          </cell>
          <cell r="F197"/>
          <cell r="G197"/>
          <cell r="H197"/>
          <cell r="I197" t="str">
            <v>CABINET DENTAIRE DR SZEKELY</v>
          </cell>
          <cell r="J197" t="str">
            <v>ENS. PERS</v>
          </cell>
          <cell r="K197" t="str">
            <v>JA</v>
          </cell>
          <cell r="L197">
            <v>43922</v>
          </cell>
          <cell r="M197"/>
          <cell r="N197" t="str">
            <v>Dr</v>
          </cell>
          <cell r="O197" t="str">
            <v>Roxana</v>
          </cell>
          <cell r="P197" t="str">
            <v>SZEKELY</v>
          </cell>
          <cell r="Q197" t="str">
            <v>Dirigeante</v>
          </cell>
          <cell r="R197"/>
          <cell r="S197"/>
          <cell r="T197"/>
          <cell r="U197"/>
          <cell r="V197" t="str">
            <v>85 - 91 RUE DE LA REPUBLIQUE</v>
          </cell>
          <cell r="W197"/>
          <cell r="X197">
            <v>60100</v>
          </cell>
          <cell r="Y197" t="str">
            <v>CREIL</v>
          </cell>
        </row>
        <row r="198">
          <cell r="A198" t="str">
            <v>12351-03-W</v>
          </cell>
          <cell r="B198" t="str">
            <v>WA2353</v>
          </cell>
          <cell r="C198">
            <v>0</v>
          </cell>
          <cell r="D198">
            <v>1</v>
          </cell>
          <cell r="E198" t="str">
            <v>5B5B66</v>
          </cell>
          <cell r="F198"/>
          <cell r="G198"/>
          <cell r="H198"/>
          <cell r="I198" t="str">
            <v>CABINET DENTAIRE DU CHÂTEAU</v>
          </cell>
          <cell r="J198" t="str">
            <v>TNS</v>
          </cell>
          <cell r="K198" t="str">
            <v>JA</v>
          </cell>
          <cell r="L198">
            <v>44197</v>
          </cell>
          <cell r="M198"/>
          <cell r="N198" t="str">
            <v>Monsieur</v>
          </cell>
          <cell r="O198" t="str">
            <v>Eric</v>
          </cell>
          <cell r="P198" t="str">
            <v>ARVOUET</v>
          </cell>
          <cell r="Q198" t="str">
            <v xml:space="preserve">Gerant </v>
          </cell>
          <cell r="R198"/>
          <cell r="S198"/>
          <cell r="T198"/>
          <cell r="U198"/>
          <cell r="V198" t="str">
            <v>70 RUE DE MONTREUIL</v>
          </cell>
          <cell r="W198"/>
          <cell r="X198">
            <v>94300</v>
          </cell>
          <cell r="Y198" t="str">
            <v>VINCENNES</v>
          </cell>
        </row>
        <row r="199">
          <cell r="A199" t="str">
            <v>12351-01-W</v>
          </cell>
          <cell r="B199" t="str">
            <v>WA2351</v>
          </cell>
          <cell r="C199">
            <v>1</v>
          </cell>
          <cell r="D199">
            <v>1</v>
          </cell>
          <cell r="E199">
            <v>2334</v>
          </cell>
          <cell r="F199"/>
          <cell r="G199"/>
          <cell r="H199"/>
          <cell r="I199" t="str">
            <v>CABINET DENTAIRE DU CHÂTEAU</v>
          </cell>
          <cell r="J199" t="str">
            <v>NON CADRES</v>
          </cell>
          <cell r="K199" t="str">
            <v>JA</v>
          </cell>
          <cell r="L199">
            <v>44197</v>
          </cell>
          <cell r="M199"/>
          <cell r="N199" t="str">
            <v>Monsieur</v>
          </cell>
          <cell r="O199" t="str">
            <v>Eric</v>
          </cell>
          <cell r="P199" t="str">
            <v>ARVOUET</v>
          </cell>
          <cell r="Q199" t="str">
            <v xml:space="preserve">Gerant </v>
          </cell>
          <cell r="R199"/>
          <cell r="S199"/>
          <cell r="T199"/>
          <cell r="U199"/>
          <cell r="V199" t="str">
            <v>70 RUE DE MONTREUIL</v>
          </cell>
          <cell r="W199"/>
          <cell r="X199">
            <v>94300</v>
          </cell>
          <cell r="Y199" t="str">
            <v>VINCENNES</v>
          </cell>
        </row>
        <row r="200">
          <cell r="A200" t="str">
            <v>12351-02-W</v>
          </cell>
          <cell r="B200" t="str">
            <v>WA2352</v>
          </cell>
          <cell r="C200">
            <v>0</v>
          </cell>
          <cell r="D200">
            <v>1</v>
          </cell>
          <cell r="E200"/>
          <cell r="F200"/>
          <cell r="G200">
            <v>5555</v>
          </cell>
          <cell r="H200"/>
          <cell r="I200" t="str">
            <v>CABINET DENTAIRE DU CHÂTEAU RENFORT</v>
          </cell>
          <cell r="J200" t="str">
            <v>NON CADRES</v>
          </cell>
          <cell r="K200" t="str">
            <v>JA</v>
          </cell>
          <cell r="L200">
            <v>44197</v>
          </cell>
          <cell r="M200"/>
          <cell r="N200" t="str">
            <v>Monsieur</v>
          </cell>
          <cell r="O200" t="str">
            <v>Eric</v>
          </cell>
          <cell r="P200" t="str">
            <v>ARVOUET</v>
          </cell>
          <cell r="Q200" t="str">
            <v xml:space="preserve">Gerant </v>
          </cell>
          <cell r="R200"/>
          <cell r="S200"/>
          <cell r="T200"/>
          <cell r="U200"/>
          <cell r="V200" t="str">
            <v>70 RUE DE MONTREUIL</v>
          </cell>
          <cell r="W200"/>
          <cell r="X200">
            <v>94300</v>
          </cell>
          <cell r="Y200" t="str">
            <v>VINCENNES</v>
          </cell>
        </row>
        <row r="201">
          <cell r="A201" t="str">
            <v>12351-04-W</v>
          </cell>
          <cell r="B201" t="str">
            <v>WA2354</v>
          </cell>
          <cell r="C201">
            <v>0</v>
          </cell>
          <cell r="D201">
            <v>1</v>
          </cell>
          <cell r="E201"/>
          <cell r="F201"/>
          <cell r="G201">
            <v>7677</v>
          </cell>
          <cell r="H201" t="str">
            <v>ENTP PAYE</v>
          </cell>
          <cell r="I201" t="str">
            <v xml:space="preserve">CABINET DENTAIRE DU CHÂTEAU RENFORT </v>
          </cell>
          <cell r="J201" t="str">
            <v>TNS</v>
          </cell>
          <cell r="K201" t="str">
            <v>JA</v>
          </cell>
          <cell r="L201">
            <v>44197</v>
          </cell>
          <cell r="M201"/>
          <cell r="N201" t="str">
            <v>Monsieur</v>
          </cell>
          <cell r="O201" t="str">
            <v xml:space="preserve">Eric </v>
          </cell>
          <cell r="P201" t="str">
            <v>ARVOUET</v>
          </cell>
          <cell r="Q201" t="str">
            <v xml:space="preserve">Gerant </v>
          </cell>
          <cell r="R201"/>
          <cell r="S201"/>
          <cell r="T201"/>
          <cell r="U201"/>
          <cell r="V201" t="str">
            <v>70 RUE DE MONTREUIL</v>
          </cell>
          <cell r="W201"/>
          <cell r="X201">
            <v>94300</v>
          </cell>
          <cell r="Y201" t="str">
            <v>VINCENNES</v>
          </cell>
        </row>
        <row r="202">
          <cell r="A202" t="str">
            <v>15087-01-W</v>
          </cell>
          <cell r="B202" t="str">
            <v>WA5087</v>
          </cell>
          <cell r="C202">
            <v>1</v>
          </cell>
          <cell r="D202">
            <v>1</v>
          </cell>
          <cell r="E202">
            <v>3333</v>
          </cell>
          <cell r="F202" t="str">
            <v>100% isolé</v>
          </cell>
          <cell r="G202"/>
          <cell r="H202"/>
          <cell r="I202" t="str">
            <v>CABINET MACARIO CONSULTING</v>
          </cell>
          <cell r="J202" t="str">
            <v>ENS. PERS</v>
          </cell>
          <cell r="K202" t="str">
            <v>JA</v>
          </cell>
          <cell r="L202">
            <v>44835</v>
          </cell>
          <cell r="M202"/>
          <cell r="N202" t="str">
            <v>Monsieur</v>
          </cell>
          <cell r="O202" t="str">
            <v>Stéphane</v>
          </cell>
          <cell r="P202" t="str">
            <v>MACARIO</v>
          </cell>
          <cell r="Q202"/>
          <cell r="R202" t="str">
            <v>Madame</v>
          </cell>
          <cell r="S202" t="str">
            <v>Caroline</v>
          </cell>
          <cell r="T202" t="str">
            <v>NOVEMBRI</v>
          </cell>
          <cell r="U202" t="str">
            <v>Assistante</v>
          </cell>
          <cell r="V202" t="str">
            <v>16 RUE JEAN CAVANESE</v>
          </cell>
          <cell r="W202"/>
          <cell r="X202">
            <v>6100</v>
          </cell>
          <cell r="Y202" t="str">
            <v>NICE</v>
          </cell>
        </row>
        <row r="203">
          <cell r="A203" t="str">
            <v>92500-01-S</v>
          </cell>
          <cell r="B203" t="str">
            <v>S92500</v>
          </cell>
          <cell r="C203">
            <v>1</v>
          </cell>
          <cell r="D203">
            <v>1</v>
          </cell>
          <cell r="E203">
            <v>3345</v>
          </cell>
          <cell r="F203"/>
          <cell r="G203"/>
          <cell r="H203"/>
          <cell r="I203" t="str">
            <v>CABINET PIERRE SULTAN</v>
          </cell>
          <cell r="J203" t="str">
            <v>ENS. PERS</v>
          </cell>
          <cell r="K203" t="str">
            <v>SV</v>
          </cell>
          <cell r="L203">
            <v>42644</v>
          </cell>
          <cell r="M203"/>
          <cell r="N203" t="str">
            <v>Monsieur</v>
          </cell>
          <cell r="O203" t="str">
            <v>Pierre</v>
          </cell>
          <cell r="P203" t="str">
            <v>SULTAN</v>
          </cell>
          <cell r="Q203" t="str">
            <v>Gérant</v>
          </cell>
          <cell r="R203" t="str">
            <v>Madame</v>
          </cell>
          <cell r="S203" t="str">
            <v>Sandra</v>
          </cell>
          <cell r="T203" t="str">
            <v>CORREIA</v>
          </cell>
          <cell r="U203" t="str">
            <v>Comptable</v>
          </cell>
          <cell r="V203" t="str">
            <v>1, PLACE DES REFLETS</v>
          </cell>
          <cell r="W203"/>
          <cell r="X203">
            <v>92400</v>
          </cell>
          <cell r="Y203" t="str">
            <v>COURBEVOIE</v>
          </cell>
        </row>
        <row r="204">
          <cell r="A204" t="str">
            <v>12543-01-W</v>
          </cell>
          <cell r="B204" t="str">
            <v>WA2543</v>
          </cell>
          <cell r="C204">
            <v>1</v>
          </cell>
          <cell r="D204">
            <v>1</v>
          </cell>
          <cell r="E204" t="str">
            <v>5B5B66</v>
          </cell>
          <cell r="F204"/>
          <cell r="G204"/>
          <cell r="H204"/>
          <cell r="I204" t="str">
            <v>CABINET WEBER CONSEILS</v>
          </cell>
          <cell r="J204" t="str">
            <v>ENS. PERS</v>
          </cell>
          <cell r="K204" t="str">
            <v>SV</v>
          </cell>
          <cell r="L204">
            <v>44197</v>
          </cell>
          <cell r="M204"/>
          <cell r="N204" t="str">
            <v>Monsieur</v>
          </cell>
          <cell r="O204" t="str">
            <v>Marc Jean Louis</v>
          </cell>
          <cell r="P204" t="str">
            <v>WEBER</v>
          </cell>
          <cell r="Q204"/>
          <cell r="R204" t="str">
            <v>Madame
Madame</v>
          </cell>
          <cell r="S204" t="str">
            <v>Hélène
Axelle</v>
          </cell>
          <cell r="T204" t="str">
            <v>FERRAND
ROBERT</v>
          </cell>
          <cell r="U204" t="str">
            <v>Secrétaire</v>
          </cell>
          <cell r="V204" t="str">
            <v>81 BIS RUE JEAN DE LA FONTAINE</v>
          </cell>
          <cell r="W204"/>
          <cell r="X204">
            <v>78000</v>
          </cell>
          <cell r="Y204" t="str">
            <v>VERSAILLES</v>
          </cell>
        </row>
        <row r="205">
          <cell r="A205" t="str">
            <v>75060-01-V</v>
          </cell>
          <cell r="B205" t="str">
            <v>V75062</v>
          </cell>
          <cell r="C205">
            <v>1</v>
          </cell>
          <cell r="D205">
            <v>1</v>
          </cell>
          <cell r="E205">
            <v>5566</v>
          </cell>
          <cell r="F205"/>
          <cell r="G205"/>
          <cell r="H205"/>
          <cell r="I205" t="str">
            <v>CAGNOTTE SAS</v>
          </cell>
          <cell r="J205" t="str">
            <v>ENS. PERS</v>
          </cell>
          <cell r="K205" t="str">
            <v>SV</v>
          </cell>
          <cell r="L205">
            <v>43831</v>
          </cell>
          <cell r="M205"/>
          <cell r="N205" t="str">
            <v>Madame</v>
          </cell>
          <cell r="O205" t="str">
            <v>Alexandra</v>
          </cell>
          <cell r="P205" t="str">
            <v>MARANG</v>
          </cell>
          <cell r="Q205" t="str">
            <v>DG</v>
          </cell>
          <cell r="R205" t="str">
            <v>Madame
Monsieur</v>
          </cell>
          <cell r="S205" t="str">
            <v>Carine 
Tony</v>
          </cell>
          <cell r="T205" t="str">
            <v>LENICQUE
MENARD</v>
          </cell>
          <cell r="U205" t="str">
            <v>COMPTABLE 
RESP ADMINISTRATIF</v>
          </cell>
          <cell r="V205" t="str">
            <v>32 RUE GREUZE</v>
          </cell>
          <cell r="W205" t="str">
            <v>correspondances au 3 Rue Christophe Colomb – 75008 Paris</v>
          </cell>
          <cell r="X205">
            <v>75116</v>
          </cell>
          <cell r="Y205" t="str">
            <v>PARIS</v>
          </cell>
        </row>
        <row r="206">
          <cell r="A206" t="str">
            <v>75062-02-V</v>
          </cell>
          <cell r="B206" t="str">
            <v>V75063</v>
          </cell>
          <cell r="C206">
            <v>0</v>
          </cell>
          <cell r="D206">
            <v>1</v>
          </cell>
          <cell r="E206"/>
          <cell r="F206"/>
          <cell r="G206">
            <v>6666</v>
          </cell>
          <cell r="H206"/>
          <cell r="I206" t="str">
            <v>CAGNOTTE SAS Renfort</v>
          </cell>
          <cell r="J206" t="str">
            <v>ENS. PERS</v>
          </cell>
          <cell r="K206" t="str">
            <v>SV</v>
          </cell>
          <cell r="L206">
            <v>43831</v>
          </cell>
          <cell r="M206"/>
          <cell r="N206" t="str">
            <v>Madame</v>
          </cell>
          <cell r="O206" t="str">
            <v>Alexandra</v>
          </cell>
          <cell r="P206" t="str">
            <v>MARANG</v>
          </cell>
          <cell r="Q206" t="str">
            <v>DG</v>
          </cell>
          <cell r="R206" t="str">
            <v>Madame
Monsieur</v>
          </cell>
          <cell r="S206" t="str">
            <v>Carine 
Tony</v>
          </cell>
          <cell r="T206" t="str">
            <v>LENICQUE
MENARD</v>
          </cell>
          <cell r="U206" t="str">
            <v>COMPTABLE 
RESP ADMINISTRATIF</v>
          </cell>
          <cell r="V206" t="str">
            <v>32 RUE GREUZE</v>
          </cell>
          <cell r="W206" t="str">
            <v>correspondances au 3 Rue Christophe Colomb – 75008 Paris</v>
          </cell>
          <cell r="X206">
            <v>75116</v>
          </cell>
          <cell r="Y206" t="str">
            <v>PARIS</v>
          </cell>
        </row>
        <row r="207">
          <cell r="A207" t="str">
            <v>20001-01-W</v>
          </cell>
          <cell r="B207" t="str">
            <v>WB0001</v>
          </cell>
          <cell r="C207">
            <v>1</v>
          </cell>
          <cell r="D207">
            <v>1</v>
          </cell>
          <cell r="E207">
            <v>4444</v>
          </cell>
          <cell r="F207"/>
          <cell r="G207"/>
          <cell r="H207"/>
          <cell r="I207" t="str">
            <v>CALASYS</v>
          </cell>
          <cell r="J207" t="str">
            <v>ENS. PERS</v>
          </cell>
          <cell r="K207" t="str">
            <v>SV</v>
          </cell>
          <cell r="L207">
            <v>43466</v>
          </cell>
          <cell r="M207"/>
          <cell r="N207" t="str">
            <v>Monsieur</v>
          </cell>
          <cell r="O207" t="str">
            <v>Claude</v>
          </cell>
          <cell r="P207" t="str">
            <v>CADARIO</v>
          </cell>
          <cell r="Q207"/>
          <cell r="R207" t="str">
            <v>Madame</v>
          </cell>
          <cell r="S207" t="str">
            <v>Laurence</v>
          </cell>
          <cell r="T207" t="str">
            <v>PESNEL</v>
          </cell>
          <cell r="U207" t="str">
            <v>ASS</v>
          </cell>
          <cell r="V207" t="str">
            <v>2507 AVENUE DE L EUROPE</v>
          </cell>
          <cell r="W207" t="str">
            <v>ZI DE SERMENAZ</v>
          </cell>
          <cell r="X207">
            <v>69140</v>
          </cell>
          <cell r="Y207" t="str">
            <v>RILLIEUX LA PAPE</v>
          </cell>
        </row>
        <row r="208">
          <cell r="A208" t="str">
            <v>20001-02-W</v>
          </cell>
          <cell r="B208" t="str">
            <v>WB0010</v>
          </cell>
          <cell r="C208">
            <v>0</v>
          </cell>
          <cell r="D208">
            <v>1</v>
          </cell>
          <cell r="E208"/>
          <cell r="F208"/>
          <cell r="G208">
            <v>6644</v>
          </cell>
          <cell r="H208"/>
          <cell r="I208" t="str">
            <v>CALASYS Renfort</v>
          </cell>
          <cell r="J208" t="str">
            <v>ENS. PERS</v>
          </cell>
          <cell r="K208" t="str">
            <v>SV</v>
          </cell>
          <cell r="L208">
            <v>43466</v>
          </cell>
          <cell r="M208"/>
          <cell r="N208" t="str">
            <v>Monsieur</v>
          </cell>
          <cell r="O208" t="str">
            <v>Claude</v>
          </cell>
          <cell r="P208" t="str">
            <v>CADARIO</v>
          </cell>
          <cell r="Q208"/>
          <cell r="R208" t="str">
            <v>Madame</v>
          </cell>
          <cell r="S208" t="str">
            <v>Laurence</v>
          </cell>
          <cell r="T208" t="str">
            <v>PESNEL</v>
          </cell>
          <cell r="U208" t="str">
            <v>ASS</v>
          </cell>
          <cell r="V208" t="str">
            <v>2507 AVENUE DE L EUROPE</v>
          </cell>
          <cell r="W208" t="str">
            <v>ZI DE SERMENAZ</v>
          </cell>
          <cell r="X208">
            <v>69140</v>
          </cell>
          <cell r="Y208" t="str">
            <v>RILLIEUX LA PAPE</v>
          </cell>
        </row>
        <row r="209">
          <cell r="A209" t="str">
            <v>10508-01-W</v>
          </cell>
          <cell r="B209" t="str">
            <v>WA0508</v>
          </cell>
          <cell r="C209">
            <v>1</v>
          </cell>
          <cell r="D209">
            <v>1</v>
          </cell>
          <cell r="E209">
            <v>5566</v>
          </cell>
          <cell r="F209"/>
          <cell r="G209"/>
          <cell r="H209" t="str">
            <v>ENTP PAYE</v>
          </cell>
          <cell r="I209" t="str">
            <v>CALEX RH</v>
          </cell>
          <cell r="J209" t="str">
            <v>TNS</v>
          </cell>
          <cell r="K209" t="str">
            <v>SV</v>
          </cell>
          <cell r="L209">
            <v>43647</v>
          </cell>
          <cell r="M209"/>
          <cell r="N209" t="str">
            <v>Monsieur</v>
          </cell>
          <cell r="O209" t="str">
            <v>Charles</v>
          </cell>
          <cell r="P209" t="str">
            <v>ANCELIN</v>
          </cell>
          <cell r="Q209" t="str">
            <v>Gérant</v>
          </cell>
          <cell r="R209"/>
          <cell r="S209"/>
          <cell r="T209"/>
          <cell r="U209"/>
          <cell r="V209" t="str">
            <v>128 RUE DE LA BOETIE</v>
          </cell>
          <cell r="W209"/>
          <cell r="X209">
            <v>75008</v>
          </cell>
          <cell r="Y209" t="str">
            <v>PARIS</v>
          </cell>
        </row>
        <row r="210">
          <cell r="A210" t="str">
            <v>10508-02-W</v>
          </cell>
          <cell r="B210" t="str">
            <v>WA0509</v>
          </cell>
          <cell r="C210">
            <v>0</v>
          </cell>
          <cell r="D210">
            <v>1</v>
          </cell>
          <cell r="E210"/>
          <cell r="F210"/>
          <cell r="G210">
            <v>6666</v>
          </cell>
          <cell r="H210" t="str">
            <v>ENTP PAYE</v>
          </cell>
          <cell r="I210" t="str">
            <v>CALEX RH RENFORT</v>
          </cell>
          <cell r="J210" t="str">
            <v>TNS</v>
          </cell>
          <cell r="K210" t="str">
            <v>SV</v>
          </cell>
          <cell r="L210">
            <v>43647</v>
          </cell>
          <cell r="M210"/>
          <cell r="N210" t="str">
            <v>Monsieur</v>
          </cell>
          <cell r="O210" t="str">
            <v>Charles</v>
          </cell>
          <cell r="P210" t="str">
            <v>ANCELIN</v>
          </cell>
          <cell r="Q210" t="str">
            <v>Gérant</v>
          </cell>
          <cell r="R210"/>
          <cell r="S210"/>
          <cell r="T210"/>
          <cell r="U210"/>
          <cell r="V210" t="str">
            <v>128 RUE DE LA BOETIE</v>
          </cell>
          <cell r="W210"/>
          <cell r="X210">
            <v>75008</v>
          </cell>
          <cell r="Y210" t="str">
            <v>PARIS</v>
          </cell>
        </row>
        <row r="211">
          <cell r="A211" t="str">
            <v>14008-01-W</v>
          </cell>
          <cell r="B211" t="str">
            <v>WA4008</v>
          </cell>
          <cell r="C211">
            <v>1</v>
          </cell>
          <cell r="D211">
            <v>1</v>
          </cell>
          <cell r="E211" t="str">
            <v>5B5B66</v>
          </cell>
          <cell r="F211"/>
          <cell r="G211"/>
          <cell r="H211"/>
          <cell r="I211" t="str">
            <v>CALVADOS ATTRACTIVITE</v>
          </cell>
          <cell r="J211" t="str">
            <v>ENS. PERS</v>
          </cell>
          <cell r="K211" t="str">
            <v>SV</v>
          </cell>
          <cell r="L211">
            <v>44440</v>
          </cell>
          <cell r="M211"/>
          <cell r="N211" t="str">
            <v>Monsieur</v>
          </cell>
          <cell r="O211" t="str">
            <v>Kael</v>
          </cell>
          <cell r="P211" t="str">
            <v>JOLY</v>
          </cell>
          <cell r="Q211" t="str">
            <v>Directeur</v>
          </cell>
          <cell r="R211" t="str">
            <v>Madame</v>
          </cell>
          <cell r="S211" t="str">
            <v>Marie</v>
          </cell>
          <cell r="T211" t="str">
            <v>DUVAL</v>
          </cell>
          <cell r="U211"/>
          <cell r="V211" t="str">
            <v>8 RUE RENOIR</v>
          </cell>
          <cell r="W211"/>
          <cell r="X211">
            <v>14000</v>
          </cell>
          <cell r="Y211" t="str">
            <v>CAEN</v>
          </cell>
        </row>
        <row r="212">
          <cell r="A212" t="str">
            <v>14008-02-W</v>
          </cell>
          <cell r="B212" t="str">
            <v>WA4009</v>
          </cell>
          <cell r="C212">
            <v>1</v>
          </cell>
          <cell r="D212">
            <v>1</v>
          </cell>
          <cell r="E212"/>
          <cell r="F212"/>
          <cell r="G212">
            <v>6677</v>
          </cell>
          <cell r="H212"/>
          <cell r="I212" t="str">
            <v>CALVADOS ATTRACTIVITE RENFORT</v>
          </cell>
          <cell r="J212" t="str">
            <v>ENS. PERS</v>
          </cell>
          <cell r="K212" t="str">
            <v>SV</v>
          </cell>
          <cell r="L212">
            <v>44440</v>
          </cell>
          <cell r="M212"/>
          <cell r="N212" t="str">
            <v>Monsieur</v>
          </cell>
          <cell r="O212" t="str">
            <v>Kael</v>
          </cell>
          <cell r="P212" t="str">
            <v>JOLY</v>
          </cell>
          <cell r="Q212" t="str">
            <v>Directeur</v>
          </cell>
          <cell r="R212" t="str">
            <v>Madame</v>
          </cell>
          <cell r="S212" t="str">
            <v>Marie</v>
          </cell>
          <cell r="T212" t="str">
            <v>DUVAL</v>
          </cell>
          <cell r="U212"/>
          <cell r="V212" t="str">
            <v>8 RUE RENOIR</v>
          </cell>
          <cell r="W212"/>
          <cell r="X212">
            <v>14000</v>
          </cell>
          <cell r="Y212" t="str">
            <v>CAEN</v>
          </cell>
        </row>
        <row r="213">
          <cell r="A213" t="str">
            <v>75310-03-S</v>
          </cell>
          <cell r="B213" t="str">
            <v>S75310</v>
          </cell>
          <cell r="C213">
            <v>1</v>
          </cell>
          <cell r="D213">
            <v>1</v>
          </cell>
          <cell r="E213">
            <v>5566</v>
          </cell>
          <cell r="F213"/>
          <cell r="G213"/>
          <cell r="H213"/>
          <cell r="I213" t="str">
            <v>CALYPTUS</v>
          </cell>
          <cell r="J213" t="str">
            <v>ENS. PERS</v>
          </cell>
          <cell r="K213" t="str">
            <v>JA</v>
          </cell>
          <cell r="L213">
            <v>43466</v>
          </cell>
          <cell r="M213"/>
          <cell r="N213" t="str">
            <v>Monsieur</v>
          </cell>
          <cell r="O213" t="str">
            <v>Mathieu</v>
          </cell>
          <cell r="P213" t="str">
            <v>CALLEUX</v>
          </cell>
          <cell r="Q213" t="str">
            <v>DG</v>
          </cell>
          <cell r="R213"/>
          <cell r="S213"/>
          <cell r="T213"/>
          <cell r="U213"/>
          <cell r="V213" t="str">
            <v>55 RUE DES PETITES ECURIES</v>
          </cell>
          <cell r="W213"/>
          <cell r="X213">
            <v>75010</v>
          </cell>
          <cell r="Y213" t="str">
            <v>PARIS</v>
          </cell>
        </row>
        <row r="214">
          <cell r="A214" t="str">
            <v>75310-04-S</v>
          </cell>
          <cell r="B214" t="str">
            <v>S75311</v>
          </cell>
          <cell r="C214">
            <v>0</v>
          </cell>
          <cell r="D214">
            <v>1</v>
          </cell>
          <cell r="E214"/>
          <cell r="F214"/>
          <cell r="G214">
            <v>6666</v>
          </cell>
          <cell r="H214"/>
          <cell r="I214" t="str">
            <v>CALYPTUS Renfort</v>
          </cell>
          <cell r="J214" t="str">
            <v>ENS. PERS</v>
          </cell>
          <cell r="K214" t="str">
            <v>JA</v>
          </cell>
          <cell r="L214">
            <v>43466</v>
          </cell>
          <cell r="M214"/>
          <cell r="N214" t="str">
            <v>Monsieur</v>
          </cell>
          <cell r="O214" t="str">
            <v>Mathieu</v>
          </cell>
          <cell r="P214" t="str">
            <v>CALLEUX</v>
          </cell>
          <cell r="Q214" t="str">
            <v>DG</v>
          </cell>
          <cell r="R214"/>
          <cell r="S214"/>
          <cell r="T214"/>
          <cell r="U214"/>
          <cell r="V214" t="str">
            <v>55 RUE DES PETITES ECURIES</v>
          </cell>
          <cell r="W214"/>
          <cell r="X214">
            <v>75010</v>
          </cell>
          <cell r="Y214" t="str">
            <v>PARIS</v>
          </cell>
        </row>
        <row r="215">
          <cell r="A215" t="str">
            <v>78100-01-E</v>
          </cell>
          <cell r="B215" t="str">
            <v>E78100</v>
          </cell>
          <cell r="C215">
            <v>1</v>
          </cell>
          <cell r="D215">
            <v>1</v>
          </cell>
          <cell r="E215">
            <v>4445</v>
          </cell>
          <cell r="F215"/>
          <cell r="G215"/>
          <cell r="H215"/>
          <cell r="I215" t="str">
            <v>CAPCOM ENTERTAINMENT SAS</v>
          </cell>
          <cell r="J215" t="str">
            <v>ENS. PERS</v>
          </cell>
          <cell r="K215" t="str">
            <v>SV</v>
          </cell>
          <cell r="L215">
            <v>42005</v>
          </cell>
          <cell r="M215"/>
          <cell r="N215" t="str">
            <v>Monsieur</v>
          </cell>
          <cell r="O215" t="str">
            <v>Yoshinori</v>
          </cell>
          <cell r="P215" t="str">
            <v>ISHIDA</v>
          </cell>
          <cell r="Q215" t="str">
            <v>DG</v>
          </cell>
          <cell r="R215" t="str">
            <v>Madame</v>
          </cell>
          <cell r="S215" t="str">
            <v>Marie Jeanne</v>
          </cell>
          <cell r="T215" t="str">
            <v xml:space="preserve">RAMPON </v>
          </cell>
          <cell r="U215" t="str">
            <v>Dir financiere</v>
          </cell>
          <cell r="V215" t="str">
            <v>32 RUE DU VIEIL ABREUVOIR</v>
          </cell>
          <cell r="W215"/>
          <cell r="X215">
            <v>78100</v>
          </cell>
          <cell r="Y215" t="str">
            <v>ST GERMAIN EN LAYE</v>
          </cell>
        </row>
        <row r="216">
          <cell r="A216" t="str">
            <v>78100-03-E</v>
          </cell>
          <cell r="B216" t="str">
            <v>E78101</v>
          </cell>
          <cell r="C216">
            <v>0</v>
          </cell>
          <cell r="D216">
            <v>1</v>
          </cell>
          <cell r="E216"/>
          <cell r="F216"/>
          <cell r="G216">
            <v>5556</v>
          </cell>
          <cell r="H216"/>
          <cell r="I216" t="str">
            <v>CAPCOM ENTERTAINMENT SAS RENFORT</v>
          </cell>
          <cell r="J216" t="str">
            <v>ENS. PERS</v>
          </cell>
          <cell r="K216" t="str">
            <v>SV</v>
          </cell>
          <cell r="L216">
            <v>43101</v>
          </cell>
          <cell r="M216"/>
          <cell r="N216" t="str">
            <v>Monsieur</v>
          </cell>
          <cell r="O216" t="str">
            <v>Yoshinori</v>
          </cell>
          <cell r="P216" t="str">
            <v>ISHIDA</v>
          </cell>
          <cell r="Q216" t="str">
            <v>DG</v>
          </cell>
          <cell r="R216" t="str">
            <v>Madame</v>
          </cell>
          <cell r="S216" t="str">
            <v>Marie Jeanne</v>
          </cell>
          <cell r="T216" t="str">
            <v xml:space="preserve">RAMPON </v>
          </cell>
          <cell r="U216" t="str">
            <v>Dir financiere</v>
          </cell>
          <cell r="V216" t="str">
            <v>32 RUE DU VIEIL ABREUVOIR</v>
          </cell>
          <cell r="W216"/>
          <cell r="X216">
            <v>78100</v>
          </cell>
          <cell r="Y216" t="str">
            <v>ST GERMAIN EN LAYE</v>
          </cell>
        </row>
        <row r="217">
          <cell r="A217" t="str">
            <v>11880-01-W</v>
          </cell>
          <cell r="B217" t="str">
            <v>WA1880</v>
          </cell>
          <cell r="C217">
            <v>1</v>
          </cell>
          <cell r="D217">
            <v>1</v>
          </cell>
          <cell r="E217">
            <v>5566</v>
          </cell>
          <cell r="F217"/>
          <cell r="G217"/>
          <cell r="H217"/>
          <cell r="I217" t="str">
            <v>CDER INVESTISSEMENTS</v>
          </cell>
          <cell r="J217" t="str">
            <v>ENS. PERS</v>
          </cell>
          <cell r="K217" t="str">
            <v>SV</v>
          </cell>
          <cell r="L217">
            <v>43922</v>
          </cell>
          <cell r="M217"/>
          <cell r="N217" t="str">
            <v>Madame</v>
          </cell>
          <cell r="O217" t="str">
            <v>Donella</v>
          </cell>
          <cell r="P217" t="str">
            <v>KNAP</v>
          </cell>
          <cell r="Q217"/>
          <cell r="R217" t="str">
            <v>Madame</v>
          </cell>
          <cell r="S217" t="str">
            <v>Magali</v>
          </cell>
          <cell r="T217" t="str">
            <v>BLOT</v>
          </cell>
          <cell r="U217"/>
          <cell r="V217" t="str">
            <v>1 SENTIER ALPHONSE KARR</v>
          </cell>
          <cell r="W217" t="str">
            <v>LES EMBRUNS</v>
          </cell>
          <cell r="X217">
            <v>76310</v>
          </cell>
          <cell r="Y217" t="str">
            <v>SAINTE ADRESSE</v>
          </cell>
        </row>
        <row r="218">
          <cell r="A218" t="str">
            <v>11880-02-W</v>
          </cell>
          <cell r="B218" t="str">
            <v>WA1881</v>
          </cell>
          <cell r="C218">
            <v>0</v>
          </cell>
          <cell r="D218">
            <v>1</v>
          </cell>
          <cell r="E218"/>
          <cell r="F218"/>
          <cell r="G218">
            <v>6666</v>
          </cell>
          <cell r="H218"/>
          <cell r="I218" t="str">
            <v>CDER INVESTISSEMENTS RENFORT</v>
          </cell>
          <cell r="J218" t="str">
            <v>ENS. PERS</v>
          </cell>
          <cell r="K218" t="str">
            <v>SV</v>
          </cell>
          <cell r="L218">
            <v>43922</v>
          </cell>
          <cell r="M218"/>
          <cell r="N218" t="str">
            <v>Madame</v>
          </cell>
          <cell r="O218" t="str">
            <v>Donella</v>
          </cell>
          <cell r="P218" t="str">
            <v>KNAP</v>
          </cell>
          <cell r="Q218"/>
          <cell r="R218" t="str">
            <v>Madame</v>
          </cell>
          <cell r="S218" t="str">
            <v>Magali</v>
          </cell>
          <cell r="T218" t="str">
            <v>BLOT</v>
          </cell>
          <cell r="U218"/>
          <cell r="V218" t="str">
            <v>1 SENTIER ALPHONSE KARR</v>
          </cell>
          <cell r="W218" t="str">
            <v>LES EMBRUNS</v>
          </cell>
          <cell r="X218">
            <v>76310</v>
          </cell>
          <cell r="Y218" t="str">
            <v>SAINTE ADRESSE</v>
          </cell>
        </row>
        <row r="219">
          <cell r="A219" t="str">
            <v>93020-01-M</v>
          </cell>
          <cell r="B219" t="str">
            <v>M93020</v>
          </cell>
          <cell r="C219">
            <v>1</v>
          </cell>
          <cell r="D219">
            <v>1</v>
          </cell>
          <cell r="E219" t="str">
            <v xml:space="preserve">5b5b66 </v>
          </cell>
          <cell r="F219"/>
          <cell r="G219"/>
          <cell r="H219"/>
          <cell r="I219" t="str">
            <v>CEMOM MOATTI</v>
          </cell>
          <cell r="J219" t="str">
            <v>NON CADRES</v>
          </cell>
          <cell r="K219" t="str">
            <v>RC</v>
          </cell>
          <cell r="L219">
            <v>36526</v>
          </cell>
          <cell r="M219"/>
          <cell r="N219" t="str">
            <v>Monsieur</v>
          </cell>
          <cell r="O219" t="str">
            <v>Michel</v>
          </cell>
          <cell r="P219" t="str">
            <v xml:space="preserve">MOATTI </v>
          </cell>
          <cell r="Q219" t="str">
            <v>Directeur</v>
          </cell>
          <cell r="R219" t="str">
            <v>Madame</v>
          </cell>
          <cell r="S219" t="str">
            <v>Natacha</v>
          </cell>
          <cell r="T219" t="str">
            <v>MALAPRIS</v>
          </cell>
          <cell r="U219"/>
          <cell r="V219" t="str">
            <v xml:space="preserve">28, ALLÉE DU PLATEAU             </v>
          </cell>
          <cell r="W219"/>
          <cell r="X219">
            <v>93250</v>
          </cell>
          <cell r="Y219" t="str">
            <v>VILLEMOMBLE</v>
          </cell>
        </row>
        <row r="220">
          <cell r="A220" t="str">
            <v>93020-02-M</v>
          </cell>
          <cell r="B220" t="str">
            <v>M93021</v>
          </cell>
          <cell r="C220">
            <v>0</v>
          </cell>
          <cell r="D220">
            <v>1</v>
          </cell>
          <cell r="E220"/>
          <cell r="F220"/>
          <cell r="G220">
            <v>6677</v>
          </cell>
          <cell r="H220"/>
          <cell r="I220" t="str">
            <v>CEMOM MOATTI RENFORT</v>
          </cell>
          <cell r="J220" t="str">
            <v>NON CADRES</v>
          </cell>
          <cell r="K220" t="str">
            <v>RC</v>
          </cell>
          <cell r="L220">
            <v>43101</v>
          </cell>
          <cell r="M220"/>
          <cell r="N220" t="str">
            <v>Monsieur</v>
          </cell>
          <cell r="O220" t="str">
            <v>Michel</v>
          </cell>
          <cell r="P220" t="str">
            <v xml:space="preserve">MOATTI </v>
          </cell>
          <cell r="Q220" t="str">
            <v>Directeur</v>
          </cell>
          <cell r="R220" t="str">
            <v>Madame</v>
          </cell>
          <cell r="S220" t="str">
            <v>Natacha</v>
          </cell>
          <cell r="T220" t="str">
            <v>MALAPRIS</v>
          </cell>
          <cell r="U220"/>
          <cell r="V220" t="str">
            <v xml:space="preserve">28, ALLÉE DU PLATEAU             </v>
          </cell>
          <cell r="W220"/>
          <cell r="X220">
            <v>93250</v>
          </cell>
          <cell r="Y220" t="str">
            <v>VILLEMOMBLE</v>
          </cell>
        </row>
        <row r="221">
          <cell r="A221" t="str">
            <v>16080-01-W</v>
          </cell>
          <cell r="B221" t="str">
            <v>WA6080</v>
          </cell>
          <cell r="C221">
            <v>1</v>
          </cell>
          <cell r="D221">
            <v>1</v>
          </cell>
          <cell r="E221">
            <v>3344</v>
          </cell>
          <cell r="F221"/>
          <cell r="G221"/>
          <cell r="H221"/>
          <cell r="I221" t="str">
            <v>CENTRE MEDICAL CHARLES DE GAULLE</v>
          </cell>
          <cell r="J221" t="str">
            <v>ENS. PERS</v>
          </cell>
          <cell r="K221" t="str">
            <v>RC</v>
          </cell>
          <cell r="L221">
            <v>44562</v>
          </cell>
          <cell r="M221"/>
          <cell r="N221" t="str">
            <v>Monsieur</v>
          </cell>
          <cell r="O221" t="str">
            <v>Georgio</v>
          </cell>
          <cell r="P221" t="str">
            <v>SIAVELIS</v>
          </cell>
          <cell r="Q221"/>
          <cell r="R221"/>
          <cell r="S221"/>
          <cell r="T221"/>
          <cell r="U221"/>
          <cell r="V221" t="str">
            <v>78 RUE DE BREMENT</v>
          </cell>
          <cell r="W221"/>
          <cell r="X221">
            <v>93130</v>
          </cell>
          <cell r="Y221" t="str">
            <v>NOISY LE SEC</v>
          </cell>
        </row>
        <row r="222">
          <cell r="A222" t="str">
            <v>12190-01-W</v>
          </cell>
          <cell r="B222" t="str">
            <v>WA2190</v>
          </cell>
          <cell r="C222">
            <v>1</v>
          </cell>
          <cell r="D222">
            <v>1</v>
          </cell>
          <cell r="E222">
            <v>4554</v>
          </cell>
          <cell r="F222"/>
          <cell r="G222"/>
          <cell r="H222"/>
          <cell r="I222" t="str">
            <v>CENTRE SAINT ELIVET</v>
          </cell>
          <cell r="J222" t="str">
            <v>ENS. PERS</v>
          </cell>
          <cell r="K222" t="str">
            <v>RC</v>
          </cell>
          <cell r="L222">
            <v>44197</v>
          </cell>
          <cell r="M222"/>
          <cell r="N222" t="str">
            <v>Monsieur</v>
          </cell>
          <cell r="O222" t="str">
            <v>Hervé</v>
          </cell>
          <cell r="P222" t="str">
            <v>BOURTOURAULT</v>
          </cell>
          <cell r="Q222"/>
          <cell r="R222" t="str">
            <v>Madame</v>
          </cell>
          <cell r="S222" t="str">
            <v>Delphine</v>
          </cell>
          <cell r="T222" t="str">
            <v>GANBOIS</v>
          </cell>
          <cell r="U222" t="str">
            <v>ASS</v>
          </cell>
          <cell r="V222" t="str">
            <v>18 RUE SAINT ELIVET</v>
          </cell>
          <cell r="W222"/>
          <cell r="X222">
            <v>22300</v>
          </cell>
          <cell r="Y222" t="str">
            <v xml:space="preserve">LANNION </v>
          </cell>
        </row>
        <row r="223">
          <cell r="A223" t="str">
            <v>12500-03-W</v>
          </cell>
          <cell r="B223" t="str">
            <v>WA2520</v>
          </cell>
          <cell r="C223">
            <v>0</v>
          </cell>
          <cell r="D223">
            <v>1</v>
          </cell>
          <cell r="E223" t="str">
            <v>5B5B66</v>
          </cell>
          <cell r="F223"/>
          <cell r="G223"/>
          <cell r="H223" t="str">
            <v>ENTP PAYE</v>
          </cell>
          <cell r="I223" t="str">
            <v>CENTRE SOINS MEDICAUX DENTAIRE OCCIDENT</v>
          </cell>
          <cell r="J223" t="str">
            <v>TNS</v>
          </cell>
          <cell r="K223" t="str">
            <v>JA</v>
          </cell>
          <cell r="L223">
            <v>44136</v>
          </cell>
          <cell r="M223"/>
          <cell r="N223" t="str">
            <v>Monsieur</v>
          </cell>
          <cell r="O223" t="str">
            <v>Stany</v>
          </cell>
          <cell r="P223" t="str">
            <v>LATTAOUI</v>
          </cell>
          <cell r="Q223"/>
          <cell r="R223" t="str">
            <v>Madame</v>
          </cell>
          <cell r="S223" t="str">
            <v>Jamila</v>
          </cell>
          <cell r="T223" t="str">
            <v>BESSAL</v>
          </cell>
          <cell r="U223" t="str">
            <v>DG</v>
          </cell>
          <cell r="V223" t="str">
            <v>20 RUE PIERRE MENDES FRANCE</v>
          </cell>
          <cell r="W223"/>
          <cell r="X223">
            <v>77200</v>
          </cell>
          <cell r="Y223" t="str">
            <v>TORCY</v>
          </cell>
        </row>
        <row r="224">
          <cell r="A224" t="str">
            <v>12500-01-W</v>
          </cell>
          <cell r="B224" t="str">
            <v>WA2500</v>
          </cell>
          <cell r="C224">
            <v>1</v>
          </cell>
          <cell r="D224">
            <v>1</v>
          </cell>
          <cell r="E224" t="str">
            <v>5B5B66</v>
          </cell>
          <cell r="F224" t="str">
            <v>100% isolé</v>
          </cell>
          <cell r="G224"/>
          <cell r="H224"/>
          <cell r="I224" t="str">
            <v xml:space="preserve">CENTRE SOINS MEDICAUX DENTAIRE OCCIDENT </v>
          </cell>
          <cell r="J224" t="str">
            <v>ENS. PERS</v>
          </cell>
          <cell r="K224" t="str">
            <v>JA</v>
          </cell>
          <cell r="L224">
            <v>44136</v>
          </cell>
          <cell r="M224"/>
          <cell r="N224" t="str">
            <v>Monsieur</v>
          </cell>
          <cell r="O224" t="str">
            <v>Stany</v>
          </cell>
          <cell r="P224" t="str">
            <v>LATTAOUI</v>
          </cell>
          <cell r="Q224"/>
          <cell r="R224" t="str">
            <v>Madame</v>
          </cell>
          <cell r="S224" t="str">
            <v>Jamila</v>
          </cell>
          <cell r="T224" t="str">
            <v>BESSAL</v>
          </cell>
          <cell r="U224" t="str">
            <v>DG</v>
          </cell>
          <cell r="V224" t="str">
            <v>20 RUE PIERRE MENDES FRANCE</v>
          </cell>
          <cell r="W224"/>
          <cell r="X224">
            <v>77200</v>
          </cell>
          <cell r="Y224" t="str">
            <v>TORCY</v>
          </cell>
        </row>
        <row r="225">
          <cell r="A225" t="str">
            <v>12500-02-W</v>
          </cell>
          <cell r="B225" t="str">
            <v>WA2501</v>
          </cell>
          <cell r="C225">
            <v>0</v>
          </cell>
          <cell r="D225">
            <v>1</v>
          </cell>
          <cell r="E225"/>
          <cell r="F225"/>
          <cell r="G225">
            <v>6677</v>
          </cell>
          <cell r="H225"/>
          <cell r="I225" t="str">
            <v>CENTRE SOINS MEDICAUX DENTAIRE OCCIDENT RENFORT</v>
          </cell>
          <cell r="J225" t="str">
            <v>ENS. PERS</v>
          </cell>
          <cell r="K225" t="str">
            <v>JA</v>
          </cell>
          <cell r="L225">
            <v>44136</v>
          </cell>
          <cell r="M225"/>
          <cell r="N225" t="str">
            <v>Monsieur</v>
          </cell>
          <cell r="O225" t="str">
            <v>Stany</v>
          </cell>
          <cell r="P225" t="str">
            <v>LATTAOUI</v>
          </cell>
          <cell r="Q225"/>
          <cell r="R225" t="str">
            <v>Madame</v>
          </cell>
          <cell r="S225" t="str">
            <v>Jamila</v>
          </cell>
          <cell r="T225" t="str">
            <v>BESSAL</v>
          </cell>
          <cell r="U225" t="str">
            <v>DG</v>
          </cell>
          <cell r="V225" t="str">
            <v>20 RUE PIERRE MENDES FRANCE</v>
          </cell>
          <cell r="W225"/>
          <cell r="X225">
            <v>77200</v>
          </cell>
          <cell r="Y225" t="str">
            <v>TORCY</v>
          </cell>
        </row>
        <row r="226">
          <cell r="A226" t="str">
            <v>14032-01-W</v>
          </cell>
          <cell r="B226" t="str">
            <v>WA4032</v>
          </cell>
          <cell r="C226">
            <v>1</v>
          </cell>
          <cell r="D226">
            <v>1</v>
          </cell>
          <cell r="E226" t="str">
            <v>5B5B66</v>
          </cell>
          <cell r="F226"/>
          <cell r="G226"/>
          <cell r="H226"/>
          <cell r="I226" t="str">
            <v>CGO EXPERTISE ET AUDIT</v>
          </cell>
          <cell r="J226" t="str">
            <v>ENS. PERS</v>
          </cell>
          <cell r="K226" t="str">
            <v>SV</v>
          </cell>
          <cell r="L226">
            <v>44562</v>
          </cell>
          <cell r="M226"/>
          <cell r="N226" t="str">
            <v>Monsieur</v>
          </cell>
          <cell r="O226" t="str">
            <v>Damien</v>
          </cell>
          <cell r="P226" t="str">
            <v>BOUTRY</v>
          </cell>
          <cell r="Q226"/>
          <cell r="R226" t="str">
            <v>Madame</v>
          </cell>
          <cell r="S226" t="str">
            <v>Céline</v>
          </cell>
          <cell r="T226" t="str">
            <v>PASQUINO</v>
          </cell>
          <cell r="U226"/>
          <cell r="V226" t="str">
            <v>8 RUE FERNAND LEGER</v>
          </cell>
          <cell r="W226"/>
          <cell r="X226">
            <v>37000</v>
          </cell>
          <cell r="Y226" t="str">
            <v>TOURS</v>
          </cell>
        </row>
        <row r="227">
          <cell r="A227" t="str">
            <v>14032-02-W</v>
          </cell>
          <cell r="B227" t="str">
            <v>WA4033</v>
          </cell>
          <cell r="C227">
            <v>0</v>
          </cell>
          <cell r="D227">
            <v>1</v>
          </cell>
          <cell r="E227"/>
          <cell r="F227"/>
          <cell r="G227">
            <v>6677</v>
          </cell>
          <cell r="H227"/>
          <cell r="I227" t="str">
            <v>CGO EXPERTISE ET AUDIT RENFORT</v>
          </cell>
          <cell r="J227" t="str">
            <v>ENS. PERS</v>
          </cell>
          <cell r="K227" t="str">
            <v>SV</v>
          </cell>
          <cell r="L227">
            <v>44562</v>
          </cell>
          <cell r="M227"/>
          <cell r="N227" t="str">
            <v>Monsieur</v>
          </cell>
          <cell r="O227" t="str">
            <v>Damien</v>
          </cell>
          <cell r="P227" t="str">
            <v>BOUTRY</v>
          </cell>
          <cell r="Q227"/>
          <cell r="R227" t="str">
            <v>Madame</v>
          </cell>
          <cell r="S227" t="str">
            <v>Céline</v>
          </cell>
          <cell r="T227" t="str">
            <v>PASQUINO</v>
          </cell>
          <cell r="U227"/>
          <cell r="V227" t="str">
            <v>8 RUE FERNAND LEGER</v>
          </cell>
          <cell r="W227"/>
          <cell r="X227">
            <v>37000</v>
          </cell>
          <cell r="Y227" t="str">
            <v>TOURS</v>
          </cell>
        </row>
        <row r="228">
          <cell r="A228" t="str">
            <v>11267-01-W</v>
          </cell>
          <cell r="B228" t="str">
            <v>WA1267</v>
          </cell>
          <cell r="C228">
            <v>1</v>
          </cell>
          <cell r="D228">
            <v>1</v>
          </cell>
          <cell r="E228">
            <v>2222</v>
          </cell>
          <cell r="F228"/>
          <cell r="G228"/>
          <cell r="H228"/>
          <cell r="I228" t="str">
            <v>CHARP-E</v>
          </cell>
          <cell r="J228" t="str">
            <v>ENS. PERS</v>
          </cell>
          <cell r="K228" t="str">
            <v>SV</v>
          </cell>
          <cell r="L228">
            <v>43191</v>
          </cell>
          <cell r="M228"/>
          <cell r="N228" t="str">
            <v>Monsieur</v>
          </cell>
          <cell r="O228" t="str">
            <v>Pierre</v>
          </cell>
          <cell r="P228" t="str">
            <v>CHARPENTIER</v>
          </cell>
          <cell r="Q228" t="str">
            <v>Radié au 30/06/22</v>
          </cell>
          <cell r="R228" t="str">
            <v>Madame</v>
          </cell>
          <cell r="S228" t="str">
            <v>Sophie</v>
          </cell>
          <cell r="T228" t="str">
            <v>CHANTRE</v>
          </cell>
          <cell r="U228" t="str">
            <v>Radiée au 30/04/22</v>
          </cell>
          <cell r="V228" t="str">
            <v>Zone d'activité du Patural</v>
          </cell>
          <cell r="W228"/>
          <cell r="X228">
            <v>43210</v>
          </cell>
          <cell r="Y228" t="str">
            <v>BAS EN BASSET</v>
          </cell>
        </row>
        <row r="229">
          <cell r="A229" t="str">
            <v>11267-02-W</v>
          </cell>
          <cell r="B229" t="str">
            <v>WA1268</v>
          </cell>
          <cell r="C229">
            <v>0</v>
          </cell>
          <cell r="D229">
            <v>1</v>
          </cell>
          <cell r="E229"/>
          <cell r="F229"/>
          <cell r="G229">
            <v>3333</v>
          </cell>
          <cell r="H229"/>
          <cell r="I229" t="str">
            <v>CHARP-E Renfort 1</v>
          </cell>
          <cell r="J229" t="str">
            <v>ENS. PERS</v>
          </cell>
          <cell r="K229" t="str">
            <v>SV</v>
          </cell>
          <cell r="L229">
            <v>43466</v>
          </cell>
          <cell r="M229"/>
          <cell r="N229"/>
          <cell r="O229"/>
          <cell r="P229"/>
          <cell r="Q229"/>
          <cell r="R229"/>
          <cell r="S229"/>
          <cell r="T229"/>
          <cell r="U229"/>
          <cell r="V229" t="str">
            <v>Zone d'activité du Patural</v>
          </cell>
          <cell r="W229"/>
          <cell r="X229">
            <v>43210</v>
          </cell>
          <cell r="Y229" t="str">
            <v>BAS EN BASSET</v>
          </cell>
        </row>
        <row r="230">
          <cell r="A230" t="str">
            <v>11267-03-W</v>
          </cell>
          <cell r="B230" t="str">
            <v>WA1269</v>
          </cell>
          <cell r="C230">
            <v>0</v>
          </cell>
          <cell r="D230">
            <v>1</v>
          </cell>
          <cell r="E230"/>
          <cell r="F230"/>
          <cell r="G230">
            <v>4444</v>
          </cell>
          <cell r="H230"/>
          <cell r="I230" t="str">
            <v>CHARP-E Renfort 2</v>
          </cell>
          <cell r="J230" t="str">
            <v>ENS. PERS</v>
          </cell>
          <cell r="K230" t="str">
            <v>SV</v>
          </cell>
          <cell r="L230">
            <v>43466</v>
          </cell>
          <cell r="M230"/>
          <cell r="N230"/>
          <cell r="O230"/>
          <cell r="P230"/>
          <cell r="Q230"/>
          <cell r="R230"/>
          <cell r="S230"/>
          <cell r="T230"/>
          <cell r="U230"/>
          <cell r="V230" t="str">
            <v>Zone d'activité du Patural</v>
          </cell>
          <cell r="W230"/>
          <cell r="X230">
            <v>43210</v>
          </cell>
          <cell r="Y230" t="str">
            <v>BAS EN BASSET</v>
          </cell>
        </row>
        <row r="231">
          <cell r="A231" t="str">
            <v>X-02-S</v>
          </cell>
          <cell r="B231" t="str">
            <v>S21201</v>
          </cell>
          <cell r="C231">
            <v>0</v>
          </cell>
          <cell r="D231">
            <v>1</v>
          </cell>
          <cell r="E231">
            <v>1111</v>
          </cell>
          <cell r="F231"/>
          <cell r="G231"/>
          <cell r="H231"/>
          <cell r="I231" t="str">
            <v>CHÂTEAU D. DE BEAUFORT</v>
          </cell>
          <cell r="J231" t="str">
            <v>NON CADRES</v>
          </cell>
          <cell r="K231" t="str">
            <v>JA</v>
          </cell>
          <cell r="L231">
            <v>42491</v>
          </cell>
          <cell r="M231"/>
          <cell r="N231" t="str">
            <v>Madame</v>
          </cell>
          <cell r="O231" t="str">
            <v>Stéphanie</v>
          </cell>
          <cell r="P231" t="str">
            <v>POUZIN</v>
          </cell>
          <cell r="Q231" t="str">
            <v>Présidente</v>
          </cell>
          <cell r="R231" t="str">
            <v xml:space="preserve">Madame </v>
          </cell>
          <cell r="S231" t="str">
            <v>Stéphanie</v>
          </cell>
          <cell r="T231" t="str">
            <v>POUZIN</v>
          </cell>
          <cell r="U231"/>
          <cell r="V231" t="str">
            <v>11, RUE VIVANT GARDIN</v>
          </cell>
          <cell r="W231"/>
          <cell r="X231">
            <v>21200</v>
          </cell>
          <cell r="Y231" t="str">
            <v>BEAUNE</v>
          </cell>
        </row>
        <row r="232">
          <cell r="A232" t="str">
            <v>21200-01-S</v>
          </cell>
          <cell r="B232" t="str">
            <v>S21200</v>
          </cell>
          <cell r="C232">
            <v>1</v>
          </cell>
          <cell r="D232">
            <v>1</v>
          </cell>
          <cell r="E232">
            <v>2142</v>
          </cell>
          <cell r="F232"/>
          <cell r="G232"/>
          <cell r="H232"/>
          <cell r="I232" t="str">
            <v>CHÂTEAU D. DE BEAUFORT</v>
          </cell>
          <cell r="J232" t="str">
            <v>CADRES</v>
          </cell>
          <cell r="K232" t="str">
            <v>JA</v>
          </cell>
          <cell r="L232">
            <v>42491</v>
          </cell>
          <cell r="M232"/>
          <cell r="N232" t="str">
            <v>Madame</v>
          </cell>
          <cell r="O232" t="str">
            <v>Stéphanie</v>
          </cell>
          <cell r="P232" t="str">
            <v>POUZIN</v>
          </cell>
          <cell r="Q232" t="str">
            <v>Présidente</v>
          </cell>
          <cell r="R232" t="str">
            <v xml:space="preserve">Madame </v>
          </cell>
          <cell r="S232" t="str">
            <v>Stéphanie</v>
          </cell>
          <cell r="T232" t="str">
            <v>POUZIN</v>
          </cell>
          <cell r="U232"/>
          <cell r="V232" t="str">
            <v>11, RUE VIVANT GARDIN</v>
          </cell>
          <cell r="W232"/>
          <cell r="X232">
            <v>21200</v>
          </cell>
          <cell r="Y232" t="str">
            <v>BEAUNE</v>
          </cell>
        </row>
        <row r="233">
          <cell r="A233" t="str">
            <v>11117-01-W</v>
          </cell>
          <cell r="B233" t="str">
            <v>WA1117</v>
          </cell>
          <cell r="C233">
            <v>1</v>
          </cell>
          <cell r="D233">
            <v>1</v>
          </cell>
          <cell r="E233">
            <v>5555</v>
          </cell>
          <cell r="F233"/>
          <cell r="G233"/>
          <cell r="H233"/>
          <cell r="I233" t="str">
            <v xml:space="preserve">CHÂTEAU DE CAUMONT </v>
          </cell>
          <cell r="J233" t="str">
            <v>ENS. PERS</v>
          </cell>
          <cell r="K233" t="str">
            <v>RC</v>
          </cell>
          <cell r="L233">
            <v>44105</v>
          </cell>
          <cell r="M233"/>
          <cell r="N233" t="str">
            <v>Madame</v>
          </cell>
          <cell r="O233" t="str">
            <v xml:space="preserve">Mathilde </v>
          </cell>
          <cell r="P233" t="str">
            <v>DE CASTELBAJAC</v>
          </cell>
          <cell r="Q233" t="str">
            <v xml:space="preserve">PRESIDENTE </v>
          </cell>
          <cell r="R233"/>
          <cell r="S233"/>
          <cell r="T233"/>
          <cell r="U233"/>
          <cell r="V233" t="str">
            <v xml:space="preserve">CHÂTEAU DE CAUMONT </v>
          </cell>
          <cell r="W233"/>
          <cell r="X233">
            <v>32130</v>
          </cell>
          <cell r="Y233" t="str">
            <v xml:space="preserve">CAZAUX  SAVES </v>
          </cell>
        </row>
        <row r="234">
          <cell r="A234" t="str">
            <v>16035-01-W</v>
          </cell>
          <cell r="B234" t="str">
            <v>WA6035</v>
          </cell>
          <cell r="C234">
            <v>1</v>
          </cell>
          <cell r="D234">
            <v>1</v>
          </cell>
          <cell r="E234">
            <v>1111</v>
          </cell>
          <cell r="F234" t="str">
            <v>100% isolé</v>
          </cell>
          <cell r="G234"/>
          <cell r="H234"/>
          <cell r="I234" t="str">
            <v>CHAUDRINOX</v>
          </cell>
          <cell r="J234" t="str">
            <v>ENS. PERS</v>
          </cell>
          <cell r="K234" t="str">
            <v>RC</v>
          </cell>
          <cell r="L234">
            <v>44562</v>
          </cell>
          <cell r="M234"/>
          <cell r="N234" t="str">
            <v>Madame</v>
          </cell>
          <cell r="O234" t="str">
            <v>Cécile</v>
          </cell>
          <cell r="P234" t="str">
            <v>RUARD DI RUSSO</v>
          </cell>
          <cell r="Q234" t="str">
            <v>DRH</v>
          </cell>
          <cell r="R234" t="str">
            <v>Madame</v>
          </cell>
          <cell r="S234" t="str">
            <v>Cathia</v>
          </cell>
          <cell r="T234" t="str">
            <v>HADDACHE</v>
          </cell>
          <cell r="U234"/>
          <cell r="V234" t="str">
            <v>AVENUE MARCEL MERIEUX</v>
          </cell>
          <cell r="W234" t="str">
            <v>ZAC DE SACUNY</v>
          </cell>
          <cell r="X234">
            <v>69530</v>
          </cell>
          <cell r="Y234" t="str">
            <v>BRIGNAIS</v>
          </cell>
        </row>
        <row r="235">
          <cell r="A235" t="str">
            <v>16035-02-W</v>
          </cell>
          <cell r="B235" t="str">
            <v>WA6036</v>
          </cell>
          <cell r="C235">
            <v>0</v>
          </cell>
          <cell r="D235">
            <v>1</v>
          </cell>
          <cell r="E235"/>
          <cell r="F235"/>
          <cell r="G235" t="str">
            <v>4B4444</v>
          </cell>
          <cell r="H235"/>
          <cell r="I235" t="str">
            <v>CHAUDRINOX RENFORT 1</v>
          </cell>
          <cell r="J235" t="str">
            <v>ENS. PERS</v>
          </cell>
          <cell r="K235" t="str">
            <v>RC</v>
          </cell>
          <cell r="L235">
            <v>44562</v>
          </cell>
          <cell r="M235"/>
          <cell r="N235" t="str">
            <v>Madame</v>
          </cell>
          <cell r="O235" t="str">
            <v>Cécile</v>
          </cell>
          <cell r="P235" t="str">
            <v>RUARD DI RUSSO</v>
          </cell>
          <cell r="Q235" t="str">
            <v>DRH</v>
          </cell>
          <cell r="R235" t="str">
            <v>Madame</v>
          </cell>
          <cell r="S235" t="str">
            <v>Cathia</v>
          </cell>
          <cell r="T235" t="str">
            <v>HADDACHE</v>
          </cell>
          <cell r="U235"/>
          <cell r="V235" t="str">
            <v>AVENUE MARCEL MERIEUX</v>
          </cell>
          <cell r="W235" t="str">
            <v>ZAC DE SACUNY</v>
          </cell>
          <cell r="X235">
            <v>69530</v>
          </cell>
          <cell r="Y235" t="str">
            <v>BRIGNAIS</v>
          </cell>
        </row>
        <row r="236">
          <cell r="A236" t="str">
            <v>16035-03-W</v>
          </cell>
          <cell r="B236" t="str">
            <v>WA6037</v>
          </cell>
          <cell r="C236">
            <v>0</v>
          </cell>
          <cell r="D236">
            <v>1</v>
          </cell>
          <cell r="E236"/>
          <cell r="F236"/>
          <cell r="G236">
            <v>5576</v>
          </cell>
          <cell r="H236"/>
          <cell r="I236" t="str">
            <v>CHAUDRINOX RENFORT 2</v>
          </cell>
          <cell r="J236" t="str">
            <v>ENS. PERS</v>
          </cell>
          <cell r="K236" t="str">
            <v>RC</v>
          </cell>
          <cell r="L236">
            <v>44562</v>
          </cell>
          <cell r="M236"/>
          <cell r="N236" t="str">
            <v>Madame</v>
          </cell>
          <cell r="O236" t="str">
            <v>Cécile</v>
          </cell>
          <cell r="P236" t="str">
            <v>RUARD DI RUSSO</v>
          </cell>
          <cell r="Q236" t="str">
            <v>DRH</v>
          </cell>
          <cell r="R236" t="str">
            <v>Madame</v>
          </cell>
          <cell r="S236" t="str">
            <v>Cathia</v>
          </cell>
          <cell r="T236" t="str">
            <v>HADDACHE</v>
          </cell>
          <cell r="U236"/>
          <cell r="V236" t="str">
            <v>AVENUE MARCEL MERIEUX</v>
          </cell>
          <cell r="W236" t="str">
            <v>ZAC DE SACUNY</v>
          </cell>
          <cell r="X236">
            <v>69530</v>
          </cell>
          <cell r="Y236" t="str">
            <v>BRIGNAIS</v>
          </cell>
        </row>
        <row r="237">
          <cell r="A237" t="str">
            <v>12790-01-W</v>
          </cell>
          <cell r="B237" t="str">
            <v>WA2790</v>
          </cell>
          <cell r="C237">
            <v>1</v>
          </cell>
          <cell r="D237">
            <v>1</v>
          </cell>
          <cell r="E237">
            <v>6574</v>
          </cell>
          <cell r="F237"/>
          <cell r="G237"/>
          <cell r="H237" t="str">
            <v>ENTP PAYE</v>
          </cell>
          <cell r="I237" t="str">
            <v>CHAUX ET CHANVRE</v>
          </cell>
          <cell r="J237" t="str">
            <v>TNS</v>
          </cell>
          <cell r="K237" t="str">
            <v>RC</v>
          </cell>
          <cell r="L237">
            <v>44197</v>
          </cell>
          <cell r="M237"/>
          <cell r="N237" t="str">
            <v>Madame</v>
          </cell>
          <cell r="O237" t="str">
            <v xml:space="preserve">Nadia </v>
          </cell>
          <cell r="P237" t="str">
            <v xml:space="preserve">BIGRE </v>
          </cell>
          <cell r="Q237" t="str">
            <v>GERANTE</v>
          </cell>
          <cell r="R237"/>
          <cell r="S237"/>
          <cell r="T237"/>
          <cell r="U237"/>
          <cell r="V237" t="str">
            <v>LIEU DIT SERRE BRU</v>
          </cell>
          <cell r="W237"/>
          <cell r="X237">
            <v>24120</v>
          </cell>
          <cell r="Y237" t="str">
            <v>BEAUREGARD DE TERRASSON</v>
          </cell>
        </row>
        <row r="238">
          <cell r="A238" t="str">
            <v>14036-01-0</v>
          </cell>
          <cell r="B238" t="str">
            <v>WA4036</v>
          </cell>
          <cell r="C238">
            <v>1</v>
          </cell>
          <cell r="D238">
            <v>1</v>
          </cell>
          <cell r="E238">
            <v>3334</v>
          </cell>
          <cell r="F238"/>
          <cell r="G238"/>
          <cell r="H238"/>
          <cell r="I238" t="str">
            <v>CHLEAUE</v>
          </cell>
          <cell r="J238" t="str">
            <v>ENS. PERS</v>
          </cell>
          <cell r="K238" t="str">
            <v>SV</v>
          </cell>
          <cell r="L238">
            <v>44562</v>
          </cell>
          <cell r="M238"/>
          <cell r="N238" t="str">
            <v>Monsieur</v>
          </cell>
          <cell r="O238" t="str">
            <v>Vincent</v>
          </cell>
          <cell r="P238" t="str">
            <v>POUJOL</v>
          </cell>
          <cell r="Q238"/>
          <cell r="R238" t="str">
            <v>Madame</v>
          </cell>
          <cell r="S238" t="str">
            <v>Amandine</v>
          </cell>
          <cell r="T238" t="str">
            <v>ALONZO</v>
          </cell>
          <cell r="U238" t="str">
            <v>Assistante</v>
          </cell>
          <cell r="V238" t="str">
            <v>15 ALLEE DES GENETS</v>
          </cell>
          <cell r="W238"/>
          <cell r="X238">
            <v>4200</v>
          </cell>
          <cell r="Y238" t="str">
            <v>SISTERON</v>
          </cell>
        </row>
        <row r="239">
          <cell r="A239" t="str">
            <v>14037-02-0</v>
          </cell>
          <cell r="B239" t="str">
            <v>WA4037</v>
          </cell>
          <cell r="C239">
            <v>0</v>
          </cell>
          <cell r="D239">
            <v>1</v>
          </cell>
          <cell r="E239"/>
          <cell r="F239"/>
          <cell r="G239">
            <v>4445</v>
          </cell>
          <cell r="H239"/>
          <cell r="I239" t="str">
            <v>CHLEAUE RENFORT</v>
          </cell>
          <cell r="J239" t="str">
            <v>ENS. PERS</v>
          </cell>
          <cell r="K239" t="str">
            <v>SV</v>
          </cell>
          <cell r="L239">
            <v>44562</v>
          </cell>
          <cell r="M239"/>
          <cell r="N239" t="str">
            <v>Monsieur</v>
          </cell>
          <cell r="O239" t="str">
            <v>Vincent</v>
          </cell>
          <cell r="P239" t="str">
            <v>POUJOL</v>
          </cell>
          <cell r="Q239"/>
          <cell r="R239" t="str">
            <v>Madame</v>
          </cell>
          <cell r="S239" t="str">
            <v>Amandine</v>
          </cell>
          <cell r="T239" t="str">
            <v>ALONZO</v>
          </cell>
          <cell r="U239" t="str">
            <v>Assistante</v>
          </cell>
          <cell r="V239" t="str">
            <v>15 ALLEE DES GENETS</v>
          </cell>
          <cell r="W239"/>
          <cell r="X239">
            <v>4200</v>
          </cell>
          <cell r="Y239" t="str">
            <v>SISTERON</v>
          </cell>
        </row>
        <row r="240">
          <cell r="A240" t="str">
            <v>94200-01-S</v>
          </cell>
          <cell r="B240" t="str">
            <v>S94200</v>
          </cell>
          <cell r="C240">
            <v>1</v>
          </cell>
          <cell r="D240">
            <v>1</v>
          </cell>
          <cell r="E240">
            <v>4544</v>
          </cell>
          <cell r="F240"/>
          <cell r="G240"/>
          <cell r="H240"/>
          <cell r="I240" t="str">
            <v>CHOUKAPI</v>
          </cell>
          <cell r="J240" t="str">
            <v>ENS. PERS</v>
          </cell>
          <cell r="K240" t="str">
            <v>JA</v>
          </cell>
          <cell r="L240">
            <v>42370</v>
          </cell>
          <cell r="M240"/>
          <cell r="N240" t="str">
            <v>Monsieur</v>
          </cell>
          <cell r="O240" t="str">
            <v xml:space="preserve">Frédéric </v>
          </cell>
          <cell r="P240" t="str">
            <v>GUEZ</v>
          </cell>
          <cell r="Q240" t="str">
            <v>Président</v>
          </cell>
          <cell r="R240" t="str">
            <v>Monsieur</v>
          </cell>
          <cell r="S240" t="str">
            <v xml:space="preserve">Frédéric </v>
          </cell>
          <cell r="T240" t="str">
            <v>GUEZ</v>
          </cell>
          <cell r="U240" t="str">
            <v>Président</v>
          </cell>
          <cell r="V240" t="str">
            <v>12 RUE DU GÉNÉRAL LECLERC</v>
          </cell>
          <cell r="W240"/>
          <cell r="X240">
            <v>94200</v>
          </cell>
          <cell r="Y240" t="str">
            <v>CHARENTON LE PONT</v>
          </cell>
        </row>
        <row r="241">
          <cell r="A241" t="str">
            <v>94200-02-S</v>
          </cell>
          <cell r="B241" t="str">
            <v>S94201</v>
          </cell>
          <cell r="C241">
            <v>0</v>
          </cell>
          <cell r="D241">
            <v>1</v>
          </cell>
          <cell r="E241"/>
          <cell r="F241"/>
          <cell r="G241">
            <v>6677</v>
          </cell>
          <cell r="H241"/>
          <cell r="I241" t="str">
            <v>CHOUKAPI  Renfort</v>
          </cell>
          <cell r="J241" t="str">
            <v>ENS. PERS</v>
          </cell>
          <cell r="K241" t="str">
            <v>JA</v>
          </cell>
          <cell r="L241">
            <v>43831</v>
          </cell>
          <cell r="M241"/>
          <cell r="N241" t="str">
            <v>Monsieur</v>
          </cell>
          <cell r="O241" t="str">
            <v xml:space="preserve">Frédéric </v>
          </cell>
          <cell r="P241" t="str">
            <v>GUEZ</v>
          </cell>
          <cell r="Q241" t="str">
            <v>Président</v>
          </cell>
          <cell r="R241" t="str">
            <v>MONSIEUR</v>
          </cell>
          <cell r="S241" t="str">
            <v xml:space="preserve">Frédéric </v>
          </cell>
          <cell r="T241" t="str">
            <v>GUEZ</v>
          </cell>
          <cell r="U241" t="str">
            <v>Président</v>
          </cell>
          <cell r="V241" t="str">
            <v>12 RUE DU GÉNÉRAL LECLERC</v>
          </cell>
          <cell r="W241"/>
          <cell r="X241">
            <v>94200</v>
          </cell>
          <cell r="Y241" t="str">
            <v>CHARENTON LE PONT</v>
          </cell>
        </row>
        <row r="242">
          <cell r="A242" t="str">
            <v>11212-01-W</v>
          </cell>
          <cell r="B242" t="str">
            <v>WA1212</v>
          </cell>
          <cell r="C242">
            <v>1</v>
          </cell>
          <cell r="D242">
            <v>1</v>
          </cell>
          <cell r="E242" t="str">
            <v>5B5B66</v>
          </cell>
          <cell r="F242" t="str">
            <v>100% isolé</v>
          </cell>
          <cell r="G242"/>
          <cell r="H242"/>
          <cell r="I242" t="str">
            <v xml:space="preserve">CITE DE L ESPERANCE </v>
          </cell>
          <cell r="J242" t="str">
            <v>ENS. PERS</v>
          </cell>
          <cell r="K242" t="str">
            <v>SV</v>
          </cell>
          <cell r="L242">
            <v>44197</v>
          </cell>
          <cell r="M242"/>
          <cell r="N242" t="str">
            <v>Monsieur</v>
          </cell>
          <cell r="O242" t="str">
            <v xml:space="preserve">Etienne </v>
          </cell>
          <cell r="P242" t="str">
            <v>ROSSET</v>
          </cell>
          <cell r="Q242" t="str">
            <v>Directeur</v>
          </cell>
          <cell r="R242" t="str">
            <v xml:space="preserve">Madame </v>
          </cell>
          <cell r="S242" t="str">
            <v>Angelina</v>
          </cell>
          <cell r="T242" t="str">
            <v>THOMASSAINT</v>
          </cell>
          <cell r="U242" t="str">
            <v>assistante de direction</v>
          </cell>
          <cell r="V242" t="str">
            <v>9 RUE DE LA HAUTE BORNE</v>
          </cell>
          <cell r="W242"/>
          <cell r="X242">
            <v>95610</v>
          </cell>
          <cell r="Y242" t="str">
            <v xml:space="preserve">ERAGNY SUR OISE </v>
          </cell>
        </row>
        <row r="243">
          <cell r="A243" t="str">
            <v>11212-02-W</v>
          </cell>
          <cell r="B243" t="str">
            <v>WA1213</v>
          </cell>
          <cell r="C243">
            <v>0</v>
          </cell>
          <cell r="D243">
            <v>1</v>
          </cell>
          <cell r="E243"/>
          <cell r="F243"/>
          <cell r="G243">
            <v>6677</v>
          </cell>
          <cell r="H243"/>
          <cell r="I243" t="str">
            <v>CITE DE L ESPERANCE RENFORT</v>
          </cell>
          <cell r="J243" t="str">
            <v>ENS. PERS</v>
          </cell>
          <cell r="K243" t="str">
            <v>SV</v>
          </cell>
          <cell r="L243">
            <v>44197</v>
          </cell>
          <cell r="M243"/>
          <cell r="N243" t="str">
            <v>Monsieur</v>
          </cell>
          <cell r="O243" t="str">
            <v xml:space="preserve">Etienne </v>
          </cell>
          <cell r="P243" t="str">
            <v>ROSSET</v>
          </cell>
          <cell r="Q243" t="str">
            <v xml:space="preserve">Directeur </v>
          </cell>
          <cell r="R243" t="str">
            <v>Madame</v>
          </cell>
          <cell r="S243" t="str">
            <v>Angeles</v>
          </cell>
          <cell r="T243" t="str">
            <v>THOMASSAINT</v>
          </cell>
          <cell r="U243" t="str">
            <v>assistante de direction</v>
          </cell>
          <cell r="V243" t="str">
            <v>9 RUE DE LA HAUTE BORNE</v>
          </cell>
          <cell r="W243"/>
          <cell r="X243">
            <v>95610</v>
          </cell>
          <cell r="Y243" t="str">
            <v xml:space="preserve">ERAGNY SUR OISE </v>
          </cell>
        </row>
        <row r="244">
          <cell r="A244" t="str">
            <v>10450-01-W</v>
          </cell>
          <cell r="B244" t="str">
            <v>WA0450</v>
          </cell>
          <cell r="C244">
            <v>1</v>
          </cell>
          <cell r="D244">
            <v>1</v>
          </cell>
          <cell r="E244">
            <v>3333</v>
          </cell>
          <cell r="F244"/>
          <cell r="G244"/>
          <cell r="H244"/>
          <cell r="I244" t="str">
            <v>CIVILAB</v>
          </cell>
          <cell r="J244" t="str">
            <v>ENS. PERS</v>
          </cell>
          <cell r="K244" t="str">
            <v>JA</v>
          </cell>
          <cell r="L244">
            <v>43525</v>
          </cell>
          <cell r="M244"/>
          <cell r="N244" t="str">
            <v>Madame</v>
          </cell>
          <cell r="O244" t="str">
            <v>Charline</v>
          </cell>
          <cell r="P244" t="str">
            <v>BRANDALA</v>
          </cell>
          <cell r="Q244" t="str">
            <v>Présidente</v>
          </cell>
          <cell r="R244" t="str">
            <v>Madame</v>
          </cell>
          <cell r="S244" t="str">
            <v>Caroline</v>
          </cell>
          <cell r="T244" t="str">
            <v>TASSART</v>
          </cell>
          <cell r="U244" t="str">
            <v>Directrice</v>
          </cell>
          <cell r="V244" t="str">
            <v>6 RUE DES CHARDONNERETS</v>
          </cell>
          <cell r="W244"/>
          <cell r="X244">
            <v>14280</v>
          </cell>
          <cell r="Y244" t="str">
            <v>SAINT CONTEST</v>
          </cell>
        </row>
        <row r="245">
          <cell r="A245" t="str">
            <v>12250-03-W</v>
          </cell>
          <cell r="B245" t="str">
            <v>WA2252</v>
          </cell>
          <cell r="C245">
            <v>0</v>
          </cell>
          <cell r="D245">
            <v>1</v>
          </cell>
          <cell r="E245" t="str">
            <v>345B3</v>
          </cell>
          <cell r="F245" t="str">
            <v>100% isolé</v>
          </cell>
          <cell r="G245"/>
          <cell r="H245"/>
          <cell r="I245" t="str">
            <v>CLIMAT ENERGIE</v>
          </cell>
          <cell r="J245" t="str">
            <v>NON CADRES</v>
          </cell>
          <cell r="K245" t="str">
            <v>SV</v>
          </cell>
          <cell r="L245">
            <v>44197</v>
          </cell>
          <cell r="M245"/>
          <cell r="N245" t="str">
            <v>Madame</v>
          </cell>
          <cell r="O245" t="str">
            <v>Rachel</v>
          </cell>
          <cell r="P245" t="str">
            <v>JIMENEZ</v>
          </cell>
          <cell r="Q245" t="str">
            <v>Gérante</v>
          </cell>
          <cell r="R245"/>
          <cell r="S245"/>
          <cell r="T245"/>
          <cell r="U245"/>
          <cell r="V245" t="str">
            <v>6 RUE EMILE ZOLA</v>
          </cell>
          <cell r="W245"/>
          <cell r="X245">
            <v>69150</v>
          </cell>
          <cell r="Y245" t="str">
            <v>DECINES CHARPIEU</v>
          </cell>
        </row>
        <row r="246">
          <cell r="A246" t="str">
            <v>12250-01-W</v>
          </cell>
          <cell r="B246" t="str">
            <v>WA2250</v>
          </cell>
          <cell r="C246">
            <v>1</v>
          </cell>
          <cell r="D246">
            <v>1</v>
          </cell>
          <cell r="E246" t="str">
            <v>5B5B66</v>
          </cell>
          <cell r="F246"/>
          <cell r="G246"/>
          <cell r="H246"/>
          <cell r="I246" t="str">
            <v>CLIMAT ENERGIE</v>
          </cell>
          <cell r="J246" t="str">
            <v>CADRES</v>
          </cell>
          <cell r="K246" t="str">
            <v>SV</v>
          </cell>
          <cell r="L246">
            <v>44197</v>
          </cell>
          <cell r="M246"/>
          <cell r="N246" t="str">
            <v>Madame</v>
          </cell>
          <cell r="O246" t="str">
            <v>Rachel</v>
          </cell>
          <cell r="P246" t="str">
            <v>JIMENEZ</v>
          </cell>
          <cell r="Q246" t="str">
            <v>Gérante</v>
          </cell>
          <cell r="R246"/>
          <cell r="S246"/>
          <cell r="T246"/>
          <cell r="U246"/>
          <cell r="V246" t="str">
            <v>6 RUE EMILE ZOLA</v>
          </cell>
          <cell r="W246"/>
          <cell r="X246">
            <v>69150</v>
          </cell>
          <cell r="Y246" t="str">
            <v>DECINES CHARPIEU</v>
          </cell>
        </row>
        <row r="247">
          <cell r="A247" t="str">
            <v>12250-04-W</v>
          </cell>
          <cell r="B247" t="str">
            <v>WA2253</v>
          </cell>
          <cell r="C247">
            <v>0</v>
          </cell>
          <cell r="D247">
            <v>1</v>
          </cell>
          <cell r="E247"/>
          <cell r="F247"/>
          <cell r="G247">
            <v>4564</v>
          </cell>
          <cell r="H247"/>
          <cell r="I247" t="str">
            <v>CLIMAT ENERGIE RENFORT</v>
          </cell>
          <cell r="J247" t="str">
            <v>NON CADRES</v>
          </cell>
          <cell r="K247" t="str">
            <v>SV</v>
          </cell>
          <cell r="L247">
            <v>44197</v>
          </cell>
          <cell r="M247"/>
          <cell r="N247" t="str">
            <v>Madame</v>
          </cell>
          <cell r="O247" t="str">
            <v>Rachel</v>
          </cell>
          <cell r="P247" t="str">
            <v>JIMENEZ</v>
          </cell>
          <cell r="Q247" t="str">
            <v>Gérante</v>
          </cell>
          <cell r="R247"/>
          <cell r="S247"/>
          <cell r="T247"/>
          <cell r="U247"/>
          <cell r="V247" t="str">
            <v>6 RUE EMILE ZOLA</v>
          </cell>
          <cell r="W247"/>
          <cell r="X247">
            <v>69150</v>
          </cell>
          <cell r="Y247" t="str">
            <v>DECINES CHARPIEU</v>
          </cell>
        </row>
        <row r="248">
          <cell r="A248" t="str">
            <v>12250-02-W</v>
          </cell>
          <cell r="B248" t="str">
            <v>WA2251</v>
          </cell>
          <cell r="C248">
            <v>0</v>
          </cell>
          <cell r="D248">
            <v>1</v>
          </cell>
          <cell r="E248"/>
          <cell r="F248"/>
          <cell r="G248">
            <v>6677</v>
          </cell>
          <cell r="H248" t="str">
            <v>ENTP PAYE</v>
          </cell>
          <cell r="I248" t="str">
            <v>CLIMAT ENERGIE RENFORT</v>
          </cell>
          <cell r="J248" t="str">
            <v>CADRES</v>
          </cell>
          <cell r="K248" t="str">
            <v>SV</v>
          </cell>
          <cell r="L248">
            <v>44197</v>
          </cell>
          <cell r="M248"/>
          <cell r="N248" t="str">
            <v>Madame</v>
          </cell>
          <cell r="O248" t="str">
            <v>Rachel</v>
          </cell>
          <cell r="P248" t="str">
            <v>JIMENEZ</v>
          </cell>
          <cell r="Q248" t="str">
            <v>Gérante</v>
          </cell>
          <cell r="R248"/>
          <cell r="S248"/>
          <cell r="T248"/>
          <cell r="U248"/>
          <cell r="V248" t="str">
            <v>6 RUE EMILE ZOLA</v>
          </cell>
          <cell r="W248"/>
          <cell r="X248">
            <v>69150</v>
          </cell>
          <cell r="Y248" t="str">
            <v>DECINES CHARPIEU</v>
          </cell>
        </row>
        <row r="249">
          <cell r="A249" t="str">
            <v>13260-01-W</v>
          </cell>
          <cell r="B249" t="str">
            <v>WA3360</v>
          </cell>
          <cell r="C249">
            <v>1</v>
          </cell>
          <cell r="D249">
            <v>1</v>
          </cell>
          <cell r="E249" t="str">
            <v>444b4</v>
          </cell>
          <cell r="F249"/>
          <cell r="G249"/>
          <cell r="H249"/>
          <cell r="I249" t="str">
            <v>CLINIQUE VETERINAIRE DES MINIMES</v>
          </cell>
          <cell r="J249" t="str">
            <v>ENS. PERS</v>
          </cell>
          <cell r="K249" t="str">
            <v>RC</v>
          </cell>
          <cell r="L249">
            <v>44197</v>
          </cell>
          <cell r="M249"/>
          <cell r="N249" t="str">
            <v xml:space="preserve">Monsieur </v>
          </cell>
          <cell r="O249" t="str">
            <v>Bernard</v>
          </cell>
          <cell r="P249" t="str">
            <v>PUJO</v>
          </cell>
          <cell r="Q249" t="str">
            <v>Gérant</v>
          </cell>
          <cell r="R249"/>
          <cell r="S249"/>
          <cell r="T249"/>
          <cell r="U249"/>
          <cell r="V249" t="str">
            <v>42 BOULEVARD SILVIO TRENTIN</v>
          </cell>
          <cell r="W249"/>
          <cell r="X249">
            <v>31200</v>
          </cell>
          <cell r="Y249" t="str">
            <v>TOULOUSE</v>
          </cell>
        </row>
        <row r="250">
          <cell r="A250" t="str">
            <v>1456-01-W</v>
          </cell>
          <cell r="B250" t="str">
            <v>WA1456</v>
          </cell>
          <cell r="C250">
            <v>1</v>
          </cell>
          <cell r="D250">
            <v>1</v>
          </cell>
          <cell r="E250">
            <v>5566</v>
          </cell>
          <cell r="F250"/>
          <cell r="G250"/>
          <cell r="H250"/>
          <cell r="I250" t="str">
            <v>CNF INVEST</v>
          </cell>
          <cell r="J250" t="str">
            <v>ENS. PERS</v>
          </cell>
          <cell r="K250" t="str">
            <v>JA</v>
          </cell>
          <cell r="L250">
            <v>43282</v>
          </cell>
          <cell r="M250"/>
          <cell r="N250" t="str">
            <v>Monsieur</v>
          </cell>
          <cell r="O250" t="str">
            <v>Cédric</v>
          </cell>
          <cell r="P250" t="str">
            <v>FOLOPE</v>
          </cell>
          <cell r="Q250" t="str">
            <v>Gérant</v>
          </cell>
          <cell r="R250" t="str">
            <v xml:space="preserve">Madame </v>
          </cell>
          <cell r="S250" t="str">
            <v>Nadège</v>
          </cell>
          <cell r="T250" t="str">
            <v>FOLOPE</v>
          </cell>
          <cell r="U250"/>
          <cell r="V250" t="str">
            <v>22 ROUTE DE ROISSY</v>
          </cell>
          <cell r="W250"/>
          <cell r="X250">
            <v>77330</v>
          </cell>
          <cell r="Y250" t="str">
            <v>OZOIR LA FERRIERE</v>
          </cell>
        </row>
        <row r="251">
          <cell r="A251" t="str">
            <v>75179-01-M</v>
          </cell>
          <cell r="B251" t="str">
            <v>M75180</v>
          </cell>
          <cell r="C251">
            <v>1</v>
          </cell>
          <cell r="D251">
            <v>1</v>
          </cell>
          <cell r="E251" t="str">
            <v>B</v>
          </cell>
          <cell r="F251"/>
          <cell r="G251"/>
          <cell r="H251"/>
          <cell r="I251" t="str">
            <v>CNM</v>
          </cell>
          <cell r="J251" t="str">
            <v>ENS. PERS</v>
          </cell>
          <cell r="K251" t="str">
            <v>SV</v>
          </cell>
          <cell r="L251">
            <v>42370</v>
          </cell>
          <cell r="M251"/>
          <cell r="N251" t="str">
            <v>Monsieur</v>
          </cell>
          <cell r="O251" t="str">
            <v>Dominique</v>
          </cell>
          <cell r="P251" t="str">
            <v>PERRIN</v>
          </cell>
          <cell r="Q251" t="str">
            <v>DG</v>
          </cell>
          <cell r="R251" t="str">
            <v>Monsieur</v>
          </cell>
          <cell r="S251" t="str">
            <v>Samuel</v>
          </cell>
          <cell r="T251" t="str">
            <v>VERDIER</v>
          </cell>
          <cell r="U251" t="str">
            <v>Responsable Entreprise</v>
          </cell>
          <cell r="V251" t="str">
            <v>93 A , RUE OBERKAMPF</v>
          </cell>
          <cell r="W251"/>
          <cell r="X251">
            <v>75553</v>
          </cell>
          <cell r="Y251" t="str">
            <v>PARIS Cedex 11</v>
          </cell>
        </row>
        <row r="252">
          <cell r="A252" t="str">
            <v>75181-01-M</v>
          </cell>
          <cell r="B252" t="str">
            <v xml:space="preserve">M75181                     </v>
          </cell>
          <cell r="C252">
            <v>0</v>
          </cell>
          <cell r="D252">
            <v>1</v>
          </cell>
          <cell r="E252" t="str">
            <v>B</v>
          </cell>
          <cell r="F252"/>
          <cell r="G252"/>
          <cell r="H252"/>
          <cell r="I252" t="str">
            <v>CNM Retraités</v>
          </cell>
          <cell r="J252" t="str">
            <v>RETRAITES</v>
          </cell>
          <cell r="K252" t="str">
            <v>SV</v>
          </cell>
          <cell r="L252">
            <v>42370</v>
          </cell>
          <cell r="M252"/>
          <cell r="N252" t="str">
            <v>Monsieur</v>
          </cell>
          <cell r="O252" t="str">
            <v>Dominique</v>
          </cell>
          <cell r="P252" t="str">
            <v>PERRIN</v>
          </cell>
          <cell r="Q252" t="str">
            <v>DG</v>
          </cell>
          <cell r="R252" t="str">
            <v>Monsieur</v>
          </cell>
          <cell r="S252" t="str">
            <v>Samuel</v>
          </cell>
          <cell r="T252" t="str">
            <v>VERDIER</v>
          </cell>
          <cell r="U252" t="str">
            <v>Responsable Entreprise</v>
          </cell>
          <cell r="V252" t="str">
            <v>93 A , RUE OBERKAMPF</v>
          </cell>
          <cell r="W252"/>
          <cell r="X252">
            <v>75553</v>
          </cell>
          <cell r="Y252" t="str">
            <v>PARIS Cedex 11</v>
          </cell>
        </row>
        <row r="253">
          <cell r="A253" t="str">
            <v>10700-01-W</v>
          </cell>
          <cell r="B253" t="str">
            <v>WA0700</v>
          </cell>
          <cell r="C253">
            <v>1</v>
          </cell>
          <cell r="D253">
            <v>1</v>
          </cell>
          <cell r="E253">
            <v>5555</v>
          </cell>
          <cell r="F253"/>
          <cell r="G253"/>
          <cell r="H253"/>
          <cell r="I253" t="str">
            <v>COBALT</v>
          </cell>
          <cell r="J253" t="str">
            <v>ENS. PERS</v>
          </cell>
          <cell r="K253" t="str">
            <v>SV</v>
          </cell>
          <cell r="L253">
            <v>43831</v>
          </cell>
          <cell r="M253"/>
          <cell r="N253" t="str">
            <v>Monsieur</v>
          </cell>
          <cell r="O253" t="str">
            <v>Alexandre</v>
          </cell>
          <cell r="P253" t="str">
            <v>POCHON</v>
          </cell>
          <cell r="Q253"/>
          <cell r="R253" t="str">
            <v>Madame</v>
          </cell>
          <cell r="S253" t="str">
            <v>Dominique</v>
          </cell>
          <cell r="T253" t="str">
            <v>CORDELETTE</v>
          </cell>
          <cell r="U253" t="str">
            <v>Directrice</v>
          </cell>
          <cell r="V253" t="str">
            <v>20 RUE ANDRE DOUCET</v>
          </cell>
          <cell r="W253"/>
          <cell r="X253">
            <v>92000</v>
          </cell>
          <cell r="Y253" t="str">
            <v>NANTERRE</v>
          </cell>
        </row>
        <row r="254">
          <cell r="A254" t="str">
            <v>10700-02-W</v>
          </cell>
          <cell r="B254" t="str">
            <v>WA0701</v>
          </cell>
          <cell r="C254">
            <v>0</v>
          </cell>
          <cell r="D254">
            <v>1</v>
          </cell>
          <cell r="E254"/>
          <cell r="F254"/>
          <cell r="G254">
            <v>6676</v>
          </cell>
          <cell r="H254" t="str">
            <v>ENTP PAYE</v>
          </cell>
          <cell r="I254" t="str">
            <v>COBALT RENFORT</v>
          </cell>
          <cell r="J254" t="str">
            <v>ENS. PERS</v>
          </cell>
          <cell r="K254" t="str">
            <v>SV</v>
          </cell>
          <cell r="L254">
            <v>43831</v>
          </cell>
          <cell r="M254"/>
          <cell r="N254" t="str">
            <v>Monsieur</v>
          </cell>
          <cell r="O254" t="str">
            <v>Alexandre</v>
          </cell>
          <cell r="P254" t="str">
            <v>POCHON</v>
          </cell>
          <cell r="Q254"/>
          <cell r="R254" t="str">
            <v>Madame</v>
          </cell>
          <cell r="S254" t="str">
            <v>Dominique</v>
          </cell>
          <cell r="T254" t="str">
            <v>CORDELETTE</v>
          </cell>
          <cell r="U254" t="str">
            <v>Directrice</v>
          </cell>
          <cell r="V254" t="str">
            <v>20 RUE ANDRE DOUCET</v>
          </cell>
          <cell r="W254"/>
          <cell r="X254">
            <v>92000</v>
          </cell>
          <cell r="Y254" t="str">
            <v>NANTERRE</v>
          </cell>
        </row>
        <row r="255">
          <cell r="A255" t="str">
            <v>12750-01-sans</v>
          </cell>
          <cell r="B255" t="str">
            <v>WA2750</v>
          </cell>
          <cell r="C255">
            <v>1</v>
          </cell>
          <cell r="D255">
            <v>1</v>
          </cell>
          <cell r="E255">
            <v>5566</v>
          </cell>
          <cell r="F255"/>
          <cell r="G255"/>
          <cell r="H255" t="str">
            <v>ENTP PAYE</v>
          </cell>
          <cell r="I255" t="str">
            <v>CODAWAY</v>
          </cell>
          <cell r="J255" t="str">
            <v>TNS</v>
          </cell>
          <cell r="K255" t="str">
            <v>SV</v>
          </cell>
          <cell r="L255">
            <v>44197</v>
          </cell>
          <cell r="M255"/>
          <cell r="N255" t="str">
            <v xml:space="preserve">Monsieur </v>
          </cell>
          <cell r="O255" t="str">
            <v>Mohamed-Marouan</v>
          </cell>
          <cell r="P255" t="str">
            <v>YOUSSEF</v>
          </cell>
          <cell r="Q255" t="str">
            <v>GERANT</v>
          </cell>
          <cell r="R255"/>
          <cell r="S255"/>
          <cell r="T255"/>
          <cell r="U255"/>
          <cell r="V255" t="str">
            <v>25 RUE D'ESSLING</v>
          </cell>
          <cell r="W255"/>
          <cell r="X255">
            <v>92400</v>
          </cell>
          <cell r="Y255" t="str">
            <v>COURBEVOIE</v>
          </cell>
        </row>
        <row r="256">
          <cell r="A256" t="str">
            <v>12750-02-sans</v>
          </cell>
          <cell r="B256" t="str">
            <v>WA2752</v>
          </cell>
          <cell r="C256">
            <v>0</v>
          </cell>
          <cell r="D256">
            <v>1</v>
          </cell>
          <cell r="E256">
            <v>4546</v>
          </cell>
          <cell r="F256"/>
          <cell r="G256"/>
          <cell r="H256"/>
          <cell r="I256" t="str">
            <v>CODAWAY  Salariés</v>
          </cell>
          <cell r="J256" t="str">
            <v>ENS. PERS</v>
          </cell>
          <cell r="K256" t="str">
            <v>SV</v>
          </cell>
          <cell r="L256">
            <v>44287</v>
          </cell>
          <cell r="M256"/>
          <cell r="N256" t="str">
            <v xml:space="preserve">Monsieur </v>
          </cell>
          <cell r="O256" t="str">
            <v>Mohamed-Marouan</v>
          </cell>
          <cell r="P256" t="str">
            <v>YOUSSEF</v>
          </cell>
          <cell r="Q256" t="str">
            <v>GERANT</v>
          </cell>
          <cell r="R256"/>
          <cell r="S256"/>
          <cell r="T256"/>
          <cell r="U256"/>
          <cell r="V256" t="str">
            <v>25 RUE D'ESSLING</v>
          </cell>
          <cell r="W256"/>
          <cell r="X256">
            <v>92400</v>
          </cell>
          <cell r="Y256" t="str">
            <v>COURBEVOIE</v>
          </cell>
        </row>
        <row r="257">
          <cell r="A257" t="str">
            <v>24000-01-S</v>
          </cell>
          <cell r="B257" t="str">
            <v>S24000</v>
          </cell>
          <cell r="C257">
            <v>1</v>
          </cell>
          <cell r="D257">
            <v>1</v>
          </cell>
          <cell r="E257" t="str">
            <v>B</v>
          </cell>
          <cell r="F257"/>
          <cell r="G257"/>
          <cell r="H257"/>
          <cell r="I257" t="str">
            <v xml:space="preserve">CODE PREMIUM   </v>
          </cell>
          <cell r="J257" t="str">
            <v>ENS. PERS</v>
          </cell>
          <cell r="K257" t="str">
            <v>RC</v>
          </cell>
          <cell r="L257">
            <v>41365</v>
          </cell>
          <cell r="M257"/>
          <cell r="N257" t="str">
            <v xml:space="preserve">Madame </v>
          </cell>
          <cell r="O257" t="str">
            <v xml:space="preserve">Christèle </v>
          </cell>
          <cell r="P257" t="str">
            <v>COSSON</v>
          </cell>
          <cell r="Q257" t="str">
            <v>Gérante</v>
          </cell>
          <cell r="R257" t="str">
            <v xml:space="preserve">Madame </v>
          </cell>
          <cell r="S257" t="str">
            <v xml:space="preserve">Christèle </v>
          </cell>
          <cell r="T257" t="str">
            <v>COSSON</v>
          </cell>
          <cell r="U257" t="str">
            <v>Gérante</v>
          </cell>
          <cell r="V257" t="str">
            <v>21 RUE DE LA RÉSISTANCE</v>
          </cell>
          <cell r="W257"/>
          <cell r="X257">
            <v>24100</v>
          </cell>
          <cell r="Y257" t="str">
            <v>BERGERAC</v>
          </cell>
        </row>
        <row r="258">
          <cell r="A258" t="str">
            <v>92200-01-S</v>
          </cell>
          <cell r="B258" t="str">
            <v>S92200</v>
          </cell>
          <cell r="C258">
            <v>1</v>
          </cell>
          <cell r="D258">
            <v>1</v>
          </cell>
          <cell r="E258">
            <v>4444</v>
          </cell>
          <cell r="F258"/>
          <cell r="G258"/>
          <cell r="H258"/>
          <cell r="I258" t="str">
            <v>CODECOM</v>
          </cell>
          <cell r="J258" t="str">
            <v>ENS. PERS</v>
          </cell>
          <cell r="K258" t="str">
            <v>SV</v>
          </cell>
          <cell r="L258">
            <v>42370</v>
          </cell>
          <cell r="M258"/>
          <cell r="N258" t="str">
            <v>Monsieur</v>
          </cell>
          <cell r="O258" t="str">
            <v>Jean Claude</v>
          </cell>
          <cell r="P258" t="str">
            <v>MERITTE</v>
          </cell>
          <cell r="Q258" t="str">
            <v>Gérant</v>
          </cell>
          <cell r="R258" t="str">
            <v xml:space="preserve">Madame </v>
          </cell>
          <cell r="S258" t="str">
            <v xml:space="preserve">Céline </v>
          </cell>
          <cell r="T258" t="str">
            <v>NELSON</v>
          </cell>
          <cell r="U258" t="str">
            <v>Comptable</v>
          </cell>
          <cell r="V258" t="str">
            <v>177 AVENUE CHARLES DE GAULLE</v>
          </cell>
          <cell r="W258"/>
          <cell r="X258">
            <v>92200</v>
          </cell>
          <cell r="Y258" t="str">
            <v>NEUILLY SUR SEINE</v>
          </cell>
        </row>
        <row r="259">
          <cell r="A259" t="str">
            <v>11926-01-W</v>
          </cell>
          <cell r="B259" t="str">
            <v>WA1926</v>
          </cell>
          <cell r="C259">
            <v>1</v>
          </cell>
          <cell r="D259">
            <v>1</v>
          </cell>
          <cell r="E259" t="str">
            <v>5B5B66</v>
          </cell>
          <cell r="F259"/>
          <cell r="G259"/>
          <cell r="H259"/>
          <cell r="I259" t="str">
            <v>CODEETCLICS</v>
          </cell>
          <cell r="J259" t="str">
            <v>ENS. PERS</v>
          </cell>
          <cell r="K259" t="str">
            <v>SV</v>
          </cell>
          <cell r="L259">
            <v>44621</v>
          </cell>
          <cell r="M259"/>
          <cell r="N259" t="str">
            <v>Madame</v>
          </cell>
          <cell r="O259" t="str">
            <v>Célia</v>
          </cell>
          <cell r="P259" t="str">
            <v>JONERY</v>
          </cell>
          <cell r="Q259"/>
          <cell r="R259" t="str">
            <v xml:space="preserve">Monsieur </v>
          </cell>
          <cell r="S259" t="str">
            <v>Eric</v>
          </cell>
          <cell r="T259" t="str">
            <v>GANGLOFF</v>
          </cell>
          <cell r="U259" t="str">
            <v>DAF</v>
          </cell>
          <cell r="V259" t="str">
            <v>ROUTE DE TRAMOYES LES ECHETS</v>
          </cell>
          <cell r="W259" t="str">
            <v>PARC D ACTIVITES DES CHENES</v>
          </cell>
          <cell r="X259">
            <v>1700</v>
          </cell>
          <cell r="Y259" t="str">
            <v>MIRIBEL</v>
          </cell>
        </row>
        <row r="260">
          <cell r="A260" t="str">
            <v>11926-02-W</v>
          </cell>
          <cell r="B260" t="str">
            <v>WA1927</v>
          </cell>
          <cell r="C260">
            <v>0</v>
          </cell>
          <cell r="D260">
            <v>1</v>
          </cell>
          <cell r="E260"/>
          <cell r="F260"/>
          <cell r="G260">
            <v>6677</v>
          </cell>
          <cell r="H260"/>
          <cell r="I260" t="str">
            <v>CODEETCLICS RENFORT</v>
          </cell>
          <cell r="J260" t="str">
            <v>ENS. PERS</v>
          </cell>
          <cell r="K260" t="str">
            <v>SV</v>
          </cell>
          <cell r="L260">
            <v>44621</v>
          </cell>
          <cell r="M260"/>
          <cell r="N260" t="str">
            <v>Madame</v>
          </cell>
          <cell r="O260" t="str">
            <v>Célia</v>
          </cell>
          <cell r="P260" t="str">
            <v>JONERY</v>
          </cell>
          <cell r="Q260"/>
          <cell r="R260" t="str">
            <v xml:space="preserve">Monsieur </v>
          </cell>
          <cell r="S260" t="str">
            <v>Eric</v>
          </cell>
          <cell r="T260" t="str">
            <v>GANGLOFF</v>
          </cell>
          <cell r="U260" t="str">
            <v>DAF</v>
          </cell>
          <cell r="V260" t="str">
            <v>ROUTE DE TRAMOYES LES ECHETS</v>
          </cell>
          <cell r="W260" t="str">
            <v>PARC D ACTIVITES DES CHENES</v>
          </cell>
          <cell r="X260">
            <v>1700</v>
          </cell>
          <cell r="Y260" t="str">
            <v>MIRIBEL</v>
          </cell>
        </row>
        <row r="261">
          <cell r="A261" t="str">
            <v>10938-01-W</v>
          </cell>
          <cell r="B261" t="str">
            <v>WA0938</v>
          </cell>
          <cell r="C261">
            <v>1</v>
          </cell>
          <cell r="D261">
            <v>1</v>
          </cell>
          <cell r="E261">
            <v>5566</v>
          </cell>
          <cell r="F261"/>
          <cell r="G261"/>
          <cell r="H261"/>
          <cell r="I261" t="str">
            <v>CODOVA</v>
          </cell>
          <cell r="J261" t="str">
            <v>ENS. PERS</v>
          </cell>
          <cell r="K261" t="str">
            <v>SV</v>
          </cell>
          <cell r="L261">
            <v>43070</v>
          </cell>
          <cell r="M261"/>
          <cell r="N261" t="str">
            <v>Monsieur</v>
          </cell>
          <cell r="O261" t="str">
            <v>Ali</v>
          </cell>
          <cell r="P261" t="str">
            <v>CHERIAA</v>
          </cell>
          <cell r="Q261" t="str">
            <v>Président</v>
          </cell>
          <cell r="R261"/>
          <cell r="S261"/>
          <cell r="T261"/>
          <cell r="U261"/>
          <cell r="V261" t="str">
            <v>5 AVENUE DE L'EUROPE</v>
          </cell>
          <cell r="W261"/>
          <cell r="X261">
            <v>92270</v>
          </cell>
          <cell r="Y261" t="str">
            <v>BOIS COLOMBES</v>
          </cell>
        </row>
        <row r="262">
          <cell r="A262" t="str">
            <v>12300-01-W</v>
          </cell>
          <cell r="B262" t="str">
            <v>WA2300</v>
          </cell>
          <cell r="C262">
            <v>1</v>
          </cell>
          <cell r="D262">
            <v>1</v>
          </cell>
          <cell r="E262" t="str">
            <v>5B5B66</v>
          </cell>
          <cell r="F262"/>
          <cell r="G262"/>
          <cell r="H262"/>
          <cell r="I262" t="str">
            <v>COFIGEF</v>
          </cell>
          <cell r="J262" t="str">
            <v>ENS. PERS</v>
          </cell>
          <cell r="K262" t="str">
            <v>RC</v>
          </cell>
          <cell r="L262">
            <v>44197</v>
          </cell>
          <cell r="M262"/>
          <cell r="N262" t="str">
            <v>Monsieur</v>
          </cell>
          <cell r="O262" t="str">
            <v>Pascal Roger</v>
          </cell>
          <cell r="P262" t="str">
            <v>FARAMARZI</v>
          </cell>
          <cell r="Q262"/>
          <cell r="R262" t="str">
            <v>Madame</v>
          </cell>
          <cell r="S262" t="str">
            <v>Hiba</v>
          </cell>
          <cell r="T262" t="str">
            <v>BOUHOUT</v>
          </cell>
          <cell r="U262"/>
          <cell r="V262" t="str">
            <v>7 RUE BECCARIA</v>
          </cell>
          <cell r="W262"/>
          <cell r="X262">
            <v>75012</v>
          </cell>
          <cell r="Y262" t="str">
            <v>PARIS</v>
          </cell>
        </row>
        <row r="263">
          <cell r="A263" t="str">
            <v>12300-02-W</v>
          </cell>
          <cell r="B263" t="str">
            <v>WA2301</v>
          </cell>
          <cell r="C263">
            <v>0</v>
          </cell>
          <cell r="D263">
            <v>1</v>
          </cell>
          <cell r="E263"/>
          <cell r="F263"/>
          <cell r="G263">
            <v>6677</v>
          </cell>
          <cell r="H263"/>
          <cell r="I263" t="str">
            <v>COFIGEF RENFORT</v>
          </cell>
          <cell r="J263" t="str">
            <v>ENS. PERS</v>
          </cell>
          <cell r="K263" t="str">
            <v>RC</v>
          </cell>
          <cell r="L263">
            <v>44197</v>
          </cell>
          <cell r="M263"/>
          <cell r="N263" t="str">
            <v>Monsieur</v>
          </cell>
          <cell r="O263" t="str">
            <v>Pascal Roger</v>
          </cell>
          <cell r="P263" t="str">
            <v>FARAMARZI</v>
          </cell>
          <cell r="Q263"/>
          <cell r="R263" t="str">
            <v>Madame</v>
          </cell>
          <cell r="S263" t="str">
            <v>Hiba</v>
          </cell>
          <cell r="T263" t="str">
            <v>BOUHOUT</v>
          </cell>
          <cell r="U263"/>
          <cell r="V263" t="str">
            <v>7 RUE BECCARIA</v>
          </cell>
          <cell r="W263"/>
          <cell r="X263">
            <v>75012</v>
          </cell>
          <cell r="Y263" t="str">
            <v>PARIS</v>
          </cell>
        </row>
        <row r="264">
          <cell r="A264" t="str">
            <v>12207-01-W</v>
          </cell>
          <cell r="B264" t="str">
            <v>WA2207</v>
          </cell>
          <cell r="C264">
            <v>1</v>
          </cell>
          <cell r="D264">
            <v>1</v>
          </cell>
          <cell r="E264" t="str">
            <v>B</v>
          </cell>
          <cell r="F264"/>
          <cell r="G264"/>
          <cell r="H264"/>
          <cell r="I264" t="str">
            <v>COLUMBUS RETAIL</v>
          </cell>
          <cell r="J264" t="str">
            <v>ENS. PERS</v>
          </cell>
          <cell r="K264" t="str">
            <v>SV</v>
          </cell>
          <cell r="L264">
            <v>44287</v>
          </cell>
          <cell r="M264"/>
          <cell r="N264" t="str">
            <v>Monsieur</v>
          </cell>
          <cell r="O264" t="str">
            <v>Nicolas</v>
          </cell>
          <cell r="P264" t="str">
            <v>RICHE</v>
          </cell>
          <cell r="Q264"/>
          <cell r="R264" t="str">
            <v>Madame</v>
          </cell>
          <cell r="S264" t="str">
            <v>Sophie</v>
          </cell>
          <cell r="T264" t="str">
            <v>GAUCHE</v>
          </cell>
          <cell r="U264"/>
          <cell r="V264" t="str">
            <v>103 RUE LAFAYETTE</v>
          </cell>
          <cell r="W264"/>
          <cell r="X264">
            <v>75010</v>
          </cell>
          <cell r="Y264" t="str">
            <v>PARIS</v>
          </cell>
        </row>
        <row r="265">
          <cell r="A265" t="str">
            <v>12207-02-W</v>
          </cell>
          <cell r="B265" t="str">
            <v>WA2208</v>
          </cell>
          <cell r="C265">
            <v>1</v>
          </cell>
          <cell r="D265">
            <v>1</v>
          </cell>
          <cell r="E265"/>
          <cell r="F265"/>
          <cell r="G265" t="str">
            <v>R</v>
          </cell>
          <cell r="H265"/>
          <cell r="I265" t="str">
            <v>COLUMBUS RETAIL RENFORT 1</v>
          </cell>
          <cell r="J265" t="str">
            <v>ENS. PERS</v>
          </cell>
          <cell r="K265" t="str">
            <v>SV</v>
          </cell>
          <cell r="L265">
            <v>44287</v>
          </cell>
          <cell r="M265"/>
          <cell r="N265" t="str">
            <v>Monsieur</v>
          </cell>
          <cell r="O265" t="str">
            <v>Nicolas</v>
          </cell>
          <cell r="P265" t="str">
            <v>RICHE</v>
          </cell>
          <cell r="Q265"/>
          <cell r="R265" t="str">
            <v>Madame</v>
          </cell>
          <cell r="S265" t="str">
            <v>Sophie</v>
          </cell>
          <cell r="T265" t="str">
            <v>GAUCHE</v>
          </cell>
          <cell r="U265"/>
          <cell r="V265" t="str">
            <v>103 RUE LAFAYETTE</v>
          </cell>
          <cell r="W265"/>
          <cell r="X265">
            <v>75010</v>
          </cell>
          <cell r="Y265" t="str">
            <v>PARIS</v>
          </cell>
        </row>
        <row r="266">
          <cell r="A266" t="str">
            <v>12207-03-W</v>
          </cell>
          <cell r="B266" t="str">
            <v>WA2209</v>
          </cell>
          <cell r="C266">
            <v>1</v>
          </cell>
          <cell r="D266">
            <v>1</v>
          </cell>
          <cell r="E266"/>
          <cell r="F266"/>
          <cell r="G266" t="str">
            <v>R</v>
          </cell>
          <cell r="H266"/>
          <cell r="I266" t="str">
            <v>COLUMBUS RETAIL RENFORT 2</v>
          </cell>
          <cell r="J266" t="str">
            <v>ENS. PERS</v>
          </cell>
          <cell r="K266" t="str">
            <v>SV</v>
          </cell>
          <cell r="L266">
            <v>44287</v>
          </cell>
          <cell r="M266"/>
          <cell r="N266" t="str">
            <v>Monsieur</v>
          </cell>
          <cell r="O266" t="str">
            <v>Nicolas</v>
          </cell>
          <cell r="P266" t="str">
            <v>RICHE</v>
          </cell>
          <cell r="Q266"/>
          <cell r="R266" t="str">
            <v>Madame</v>
          </cell>
          <cell r="S266" t="str">
            <v>Sophie</v>
          </cell>
          <cell r="T266" t="str">
            <v>GAUCHE</v>
          </cell>
          <cell r="U266"/>
          <cell r="V266" t="str">
            <v>103 RUE LAFAYETTE</v>
          </cell>
          <cell r="W266"/>
          <cell r="X266">
            <v>75010</v>
          </cell>
          <cell r="Y266" t="str">
            <v>PARIS</v>
          </cell>
        </row>
        <row r="267">
          <cell r="A267" t="str">
            <v>10460-01-W</v>
          </cell>
          <cell r="B267" t="str">
            <v>WA0460</v>
          </cell>
          <cell r="C267">
            <v>1</v>
          </cell>
          <cell r="D267">
            <v>1</v>
          </cell>
          <cell r="E267">
            <v>2222</v>
          </cell>
          <cell r="F267"/>
          <cell r="G267"/>
          <cell r="H267"/>
          <cell r="I267" t="str">
            <v>COLUMBUS SAS</v>
          </cell>
          <cell r="J267" t="str">
            <v>ENS. PERS</v>
          </cell>
          <cell r="K267" t="str">
            <v>JA</v>
          </cell>
          <cell r="L267">
            <v>43556</v>
          </cell>
          <cell r="M267"/>
          <cell r="N267" t="str">
            <v>Monsieur</v>
          </cell>
          <cell r="O267" t="str">
            <v>Jean Yves</v>
          </cell>
          <cell r="P267" t="str">
            <v>BOMEY</v>
          </cell>
          <cell r="Q267" t="str">
            <v>PDG</v>
          </cell>
          <cell r="R267"/>
          <cell r="S267"/>
          <cell r="T267"/>
          <cell r="U267"/>
          <cell r="V267" t="str">
            <v>3 AVENUE DU PRÉ FÉLIN</v>
          </cell>
          <cell r="W267" t="str">
            <v>ANNECY LE VIEUX</v>
          </cell>
          <cell r="X267">
            <v>74940</v>
          </cell>
          <cell r="Y267" t="str">
            <v>ANNECY</v>
          </cell>
        </row>
        <row r="268">
          <cell r="A268" t="str">
            <v>15029-01-W</v>
          </cell>
          <cell r="B268" t="str">
            <v>WA5029</v>
          </cell>
          <cell r="C268">
            <v>1</v>
          </cell>
          <cell r="D268">
            <v>1</v>
          </cell>
          <cell r="E268" t="str">
            <v>B</v>
          </cell>
          <cell r="F268"/>
          <cell r="G268"/>
          <cell r="H268"/>
          <cell r="I268" t="str">
            <v>COM.SPA</v>
          </cell>
          <cell r="J268" t="str">
            <v>ENS. PERS</v>
          </cell>
          <cell r="K268" t="str">
            <v>JA</v>
          </cell>
          <cell r="L268">
            <v>44409</v>
          </cell>
          <cell r="M268"/>
          <cell r="N268" t="str">
            <v>Madame</v>
          </cell>
          <cell r="O268" t="str">
            <v>Fabienne</v>
          </cell>
          <cell r="P268" t="str">
            <v>DELAIRE</v>
          </cell>
          <cell r="Q268" t="str">
            <v>Gérante</v>
          </cell>
          <cell r="R268" t="str">
            <v>Madame</v>
          </cell>
          <cell r="S268" t="str">
            <v>Sylvie</v>
          </cell>
          <cell r="T268" t="str">
            <v>MERIAUX</v>
          </cell>
          <cell r="U268" t="str">
            <v>DAF - DRH</v>
          </cell>
          <cell r="V268" t="str">
            <v>38 RUE DE BERRI</v>
          </cell>
          <cell r="W268"/>
          <cell r="X268">
            <v>75008</v>
          </cell>
          <cell r="Y268" t="str">
            <v>PARIS</v>
          </cell>
        </row>
        <row r="269">
          <cell r="A269" t="str">
            <v>15029-02-W</v>
          </cell>
          <cell r="B269" t="str">
            <v>WA5030</v>
          </cell>
          <cell r="C269">
            <v>0</v>
          </cell>
          <cell r="D269">
            <v>1</v>
          </cell>
          <cell r="E269"/>
          <cell r="F269"/>
          <cell r="G269" t="str">
            <v>B</v>
          </cell>
          <cell r="H269"/>
          <cell r="I269" t="str">
            <v>COM.SPA RENFORT</v>
          </cell>
          <cell r="J269" t="str">
            <v>ENS. PERS</v>
          </cell>
          <cell r="K269" t="str">
            <v>JA</v>
          </cell>
          <cell r="L269">
            <v>44409</v>
          </cell>
          <cell r="M269"/>
          <cell r="N269" t="str">
            <v>Madame</v>
          </cell>
          <cell r="O269" t="str">
            <v>Fabienne</v>
          </cell>
          <cell r="P269" t="str">
            <v>DELAIRE</v>
          </cell>
          <cell r="Q269" t="str">
            <v>Gérante</v>
          </cell>
          <cell r="R269" t="str">
            <v>Madame</v>
          </cell>
          <cell r="S269" t="str">
            <v>Sylvie</v>
          </cell>
          <cell r="T269" t="str">
            <v>MERIAUX</v>
          </cell>
          <cell r="U269" t="str">
            <v>DAF - DRH</v>
          </cell>
          <cell r="V269" t="str">
            <v>38 RUE DE BERRI</v>
          </cell>
          <cell r="W269"/>
          <cell r="X269">
            <v>75008</v>
          </cell>
          <cell r="Y269" t="str">
            <v>PARIS</v>
          </cell>
        </row>
        <row r="270">
          <cell r="A270" t="str">
            <v>14094-01-W</v>
          </cell>
          <cell r="B270" t="str">
            <v>WA4094</v>
          </cell>
          <cell r="C270">
            <v>1</v>
          </cell>
          <cell r="D270">
            <v>1</v>
          </cell>
          <cell r="E270" t="str">
            <v>4B466</v>
          </cell>
          <cell r="F270"/>
          <cell r="G270"/>
          <cell r="H270"/>
          <cell r="I270" t="str">
            <v>COMBIOPACK</v>
          </cell>
          <cell r="J270" t="str">
            <v>ENS. PERS</v>
          </cell>
          <cell r="K270" t="str">
            <v>SV</v>
          </cell>
          <cell r="L270">
            <v>44672</v>
          </cell>
          <cell r="M270"/>
          <cell r="N270" t="str">
            <v>Monsieur</v>
          </cell>
          <cell r="O270" t="str">
            <v>Cyril</v>
          </cell>
          <cell r="P270" t="str">
            <v>MARTINET</v>
          </cell>
          <cell r="Q270"/>
          <cell r="R270"/>
          <cell r="S270"/>
          <cell r="T270"/>
          <cell r="U270"/>
          <cell r="V270" t="str">
            <v>6 RUE DE FLEURY STE RADEGONDE</v>
          </cell>
          <cell r="W270"/>
          <cell r="X270">
            <v>79100</v>
          </cell>
          <cell r="Y270" t="str">
            <v>THOUARS</v>
          </cell>
        </row>
        <row r="271">
          <cell r="A271" t="str">
            <v>10232-01-W</v>
          </cell>
          <cell r="B271" t="str">
            <v>WA0232</v>
          </cell>
          <cell r="C271">
            <v>1</v>
          </cell>
          <cell r="D271">
            <v>1</v>
          </cell>
          <cell r="E271">
            <v>5566</v>
          </cell>
          <cell r="F271"/>
          <cell r="G271"/>
          <cell r="H271"/>
          <cell r="I271" t="str">
            <v>COMIL</v>
          </cell>
          <cell r="J271" t="str">
            <v>ENS. PERS</v>
          </cell>
          <cell r="K271" t="str">
            <v>SV</v>
          </cell>
          <cell r="L271">
            <v>43466</v>
          </cell>
          <cell r="M271"/>
          <cell r="N271" t="str">
            <v>Monsieur</v>
          </cell>
          <cell r="O271" t="str">
            <v>Patrice</v>
          </cell>
          <cell r="P271" t="str">
            <v>BERNARD</v>
          </cell>
          <cell r="Q271"/>
          <cell r="R271" t="str">
            <v>Madame</v>
          </cell>
          <cell r="S271" t="str">
            <v>Annick</v>
          </cell>
          <cell r="T271" t="str">
            <v>BOHANNE</v>
          </cell>
          <cell r="U271"/>
          <cell r="V271" t="str">
            <v>7 AVENUE DE LA RESISTANCE</v>
          </cell>
          <cell r="W271"/>
          <cell r="X271">
            <v>92370</v>
          </cell>
          <cell r="Y271" t="str">
            <v>CHAVILLE</v>
          </cell>
        </row>
        <row r="272">
          <cell r="A272" t="str">
            <v>10232-02-W</v>
          </cell>
          <cell r="B272" t="str">
            <v>WA0233</v>
          </cell>
          <cell r="C272">
            <v>0</v>
          </cell>
          <cell r="D272">
            <v>1</v>
          </cell>
          <cell r="E272"/>
          <cell r="F272"/>
          <cell r="G272">
            <v>6666</v>
          </cell>
          <cell r="H272" t="str">
            <v>ENTP PAYE</v>
          </cell>
          <cell r="I272" t="str">
            <v>COMIL Renfort</v>
          </cell>
          <cell r="J272" t="str">
            <v>ENS. PERS</v>
          </cell>
          <cell r="K272" t="str">
            <v>SV</v>
          </cell>
          <cell r="L272">
            <v>43466</v>
          </cell>
          <cell r="M272"/>
          <cell r="N272" t="str">
            <v>Monsieur</v>
          </cell>
          <cell r="O272" t="str">
            <v>Patrice</v>
          </cell>
          <cell r="P272" t="str">
            <v>BERNARD</v>
          </cell>
          <cell r="Q272"/>
          <cell r="R272" t="str">
            <v>Madame</v>
          </cell>
          <cell r="S272" t="str">
            <v>Annick</v>
          </cell>
          <cell r="T272" t="str">
            <v>BOHANNE</v>
          </cell>
          <cell r="U272"/>
          <cell r="V272" t="str">
            <v>7 AVENUE DE LA RESISTANCE</v>
          </cell>
          <cell r="W272"/>
          <cell r="X272">
            <v>92370</v>
          </cell>
          <cell r="Y272" t="str">
            <v>CHAVILLE</v>
          </cell>
        </row>
        <row r="273">
          <cell r="A273" t="str">
            <v>10750-01-W</v>
          </cell>
          <cell r="B273" t="str">
            <v>WA0750</v>
          </cell>
          <cell r="C273">
            <v>1</v>
          </cell>
          <cell r="D273">
            <v>1</v>
          </cell>
          <cell r="E273" t="str">
            <v xml:space="preserve">5b5b66 </v>
          </cell>
          <cell r="F273"/>
          <cell r="G273"/>
          <cell r="H273"/>
          <cell r="I273" t="str">
            <v>COMPARADISE</v>
          </cell>
          <cell r="J273" t="str">
            <v>ENS. PERS</v>
          </cell>
          <cell r="K273" t="str">
            <v>SV</v>
          </cell>
          <cell r="L273">
            <v>43831</v>
          </cell>
          <cell r="M273"/>
          <cell r="N273" t="str">
            <v>Madame</v>
          </cell>
          <cell r="O273" t="str">
            <v>Alice</v>
          </cell>
          <cell r="P273" t="str">
            <v>KERKERIAN</v>
          </cell>
          <cell r="Q273"/>
          <cell r="R273"/>
          <cell r="S273"/>
          <cell r="T273"/>
          <cell r="U273"/>
          <cell r="V273" t="str">
            <v>IMMEUBLE GRAND ECRAN BATIMENT E</v>
          </cell>
          <cell r="W273" t="str">
            <v>13 AVENUE ANDRE ROUSSIN</v>
          </cell>
          <cell r="X273">
            <v>13016</v>
          </cell>
          <cell r="Y273" t="str">
            <v>MARSEILLE</v>
          </cell>
        </row>
        <row r="274">
          <cell r="A274" t="str">
            <v>92088-01-S</v>
          </cell>
          <cell r="B274" t="str">
            <v>S92088</v>
          </cell>
          <cell r="C274">
            <v>1</v>
          </cell>
          <cell r="D274">
            <v>1</v>
          </cell>
          <cell r="E274">
            <v>5354</v>
          </cell>
          <cell r="F274"/>
          <cell r="G274"/>
          <cell r="H274"/>
          <cell r="I274" t="str">
            <v>COMPLIANCE LABS</v>
          </cell>
          <cell r="J274" t="str">
            <v>ENS. PERS</v>
          </cell>
          <cell r="K274" t="str">
            <v>SV</v>
          </cell>
          <cell r="L274">
            <v>42675</v>
          </cell>
          <cell r="M274"/>
          <cell r="N274" t="str">
            <v>Monsieur</v>
          </cell>
          <cell r="O274" t="str">
            <v>Abdelbaset</v>
          </cell>
          <cell r="P274" t="str">
            <v>LATRECHE</v>
          </cell>
          <cell r="Q274" t="str">
            <v>Président</v>
          </cell>
          <cell r="R274" t="str">
            <v>Monsieur</v>
          </cell>
          <cell r="S274" t="str">
            <v>Abdelbaset</v>
          </cell>
          <cell r="T274" t="str">
            <v>LATRECHE</v>
          </cell>
          <cell r="U274" t="str">
            <v>Président</v>
          </cell>
          <cell r="V274" t="str">
            <v>5 PLACE DE LA PYRAMIDE</v>
          </cell>
          <cell r="W274" t="str">
            <v>Tour Ariane</v>
          </cell>
          <cell r="X274">
            <v>92088</v>
          </cell>
          <cell r="Y274" t="str">
            <v>LA DEFENSE Cedex</v>
          </cell>
        </row>
        <row r="275">
          <cell r="A275" t="str">
            <v>10250-01-W</v>
          </cell>
          <cell r="B275" t="str">
            <v>WA0250</v>
          </cell>
          <cell r="C275">
            <v>1</v>
          </cell>
          <cell r="D275">
            <v>1</v>
          </cell>
          <cell r="E275">
            <v>5566</v>
          </cell>
          <cell r="F275"/>
          <cell r="G275"/>
          <cell r="H275"/>
          <cell r="I275" t="str">
            <v>COMPTOIR DU CARTON</v>
          </cell>
          <cell r="J275" t="str">
            <v>ENS. PERS</v>
          </cell>
          <cell r="K275" t="str">
            <v>RC</v>
          </cell>
          <cell r="L275">
            <v>43466</v>
          </cell>
          <cell r="M275"/>
          <cell r="N275" t="str">
            <v>Madame</v>
          </cell>
          <cell r="O275" t="str">
            <v>Géraldine</v>
          </cell>
          <cell r="P275" t="str">
            <v>COHEN</v>
          </cell>
          <cell r="Q275" t="str">
            <v>Président</v>
          </cell>
          <cell r="R275"/>
          <cell r="S275"/>
          <cell r="T275"/>
          <cell r="U275"/>
          <cell r="V275" t="str">
            <v>MOULIN DES BEAUVAIS</v>
          </cell>
          <cell r="W275"/>
          <cell r="X275">
            <v>16400</v>
          </cell>
          <cell r="Y275" t="str">
            <v>LA COURONNE</v>
          </cell>
        </row>
        <row r="276">
          <cell r="A276" t="str">
            <v>10250-03-W</v>
          </cell>
          <cell r="B276" t="str">
            <v>WA0251</v>
          </cell>
          <cell r="C276">
            <v>0</v>
          </cell>
          <cell r="D276">
            <v>1</v>
          </cell>
          <cell r="E276"/>
          <cell r="F276"/>
          <cell r="G276">
            <v>6666</v>
          </cell>
          <cell r="H276"/>
          <cell r="I276" t="str">
            <v>COMPTOIR DU CARTON Renfort</v>
          </cell>
          <cell r="J276" t="str">
            <v>ENS. PERS</v>
          </cell>
          <cell r="K276" t="str">
            <v>RC</v>
          </cell>
          <cell r="L276">
            <v>43466</v>
          </cell>
          <cell r="M276"/>
          <cell r="N276" t="str">
            <v>Madame</v>
          </cell>
          <cell r="O276" t="str">
            <v>Géraldine</v>
          </cell>
          <cell r="P276" t="str">
            <v>COHEN</v>
          </cell>
          <cell r="Q276" t="str">
            <v>Président</v>
          </cell>
          <cell r="R276"/>
          <cell r="S276"/>
          <cell r="T276"/>
          <cell r="U276"/>
          <cell r="V276" t="str">
            <v>MOULIN DES BEAUVAIS</v>
          </cell>
          <cell r="W276"/>
          <cell r="X276">
            <v>16400</v>
          </cell>
          <cell r="Y276" t="str">
            <v>LA COURONNE</v>
          </cell>
        </row>
        <row r="277">
          <cell r="A277" t="str">
            <v>12720-01-W</v>
          </cell>
          <cell r="B277" t="str">
            <v>WA2720</v>
          </cell>
          <cell r="C277">
            <v>1</v>
          </cell>
          <cell r="D277">
            <v>1</v>
          </cell>
          <cell r="E277" t="str">
            <v>5B5B66</v>
          </cell>
          <cell r="F277"/>
          <cell r="G277"/>
          <cell r="H277"/>
          <cell r="I277" t="str">
            <v>CONCEPTA</v>
          </cell>
          <cell r="J277" t="str">
            <v>ENS. PERS</v>
          </cell>
          <cell r="K277" t="str">
            <v>SV</v>
          </cell>
          <cell r="L277">
            <v>44197</v>
          </cell>
          <cell r="M277"/>
          <cell r="N277" t="str">
            <v>Monsieur</v>
          </cell>
          <cell r="O277" t="str">
            <v>Aurélien</v>
          </cell>
          <cell r="P277" t="str">
            <v>NIETO</v>
          </cell>
          <cell r="Q277" t="str">
            <v>PRESIDENT</v>
          </cell>
          <cell r="R277"/>
          <cell r="S277"/>
          <cell r="T277"/>
          <cell r="U277"/>
          <cell r="V277" t="str">
            <v>121 RUE D AGUESSEAU</v>
          </cell>
          <cell r="W277"/>
          <cell r="X277">
            <v>92100</v>
          </cell>
          <cell r="Y277" t="str">
            <v>BOULOGNE BILLANCOURT</v>
          </cell>
        </row>
        <row r="278">
          <cell r="A278" t="str">
            <v>12720-02-W</v>
          </cell>
          <cell r="B278" t="str">
            <v>WA2721</v>
          </cell>
          <cell r="C278">
            <v>0</v>
          </cell>
          <cell r="D278">
            <v>1</v>
          </cell>
          <cell r="E278"/>
          <cell r="F278"/>
          <cell r="G278">
            <v>6677</v>
          </cell>
          <cell r="H278"/>
          <cell r="I278" t="str">
            <v>CONCEPTA RENFORT</v>
          </cell>
          <cell r="J278" t="str">
            <v>ENS. PERS</v>
          </cell>
          <cell r="K278" t="str">
            <v>SV</v>
          </cell>
          <cell r="L278">
            <v>44197</v>
          </cell>
          <cell r="M278"/>
          <cell r="N278" t="str">
            <v>Monsieur</v>
          </cell>
          <cell r="O278" t="str">
            <v>Aurélien</v>
          </cell>
          <cell r="P278" t="str">
            <v>NIETO</v>
          </cell>
          <cell r="Q278" t="str">
            <v>PREDISENT</v>
          </cell>
          <cell r="R278"/>
          <cell r="S278"/>
          <cell r="T278"/>
          <cell r="U278"/>
          <cell r="V278" t="str">
            <v>121 RUE D AGUESSEAU</v>
          </cell>
          <cell r="W278"/>
          <cell r="X278">
            <v>92100</v>
          </cell>
          <cell r="Y278" t="str">
            <v>BOULOGNE BILLANCOURT</v>
          </cell>
        </row>
        <row r="279">
          <cell r="A279" t="str">
            <v>11703-01-W</v>
          </cell>
          <cell r="B279" t="str">
            <v>WA1703</v>
          </cell>
          <cell r="C279">
            <v>1</v>
          </cell>
          <cell r="D279">
            <v>1</v>
          </cell>
          <cell r="E279">
            <v>5556</v>
          </cell>
          <cell r="F279"/>
          <cell r="G279"/>
          <cell r="H279"/>
          <cell r="I279" t="str">
            <v>CONNECTMED</v>
          </cell>
          <cell r="J279" t="str">
            <v>ENS. PERS</v>
          </cell>
          <cell r="K279" t="str">
            <v>RC</v>
          </cell>
          <cell r="L279">
            <v>43466</v>
          </cell>
          <cell r="M279"/>
          <cell r="N279" t="str">
            <v>Monsieur</v>
          </cell>
          <cell r="O279" t="str">
            <v>Vincent</v>
          </cell>
          <cell r="P279" t="str">
            <v>MODICOM</v>
          </cell>
          <cell r="Q279" t="str">
            <v>Gérant</v>
          </cell>
          <cell r="R279" t="str">
            <v>Madame</v>
          </cell>
          <cell r="S279" t="str">
            <v>Marilène</v>
          </cell>
          <cell r="T279" t="str">
            <v>GIRARD</v>
          </cell>
          <cell r="U279" t="str">
            <v>Assistante</v>
          </cell>
          <cell r="V279" t="str">
            <v>15 RUE LÉON GAUMONT</v>
          </cell>
          <cell r="W279"/>
          <cell r="X279">
            <v>44700</v>
          </cell>
          <cell r="Y279" t="str">
            <v>ORVAULT</v>
          </cell>
        </row>
        <row r="280">
          <cell r="A280" t="str">
            <v>15102-01-W</v>
          </cell>
          <cell r="B280" t="str">
            <v>WA5102</v>
          </cell>
          <cell r="C280">
            <v>1</v>
          </cell>
          <cell r="D280">
            <v>1</v>
          </cell>
          <cell r="E280">
            <v>2424</v>
          </cell>
          <cell r="F280"/>
          <cell r="G280"/>
          <cell r="H280"/>
          <cell r="I280" t="str">
            <v>CONTINENTAL EXPRESS</v>
          </cell>
          <cell r="J280" t="str">
            <v>ENS. PERS</v>
          </cell>
          <cell r="K280" t="str">
            <v>JA</v>
          </cell>
          <cell r="L280">
            <v>44713</v>
          </cell>
          <cell r="M280"/>
          <cell r="N280" t="str">
            <v>Monsieur</v>
          </cell>
          <cell r="O280" t="str">
            <v>Mostafa</v>
          </cell>
          <cell r="P280" t="str">
            <v>FERADOUN</v>
          </cell>
          <cell r="Q280"/>
          <cell r="R280"/>
          <cell r="S280"/>
          <cell r="T280"/>
          <cell r="U280"/>
          <cell r="V280" t="str">
            <v>24 RUE DE LA MOUCHE</v>
          </cell>
          <cell r="W280"/>
          <cell r="X280">
            <v>69540</v>
          </cell>
          <cell r="Y280" t="str">
            <v>IRIGNY</v>
          </cell>
        </row>
        <row r="281">
          <cell r="A281" t="str">
            <v>15102-02-W</v>
          </cell>
          <cell r="B281" t="str">
            <v>WA5103</v>
          </cell>
          <cell r="C281">
            <v>1</v>
          </cell>
          <cell r="D281">
            <v>1</v>
          </cell>
          <cell r="E281"/>
          <cell r="F281"/>
          <cell r="G281">
            <v>3535</v>
          </cell>
          <cell r="H281"/>
          <cell r="I281" t="str">
            <v>CONTINENTAL EXPRESS RENFORT</v>
          </cell>
          <cell r="J281" t="str">
            <v>ENS. PERS</v>
          </cell>
          <cell r="K281" t="str">
            <v>JA</v>
          </cell>
          <cell r="L281">
            <v>44713</v>
          </cell>
          <cell r="M281"/>
          <cell r="N281" t="str">
            <v>Monsieur</v>
          </cell>
          <cell r="O281" t="str">
            <v>Mostafa</v>
          </cell>
          <cell r="P281" t="str">
            <v>FERADOUN</v>
          </cell>
          <cell r="Q281"/>
          <cell r="R281"/>
          <cell r="S281"/>
          <cell r="T281"/>
          <cell r="U281"/>
          <cell r="V281" t="str">
            <v>24 RUE DE LA MOUCHE</v>
          </cell>
          <cell r="W281"/>
          <cell r="X281">
            <v>69540</v>
          </cell>
          <cell r="Y281" t="str">
            <v>IRIGNY</v>
          </cell>
        </row>
        <row r="282">
          <cell r="A282" t="str">
            <v>15110-01-W</v>
          </cell>
          <cell r="B282" t="str">
            <v>WA5110</v>
          </cell>
          <cell r="C282">
            <v>1</v>
          </cell>
          <cell r="D282">
            <v>1</v>
          </cell>
          <cell r="E282">
            <v>2424</v>
          </cell>
          <cell r="F282"/>
          <cell r="G282"/>
          <cell r="H282"/>
          <cell r="I282" t="str">
            <v>CONTINENTAL LOGISTICS</v>
          </cell>
          <cell r="J282" t="str">
            <v>ENS. PERS</v>
          </cell>
          <cell r="K282" t="str">
            <v>JA</v>
          </cell>
          <cell r="L282">
            <v>44713</v>
          </cell>
          <cell r="M282"/>
          <cell r="N282" t="str">
            <v>Monsieur</v>
          </cell>
          <cell r="O282" t="str">
            <v>Mostafa</v>
          </cell>
          <cell r="P282" t="str">
            <v>FERADOUN</v>
          </cell>
          <cell r="Q282"/>
          <cell r="R282"/>
          <cell r="S282"/>
          <cell r="T282"/>
          <cell r="U282"/>
          <cell r="V282" t="str">
            <v>24 RUE DE LA MOUCHE</v>
          </cell>
          <cell r="W282"/>
          <cell r="X282">
            <v>69540</v>
          </cell>
          <cell r="Y282" t="str">
            <v>IRIGNY</v>
          </cell>
        </row>
        <row r="283">
          <cell r="A283" t="str">
            <v>15110-02-W</v>
          </cell>
          <cell r="B283" t="str">
            <v>WA5111</v>
          </cell>
          <cell r="C283">
            <v>0</v>
          </cell>
          <cell r="D283">
            <v>1</v>
          </cell>
          <cell r="E283"/>
          <cell r="F283"/>
          <cell r="G283">
            <v>3535</v>
          </cell>
          <cell r="H283"/>
          <cell r="I283" t="str">
            <v>CONTINENTAL LOGISTICS RENFORT</v>
          </cell>
          <cell r="J283" t="str">
            <v>ENS. PERS</v>
          </cell>
          <cell r="K283" t="str">
            <v>JA</v>
          </cell>
          <cell r="L283">
            <v>44713</v>
          </cell>
          <cell r="M283"/>
          <cell r="N283" t="str">
            <v>Monsieur</v>
          </cell>
          <cell r="O283" t="str">
            <v>Mostafa</v>
          </cell>
          <cell r="P283" t="str">
            <v>FERADOUN</v>
          </cell>
          <cell r="Q283"/>
          <cell r="R283"/>
          <cell r="S283"/>
          <cell r="T283"/>
          <cell r="U283"/>
          <cell r="V283" t="str">
            <v>24 RUE DE LA MOUCHE</v>
          </cell>
          <cell r="W283"/>
          <cell r="X283">
            <v>69540</v>
          </cell>
          <cell r="Y283" t="str">
            <v>IRIGNY</v>
          </cell>
        </row>
        <row r="284">
          <cell r="A284" t="str">
            <v>20130-01-W</v>
          </cell>
          <cell r="B284" t="str">
            <v>WB0130</v>
          </cell>
          <cell r="C284">
            <v>1</v>
          </cell>
          <cell r="D284">
            <v>1</v>
          </cell>
          <cell r="E284">
            <v>1111</v>
          </cell>
          <cell r="F284"/>
          <cell r="G284"/>
          <cell r="H284"/>
          <cell r="I284" t="str">
            <v>CONTRE COURANT</v>
          </cell>
          <cell r="J284" t="str">
            <v>ENS. PERS</v>
          </cell>
          <cell r="K284" t="str">
            <v>JA</v>
          </cell>
          <cell r="L284">
            <v>43891</v>
          </cell>
          <cell r="M284"/>
          <cell r="N284" t="str">
            <v>Madame</v>
          </cell>
          <cell r="O284" t="str">
            <v>Marisa</v>
          </cell>
          <cell r="P284" t="str">
            <v>GARNIER</v>
          </cell>
          <cell r="Q284"/>
          <cell r="R284"/>
          <cell r="S284"/>
          <cell r="T284"/>
          <cell r="U284"/>
          <cell r="V284" t="str">
            <v>95 RUE COMPANS</v>
          </cell>
          <cell r="W284"/>
          <cell r="X284">
            <v>75019</v>
          </cell>
          <cell r="Y284" t="str">
            <v>PARIS</v>
          </cell>
        </row>
        <row r="285">
          <cell r="A285" t="str">
            <v>16025-01-W</v>
          </cell>
          <cell r="B285" t="str">
            <v>WA6025</v>
          </cell>
          <cell r="C285">
            <v>1</v>
          </cell>
          <cell r="D285">
            <v>1</v>
          </cell>
          <cell r="E285">
            <v>1111</v>
          </cell>
          <cell r="F285" t="str">
            <v>100% isolé</v>
          </cell>
          <cell r="G285"/>
          <cell r="H285"/>
          <cell r="I285" t="str">
            <v>COREME</v>
          </cell>
          <cell r="J285" t="str">
            <v>ENS. PERS</v>
          </cell>
          <cell r="K285" t="str">
            <v>RC</v>
          </cell>
          <cell r="L285">
            <v>44562</v>
          </cell>
          <cell r="M285"/>
          <cell r="N285" t="str">
            <v>Madame</v>
          </cell>
          <cell r="O285" t="str">
            <v>Cécile</v>
          </cell>
          <cell r="P285" t="str">
            <v>RUARD DI RUSSO</v>
          </cell>
          <cell r="Q285" t="str">
            <v>DRH</v>
          </cell>
          <cell r="R285" t="str">
            <v>Madame</v>
          </cell>
          <cell r="S285" t="str">
            <v>Cathia</v>
          </cell>
          <cell r="T285" t="str">
            <v>HADDACHE</v>
          </cell>
          <cell r="U285"/>
          <cell r="V285" t="str">
            <v>40 RUE DES MINEURS</v>
          </cell>
          <cell r="W285"/>
          <cell r="X285">
            <v>42350</v>
          </cell>
          <cell r="Y285" t="str">
            <v>LA TALAUDIERE</v>
          </cell>
        </row>
        <row r="286">
          <cell r="A286" t="str">
            <v>16025-02-W</v>
          </cell>
          <cell r="B286" t="str">
            <v>WA6026</v>
          </cell>
          <cell r="C286">
            <v>0</v>
          </cell>
          <cell r="D286">
            <v>1</v>
          </cell>
          <cell r="E286"/>
          <cell r="F286"/>
          <cell r="G286" t="str">
            <v>4B4444</v>
          </cell>
          <cell r="H286"/>
          <cell r="I286" t="str">
            <v>COREME RENFORT 1</v>
          </cell>
          <cell r="J286" t="str">
            <v>ENS. PERS</v>
          </cell>
          <cell r="K286" t="str">
            <v>RC</v>
          </cell>
          <cell r="L286">
            <v>44562</v>
          </cell>
          <cell r="M286"/>
          <cell r="N286" t="str">
            <v>Madame</v>
          </cell>
          <cell r="O286" t="str">
            <v>Cécile</v>
          </cell>
          <cell r="P286" t="str">
            <v>RUARD DI RUSSO</v>
          </cell>
          <cell r="Q286" t="str">
            <v>DRH</v>
          </cell>
          <cell r="R286" t="str">
            <v>Madame</v>
          </cell>
          <cell r="S286" t="str">
            <v>Cathia</v>
          </cell>
          <cell r="T286" t="str">
            <v>HADDACHE</v>
          </cell>
          <cell r="U286"/>
          <cell r="V286" t="str">
            <v>40 RUE DES MINEURS</v>
          </cell>
          <cell r="W286"/>
          <cell r="X286">
            <v>42350</v>
          </cell>
          <cell r="Y286" t="str">
            <v>LA TALAUDIERE</v>
          </cell>
        </row>
        <row r="287">
          <cell r="A287" t="str">
            <v>16025-03-W</v>
          </cell>
          <cell r="B287" t="str">
            <v>WA6027</v>
          </cell>
          <cell r="C287">
            <v>0</v>
          </cell>
          <cell r="D287">
            <v>1</v>
          </cell>
          <cell r="E287"/>
          <cell r="F287"/>
          <cell r="G287">
            <v>5576</v>
          </cell>
          <cell r="H287"/>
          <cell r="I287" t="str">
            <v>COREME RENFORT 2</v>
          </cell>
          <cell r="J287" t="str">
            <v>ENS. PERS</v>
          </cell>
          <cell r="K287" t="str">
            <v>RC</v>
          </cell>
          <cell r="L287">
            <v>44562</v>
          </cell>
          <cell r="M287"/>
          <cell r="N287" t="str">
            <v>Madame</v>
          </cell>
          <cell r="O287" t="str">
            <v>Cécile</v>
          </cell>
          <cell r="P287" t="str">
            <v>RUARD DI RUSSO</v>
          </cell>
          <cell r="Q287" t="str">
            <v>DRH</v>
          </cell>
          <cell r="R287" t="str">
            <v>Madame</v>
          </cell>
          <cell r="S287" t="str">
            <v>Cathia</v>
          </cell>
          <cell r="T287" t="str">
            <v>HADDACHE</v>
          </cell>
          <cell r="U287"/>
          <cell r="V287" t="str">
            <v>40 RUE DES MINEURS</v>
          </cell>
          <cell r="W287"/>
          <cell r="X287">
            <v>42350</v>
          </cell>
          <cell r="Y287" t="str">
            <v>LA TALAUDIERE</v>
          </cell>
        </row>
        <row r="288">
          <cell r="A288" t="str">
            <v>2764-01-W</v>
          </cell>
          <cell r="B288" t="str">
            <v>WB1764</v>
          </cell>
          <cell r="C288">
            <v>1</v>
          </cell>
          <cell r="D288">
            <v>1</v>
          </cell>
          <cell r="E288">
            <v>3333</v>
          </cell>
          <cell r="F288"/>
          <cell r="G288"/>
          <cell r="H288"/>
          <cell r="I288" t="str">
            <v>CTVIM ARLES</v>
          </cell>
          <cell r="J288" t="str">
            <v>ENS. PERS</v>
          </cell>
          <cell r="K288" t="str">
            <v>JA</v>
          </cell>
          <cell r="L288">
            <v>43466</v>
          </cell>
          <cell r="M288"/>
          <cell r="N288" t="str">
            <v>Monsieur</v>
          </cell>
          <cell r="O288" t="str">
            <v>Jérôme</v>
          </cell>
          <cell r="P288" t="str">
            <v>BRUNAC</v>
          </cell>
          <cell r="Q288"/>
          <cell r="R288"/>
          <cell r="S288"/>
          <cell r="T288"/>
          <cell r="U288"/>
          <cell r="V288" t="str">
            <v>6 RUE GASPARD MONGE</v>
          </cell>
          <cell r="W288"/>
          <cell r="X288">
            <v>13200</v>
          </cell>
          <cell r="Y288" t="str">
            <v>ARLES</v>
          </cell>
        </row>
        <row r="289">
          <cell r="A289" t="str">
            <v>2766-01-A</v>
          </cell>
          <cell r="B289" t="str">
            <v>WB1766</v>
          </cell>
          <cell r="C289">
            <v>1</v>
          </cell>
          <cell r="D289">
            <v>1</v>
          </cell>
          <cell r="E289">
            <v>3333</v>
          </cell>
          <cell r="F289"/>
          <cell r="G289"/>
          <cell r="H289"/>
          <cell r="I289" t="str">
            <v>CTVIM AUXERRE</v>
          </cell>
          <cell r="J289" t="str">
            <v>ENS. PERS</v>
          </cell>
          <cell r="K289" t="str">
            <v>JA</v>
          </cell>
          <cell r="L289">
            <v>44562</v>
          </cell>
          <cell r="M289"/>
          <cell r="N289" t="str">
            <v>Monsieur</v>
          </cell>
          <cell r="O289" t="str">
            <v>Jérôme</v>
          </cell>
          <cell r="P289" t="str">
            <v>BRUNAC</v>
          </cell>
          <cell r="Q289"/>
          <cell r="R289"/>
          <cell r="S289"/>
          <cell r="T289"/>
          <cell r="U289"/>
          <cell r="V289" t="str">
            <v>105 RUE DES MIGNOTTES</v>
          </cell>
          <cell r="W289"/>
          <cell r="X289">
            <v>89000</v>
          </cell>
          <cell r="Y289" t="str">
            <v>AUXERRE</v>
          </cell>
        </row>
        <row r="290">
          <cell r="A290" t="str">
            <v>2764-01-A</v>
          </cell>
          <cell r="B290" t="str">
            <v>WB1765</v>
          </cell>
          <cell r="C290">
            <v>1</v>
          </cell>
          <cell r="D290">
            <v>1</v>
          </cell>
          <cell r="E290">
            <v>3333</v>
          </cell>
          <cell r="F290"/>
          <cell r="G290"/>
          <cell r="H290"/>
          <cell r="I290" t="str">
            <v>CTVIM PARIS</v>
          </cell>
          <cell r="J290" t="str">
            <v>ENS. PERS</v>
          </cell>
          <cell r="K290" t="str">
            <v>JA</v>
          </cell>
          <cell r="L290">
            <v>44562</v>
          </cell>
          <cell r="M290"/>
          <cell r="N290" t="str">
            <v>Monsieur</v>
          </cell>
          <cell r="O290" t="str">
            <v>Jérôme</v>
          </cell>
          <cell r="P290" t="str">
            <v>BRUNAC</v>
          </cell>
          <cell r="Q290"/>
          <cell r="R290"/>
          <cell r="S290"/>
          <cell r="T290"/>
          <cell r="U290"/>
          <cell r="V290" t="str">
            <v>6 RUE DU BOIS DU PONT</v>
          </cell>
          <cell r="W290" t="str">
            <v>LOT E9</v>
          </cell>
          <cell r="X290">
            <v>95310</v>
          </cell>
          <cell r="Y290" t="str">
            <v>ST OUEN L AUMONE</v>
          </cell>
        </row>
        <row r="291">
          <cell r="A291" t="str">
            <v>1640-01-W</v>
          </cell>
          <cell r="B291" t="str">
            <v>WA1640</v>
          </cell>
          <cell r="C291">
            <v>1</v>
          </cell>
          <cell r="D291">
            <v>1</v>
          </cell>
          <cell r="E291">
            <v>5566</v>
          </cell>
          <cell r="F291"/>
          <cell r="G291"/>
          <cell r="H291"/>
          <cell r="I291" t="str">
            <v>CUISINE FROID PROFESSIONNEL</v>
          </cell>
          <cell r="J291" t="str">
            <v>ENS. PERS</v>
          </cell>
          <cell r="K291" t="str">
            <v>SV</v>
          </cell>
          <cell r="L291">
            <v>43466</v>
          </cell>
          <cell r="M291"/>
          <cell r="N291" t="str">
            <v>Monsieur</v>
          </cell>
          <cell r="O291" t="str">
            <v>Joseph</v>
          </cell>
          <cell r="P291" t="str">
            <v>ALONSO</v>
          </cell>
          <cell r="Q291"/>
          <cell r="R291" t="str">
            <v>Madame</v>
          </cell>
          <cell r="S291" t="str">
            <v>Marie Eleonore</v>
          </cell>
          <cell r="T291" t="str">
            <v>ALONSO</v>
          </cell>
          <cell r="U291" t="str">
            <v>DAF</v>
          </cell>
          <cell r="V291" t="str">
            <v>ROND POINT DES GUIGUES</v>
          </cell>
          <cell r="W291" t="str">
            <v>64 AVENUE DES GRAMINIERES</v>
          </cell>
          <cell r="X291">
            <v>13580</v>
          </cell>
          <cell r="Y291" t="str">
            <v>LA FARE LES OLIVIERS</v>
          </cell>
        </row>
        <row r="292">
          <cell r="A292" t="str">
            <v>1640-02-W</v>
          </cell>
          <cell r="B292" t="str">
            <v>WA1641</v>
          </cell>
          <cell r="C292">
            <v>0</v>
          </cell>
          <cell r="D292">
            <v>1</v>
          </cell>
          <cell r="E292"/>
          <cell r="F292"/>
          <cell r="G292">
            <v>6666</v>
          </cell>
          <cell r="H292"/>
          <cell r="I292" t="str">
            <v>CUISINE FROID PROFESSIONNEL Renfort</v>
          </cell>
          <cell r="J292" t="str">
            <v>ENS. PERS</v>
          </cell>
          <cell r="K292" t="str">
            <v>SV</v>
          </cell>
          <cell r="L292">
            <v>43466</v>
          </cell>
          <cell r="M292"/>
          <cell r="N292" t="str">
            <v>Monsieur</v>
          </cell>
          <cell r="O292" t="str">
            <v>Joseph</v>
          </cell>
          <cell r="P292" t="str">
            <v>ALONSO</v>
          </cell>
          <cell r="Q292"/>
          <cell r="R292" t="str">
            <v>Madame</v>
          </cell>
          <cell r="S292" t="str">
            <v>Marie Eleonore</v>
          </cell>
          <cell r="T292" t="str">
            <v>ALONSO</v>
          </cell>
          <cell r="U292" t="str">
            <v>DAF</v>
          </cell>
          <cell r="V292" t="str">
            <v>ROND POINT DES GUIGUES</v>
          </cell>
          <cell r="W292" t="str">
            <v>64 AVENUE DES GRAMINIERES</v>
          </cell>
          <cell r="X292">
            <v>13580</v>
          </cell>
          <cell r="Y292" t="str">
            <v>LA FARE LES OLIVIERS</v>
          </cell>
        </row>
        <row r="293">
          <cell r="A293" t="str">
            <v>11642-02-W</v>
          </cell>
          <cell r="B293" t="str">
            <v>WA1642</v>
          </cell>
          <cell r="C293">
            <v>1</v>
          </cell>
          <cell r="D293">
            <v>1</v>
          </cell>
          <cell r="E293">
            <v>5566</v>
          </cell>
          <cell r="F293"/>
          <cell r="G293"/>
          <cell r="H293"/>
          <cell r="I293" t="str">
            <v>CUISINE FROID PROFESSIONNEL_84</v>
          </cell>
          <cell r="J293" t="str">
            <v>ENS. PERS</v>
          </cell>
          <cell r="K293" t="str">
            <v>SV</v>
          </cell>
          <cell r="L293">
            <v>43556</v>
          </cell>
          <cell r="M293"/>
          <cell r="N293" t="str">
            <v>Monsieur</v>
          </cell>
          <cell r="O293" t="str">
            <v>Joseph</v>
          </cell>
          <cell r="P293" t="str">
            <v>ALONSO</v>
          </cell>
          <cell r="Q293"/>
          <cell r="R293" t="str">
            <v>Madame</v>
          </cell>
          <cell r="S293" t="str">
            <v>Marie Eleonore</v>
          </cell>
          <cell r="T293" t="str">
            <v>ALONSO</v>
          </cell>
          <cell r="U293" t="str">
            <v>DAF</v>
          </cell>
          <cell r="V293" t="str">
            <v>350 CHEMIN DE TARTAY</v>
          </cell>
          <cell r="W293"/>
          <cell r="X293">
            <v>84140</v>
          </cell>
          <cell r="Y293" t="str">
            <v>AVIGNON</v>
          </cell>
        </row>
        <row r="294">
          <cell r="A294" t="str">
            <v>11642-02-W</v>
          </cell>
          <cell r="B294" t="str">
            <v>WA1643</v>
          </cell>
          <cell r="C294">
            <v>0</v>
          </cell>
          <cell r="D294">
            <v>1</v>
          </cell>
          <cell r="E294"/>
          <cell r="F294"/>
          <cell r="G294">
            <v>6666</v>
          </cell>
          <cell r="H294"/>
          <cell r="I294" t="str">
            <v>CUISINE FROID PROFESSIONNEL_84 Renfort</v>
          </cell>
          <cell r="J294" t="str">
            <v>ENS. PERS</v>
          </cell>
          <cell r="K294" t="str">
            <v>SV</v>
          </cell>
          <cell r="L294">
            <v>43556</v>
          </cell>
          <cell r="M294"/>
          <cell r="N294" t="str">
            <v>Monsieur</v>
          </cell>
          <cell r="O294" t="str">
            <v>Joseph</v>
          </cell>
          <cell r="P294" t="str">
            <v>ALONSO</v>
          </cell>
          <cell r="Q294"/>
          <cell r="R294" t="str">
            <v>Madame</v>
          </cell>
          <cell r="S294" t="str">
            <v>Marie Eleonore</v>
          </cell>
          <cell r="T294" t="str">
            <v>ALONSO</v>
          </cell>
          <cell r="U294" t="str">
            <v>DAF</v>
          </cell>
          <cell r="V294" t="str">
            <v>350 CHEMIN DE TARTAY</v>
          </cell>
          <cell r="W294"/>
          <cell r="X294">
            <v>84140</v>
          </cell>
          <cell r="Y294" t="str">
            <v>AVIGNON</v>
          </cell>
        </row>
        <row r="295">
          <cell r="A295" t="str">
            <v>15077-01-W</v>
          </cell>
          <cell r="B295" t="str">
            <v>WA5077</v>
          </cell>
          <cell r="C295">
            <v>1</v>
          </cell>
          <cell r="D295">
            <v>1</v>
          </cell>
          <cell r="E295">
            <v>5566</v>
          </cell>
          <cell r="F295"/>
          <cell r="G295"/>
          <cell r="H295"/>
          <cell r="I295" t="str">
            <v>CV VENTILATION</v>
          </cell>
          <cell r="J295" t="str">
            <v>ENS. PERS</v>
          </cell>
          <cell r="K295" t="str">
            <v>JA</v>
          </cell>
          <cell r="L295">
            <v>44652</v>
          </cell>
          <cell r="M295"/>
          <cell r="N295" t="str">
            <v>Madame</v>
          </cell>
          <cell r="O295" t="str">
            <v>MARIE HELENE</v>
          </cell>
          <cell r="P295" t="str">
            <v>VINCENT</v>
          </cell>
          <cell r="Q295"/>
          <cell r="R295"/>
          <cell r="S295"/>
          <cell r="T295"/>
          <cell r="U295"/>
          <cell r="V295" t="str">
            <v>814 ROUTE DU VIVARAIS</v>
          </cell>
          <cell r="W295"/>
          <cell r="X295">
            <v>38270</v>
          </cell>
          <cell r="Y295" t="str">
            <v>BELLEGARDE POUSSIEU</v>
          </cell>
        </row>
        <row r="296">
          <cell r="A296" t="str">
            <v>16100-01-W</v>
          </cell>
          <cell r="B296" t="str">
            <v>WA6100</v>
          </cell>
          <cell r="C296">
            <v>1</v>
          </cell>
          <cell r="D296">
            <v>1</v>
          </cell>
          <cell r="E296" t="str">
            <v>5B5B76</v>
          </cell>
          <cell r="F296"/>
          <cell r="G296"/>
          <cell r="H296"/>
          <cell r="I296" t="str">
            <v>D&amp;C AUTOMOBILES</v>
          </cell>
          <cell r="J296" t="str">
            <v>CADRES</v>
          </cell>
          <cell r="K296" t="str">
            <v>RC</v>
          </cell>
          <cell r="L296">
            <v>44562</v>
          </cell>
          <cell r="M296"/>
          <cell r="N296" t="str">
            <v>Monsieur</v>
          </cell>
          <cell r="O296" t="str">
            <v>Maxime</v>
          </cell>
          <cell r="P296" t="str">
            <v>CHOMEREAU LAMOTTE</v>
          </cell>
          <cell r="Q296"/>
          <cell r="R296"/>
          <cell r="S296"/>
          <cell r="T296"/>
          <cell r="U296"/>
          <cell r="V296" t="str">
            <v>68 BIS AVENUE EMILE ZOLA</v>
          </cell>
          <cell r="W296"/>
          <cell r="X296">
            <v>78800</v>
          </cell>
          <cell r="Y296" t="str">
            <v>HOUILLES</v>
          </cell>
        </row>
        <row r="297">
          <cell r="A297" t="str">
            <v>16100-02-W</v>
          </cell>
          <cell r="B297" t="str">
            <v>WA6103</v>
          </cell>
          <cell r="C297">
            <v>0</v>
          </cell>
          <cell r="D297">
            <v>1</v>
          </cell>
          <cell r="E297">
            <v>1112</v>
          </cell>
          <cell r="F297"/>
          <cell r="G297"/>
          <cell r="H297"/>
          <cell r="I297" t="str">
            <v>D&amp;C AUTOMOBILES</v>
          </cell>
          <cell r="J297" t="str">
            <v>NON CADRES</v>
          </cell>
          <cell r="K297" t="str">
            <v>RC</v>
          </cell>
          <cell r="L297">
            <v>44562</v>
          </cell>
          <cell r="M297"/>
          <cell r="N297" t="str">
            <v>Monsieur</v>
          </cell>
          <cell r="O297" t="str">
            <v>Maxime</v>
          </cell>
          <cell r="P297" t="str">
            <v>CHOMEREAU LAMOTTE</v>
          </cell>
          <cell r="Q297"/>
          <cell r="R297"/>
          <cell r="S297"/>
          <cell r="T297"/>
          <cell r="U297"/>
          <cell r="V297" t="str">
            <v>68 BIS AVENUE EMILE ZOLA</v>
          </cell>
          <cell r="W297"/>
          <cell r="X297">
            <v>78800</v>
          </cell>
          <cell r="Y297" t="str">
            <v>HOUILLES</v>
          </cell>
        </row>
        <row r="298">
          <cell r="A298" t="str">
            <v>10534-02-W</v>
          </cell>
          <cell r="B298" t="str">
            <v>WA0830</v>
          </cell>
          <cell r="C298">
            <v>0</v>
          </cell>
          <cell r="D298">
            <v>1</v>
          </cell>
          <cell r="E298">
            <v>2222</v>
          </cell>
          <cell r="F298"/>
          <cell r="G298"/>
          <cell r="H298"/>
          <cell r="I298" t="str">
            <v>DABR AUDIT ET CONSEILS</v>
          </cell>
          <cell r="J298" t="str">
            <v>NON CADRES</v>
          </cell>
          <cell r="K298" t="str">
            <v>SV</v>
          </cell>
          <cell r="L298">
            <v>43831</v>
          </cell>
          <cell r="M298"/>
          <cell r="N298" t="str">
            <v>Madame</v>
          </cell>
          <cell r="O298" t="str">
            <v>Julie</v>
          </cell>
          <cell r="P298" t="str">
            <v>BRAMI</v>
          </cell>
          <cell r="Q298" t="str">
            <v>Présidente</v>
          </cell>
          <cell r="R298"/>
          <cell r="S298"/>
          <cell r="T298"/>
          <cell r="U298"/>
          <cell r="V298" t="str">
            <v>114 AVENUE DE WAGRAM</v>
          </cell>
          <cell r="W298"/>
          <cell r="X298">
            <v>75017</v>
          </cell>
          <cell r="Y298" t="str">
            <v>PARIS</v>
          </cell>
        </row>
        <row r="299">
          <cell r="A299" t="str">
            <v>10534-01-W</v>
          </cell>
          <cell r="B299" t="str">
            <v>WA0534</v>
          </cell>
          <cell r="C299">
            <v>1</v>
          </cell>
          <cell r="D299">
            <v>1</v>
          </cell>
          <cell r="E299">
            <v>4423</v>
          </cell>
          <cell r="F299"/>
          <cell r="G299"/>
          <cell r="H299"/>
          <cell r="I299" t="str">
            <v>DABR AUDIT ET CONSEILS</v>
          </cell>
          <cell r="J299" t="str">
            <v>CADRES</v>
          </cell>
          <cell r="K299" t="str">
            <v>SV</v>
          </cell>
          <cell r="L299">
            <v>42856</v>
          </cell>
          <cell r="M299"/>
          <cell r="N299" t="str">
            <v>Madame</v>
          </cell>
          <cell r="O299" t="str">
            <v>Julie</v>
          </cell>
          <cell r="P299" t="str">
            <v>BRAMI</v>
          </cell>
          <cell r="Q299" t="str">
            <v>Présidente</v>
          </cell>
          <cell r="R299"/>
          <cell r="S299"/>
          <cell r="T299"/>
          <cell r="U299"/>
          <cell r="V299" t="str">
            <v>114 AVENUE DE WAGRAM</v>
          </cell>
          <cell r="W299"/>
          <cell r="X299">
            <v>75017</v>
          </cell>
          <cell r="Y299" t="str">
            <v>PARIS</v>
          </cell>
        </row>
        <row r="300">
          <cell r="A300" t="str">
            <v>10534-03-W</v>
          </cell>
          <cell r="B300" t="str">
            <v>WA0831</v>
          </cell>
          <cell r="C300">
            <v>0</v>
          </cell>
          <cell r="D300">
            <v>1</v>
          </cell>
          <cell r="E300"/>
          <cell r="F300"/>
          <cell r="G300">
            <v>3333</v>
          </cell>
          <cell r="H300"/>
          <cell r="I300" t="str">
            <v>DABR AUDIT ET CONSEILS RENFORT 1</v>
          </cell>
          <cell r="J300" t="str">
            <v>NON CADRES</v>
          </cell>
          <cell r="K300" t="str">
            <v>SV</v>
          </cell>
          <cell r="L300">
            <v>43831</v>
          </cell>
          <cell r="M300"/>
          <cell r="N300" t="str">
            <v>Madame</v>
          </cell>
          <cell r="O300" t="str">
            <v>Julie</v>
          </cell>
          <cell r="P300" t="str">
            <v>BRAMI</v>
          </cell>
          <cell r="Q300"/>
          <cell r="R300"/>
          <cell r="S300"/>
          <cell r="T300"/>
          <cell r="U300"/>
          <cell r="V300" t="str">
            <v>114 AVENUE DE WAGRAM</v>
          </cell>
          <cell r="W300"/>
          <cell r="X300">
            <v>75017</v>
          </cell>
          <cell r="Y300" t="str">
            <v>PARIS</v>
          </cell>
        </row>
        <row r="301">
          <cell r="A301" t="str">
            <v>10534-04-W</v>
          </cell>
          <cell r="B301" t="str">
            <v>WA0832</v>
          </cell>
          <cell r="C301">
            <v>0</v>
          </cell>
          <cell r="D301">
            <v>1</v>
          </cell>
          <cell r="E301"/>
          <cell r="F301"/>
          <cell r="G301">
            <v>4444</v>
          </cell>
          <cell r="H301"/>
          <cell r="I301" t="str">
            <v>DABR AUDIT ET CONSEILS RENFORT 2</v>
          </cell>
          <cell r="J301" t="str">
            <v>NON CADRES</v>
          </cell>
          <cell r="K301" t="str">
            <v>SV</v>
          </cell>
          <cell r="L301">
            <v>43831</v>
          </cell>
          <cell r="M301"/>
          <cell r="N301" t="str">
            <v>Madame</v>
          </cell>
          <cell r="O301" t="str">
            <v>Julie</v>
          </cell>
          <cell r="P301" t="str">
            <v>BRAMI</v>
          </cell>
          <cell r="Q301"/>
          <cell r="R301"/>
          <cell r="S301"/>
          <cell r="T301"/>
          <cell r="U301"/>
          <cell r="V301" t="str">
            <v>114 AVENUE DE WAGRAM</v>
          </cell>
          <cell r="W301"/>
          <cell r="X301">
            <v>75017</v>
          </cell>
          <cell r="Y301" t="str">
            <v>PARIS</v>
          </cell>
        </row>
        <row r="302">
          <cell r="A302" t="str">
            <v>75066-01-V</v>
          </cell>
          <cell r="B302" t="str">
            <v>V75066</v>
          </cell>
          <cell r="C302">
            <v>1</v>
          </cell>
          <cell r="D302">
            <v>1</v>
          </cell>
          <cell r="E302">
            <v>5566</v>
          </cell>
          <cell r="F302"/>
          <cell r="G302"/>
          <cell r="H302"/>
          <cell r="I302" t="str">
            <v>DAJAC</v>
          </cell>
          <cell r="J302" t="str">
            <v>ENS. PERS</v>
          </cell>
          <cell r="K302" t="str">
            <v>RC</v>
          </cell>
          <cell r="L302">
            <v>44105</v>
          </cell>
          <cell r="M302"/>
          <cell r="N302" t="str">
            <v>Madame</v>
          </cell>
          <cell r="O302" t="str">
            <v xml:space="preserve">Marie Joelle </v>
          </cell>
          <cell r="P302" t="str">
            <v>LEVESQUE</v>
          </cell>
          <cell r="Q302" t="str">
            <v>GERANTE</v>
          </cell>
          <cell r="R302"/>
          <cell r="S302"/>
          <cell r="T302"/>
          <cell r="U302"/>
          <cell r="V302" t="str">
            <v>23 RUE AUGEREAU</v>
          </cell>
          <cell r="W302"/>
          <cell r="X302">
            <v>75007</v>
          </cell>
          <cell r="Y302" t="str">
            <v xml:space="preserve">PARIS </v>
          </cell>
        </row>
        <row r="303">
          <cell r="A303" t="str">
            <v>75066-02-V</v>
          </cell>
          <cell r="B303" t="str">
            <v>V75067</v>
          </cell>
          <cell r="C303">
            <v>1</v>
          </cell>
          <cell r="D303">
            <v>1</v>
          </cell>
          <cell r="E303"/>
          <cell r="F303"/>
          <cell r="G303">
            <v>6666</v>
          </cell>
          <cell r="H303"/>
          <cell r="I303" t="str">
            <v>DAJAC RENFORT</v>
          </cell>
          <cell r="J303" t="str">
            <v>ENS. PERS</v>
          </cell>
          <cell r="K303" t="str">
            <v>RC</v>
          </cell>
          <cell r="L303">
            <v>44105</v>
          </cell>
          <cell r="M303"/>
          <cell r="N303" t="str">
            <v>Madame</v>
          </cell>
          <cell r="O303" t="str">
            <v xml:space="preserve">Marie Joelle </v>
          </cell>
          <cell r="P303" t="str">
            <v>LEVESQUE</v>
          </cell>
          <cell r="Q303"/>
          <cell r="R303"/>
          <cell r="S303"/>
          <cell r="T303"/>
          <cell r="U303"/>
          <cell r="V303" t="str">
            <v/>
          </cell>
          <cell r="W303"/>
          <cell r="X303"/>
          <cell r="Y303"/>
        </row>
        <row r="304">
          <cell r="A304" t="str">
            <v>11704-01-W</v>
          </cell>
          <cell r="B304" t="str">
            <v>WA1704</v>
          </cell>
          <cell r="C304">
            <v>1</v>
          </cell>
          <cell r="D304">
            <v>1</v>
          </cell>
          <cell r="E304">
            <v>5556</v>
          </cell>
          <cell r="F304"/>
          <cell r="G304"/>
          <cell r="H304"/>
          <cell r="I304" t="str">
            <v>DAMIE SAS</v>
          </cell>
          <cell r="J304" t="str">
            <v>ENS. PERS</v>
          </cell>
          <cell r="K304" t="str">
            <v>RC</v>
          </cell>
          <cell r="L304">
            <v>43466</v>
          </cell>
          <cell r="M304"/>
          <cell r="N304" t="str">
            <v>Monsieur</v>
          </cell>
          <cell r="O304" t="str">
            <v>Vincent</v>
          </cell>
          <cell r="P304" t="str">
            <v>MODICOM</v>
          </cell>
          <cell r="Q304" t="str">
            <v>Gérant</v>
          </cell>
          <cell r="R304" t="str">
            <v>Madame</v>
          </cell>
          <cell r="S304" t="str">
            <v>Marilène</v>
          </cell>
          <cell r="T304" t="str">
            <v>GIRARD</v>
          </cell>
          <cell r="U304" t="str">
            <v>Assistante</v>
          </cell>
          <cell r="V304" t="str">
            <v>15 RUE LÉON GAUMONT</v>
          </cell>
          <cell r="W304"/>
          <cell r="X304">
            <v>44700</v>
          </cell>
          <cell r="Y304" t="str">
            <v>ORVAULT</v>
          </cell>
        </row>
        <row r="305">
          <cell r="A305" t="str">
            <v>45011-01-V</v>
          </cell>
          <cell r="B305" t="str">
            <v>V45011</v>
          </cell>
          <cell r="C305">
            <v>1</v>
          </cell>
          <cell r="D305">
            <v>1</v>
          </cell>
          <cell r="E305">
            <v>3355</v>
          </cell>
          <cell r="F305"/>
          <cell r="G305"/>
          <cell r="H305"/>
          <cell r="I305" t="str">
            <v>DAUVILLIERS ANCIENS ETABLISSEMENTS</v>
          </cell>
          <cell r="J305" t="str">
            <v>ENS. PERS</v>
          </cell>
          <cell r="K305" t="str">
            <v>SV</v>
          </cell>
          <cell r="L305">
            <v>40909</v>
          </cell>
          <cell r="M305"/>
          <cell r="N305" t="str">
            <v>Monsieur</v>
          </cell>
          <cell r="O305" t="str">
            <v>Jacques</v>
          </cell>
          <cell r="P305" t="str">
            <v>DAUVILLIERS</v>
          </cell>
          <cell r="Q305" t="str">
            <v>Gérant</v>
          </cell>
          <cell r="R305" t="str">
            <v>Madame</v>
          </cell>
          <cell r="S305" t="str">
            <v>Marie - Laure</v>
          </cell>
          <cell r="T305" t="str">
            <v xml:space="preserve">GILLET </v>
          </cell>
          <cell r="U305" t="str">
            <v>Comptable</v>
          </cell>
          <cell r="V305" t="str">
            <v>38BIS, AVENUE DU  GÉNÉRAL PATTON</v>
          </cell>
          <cell r="W305"/>
          <cell r="X305">
            <v>45330</v>
          </cell>
          <cell r="Y305" t="str">
            <v>MALESHERBES</v>
          </cell>
        </row>
        <row r="306">
          <cell r="A306" t="str">
            <v>45011-71-V</v>
          </cell>
          <cell r="B306" t="str">
            <v>V45011R</v>
          </cell>
          <cell r="C306">
            <v>0</v>
          </cell>
          <cell r="D306">
            <v>1</v>
          </cell>
          <cell r="E306">
            <v>3344</v>
          </cell>
          <cell r="F306"/>
          <cell r="G306"/>
          <cell r="H306"/>
          <cell r="I306" t="str">
            <v>DAUVILLIERS ANCIENS ETABLISSEMENTS</v>
          </cell>
          <cell r="J306" t="str">
            <v>RETRAITES</v>
          </cell>
          <cell r="K306" t="str">
            <v>SV</v>
          </cell>
          <cell r="L306">
            <v>42309</v>
          </cell>
          <cell r="M306"/>
          <cell r="N306" t="str">
            <v>Monsieur</v>
          </cell>
          <cell r="O306" t="str">
            <v>Jacques</v>
          </cell>
          <cell r="P306" t="str">
            <v>DAUVILLIERS</v>
          </cell>
          <cell r="Q306" t="str">
            <v>Gérant</v>
          </cell>
          <cell r="R306" t="str">
            <v>Madame</v>
          </cell>
          <cell r="S306" t="str">
            <v>Marie - Laure</v>
          </cell>
          <cell r="T306" t="str">
            <v xml:space="preserve">GILLET </v>
          </cell>
          <cell r="U306" t="str">
            <v>Comptable</v>
          </cell>
          <cell r="V306" t="str">
            <v>38BIS, AVENUE DU  GÉNÉRAL PATTON</v>
          </cell>
          <cell r="W306"/>
          <cell r="X306">
            <v>45330</v>
          </cell>
          <cell r="Y306" t="str">
            <v>MALESHERBES</v>
          </cell>
        </row>
        <row r="307">
          <cell r="A307" t="str">
            <v>45015-03-V</v>
          </cell>
          <cell r="B307" t="str">
            <v>V45020</v>
          </cell>
          <cell r="C307">
            <v>0</v>
          </cell>
          <cell r="D307">
            <v>1</v>
          </cell>
          <cell r="E307">
            <v>5566</v>
          </cell>
          <cell r="F307"/>
          <cell r="G307"/>
          <cell r="H307"/>
          <cell r="I307" t="str">
            <v>DAUVILLIERS ANCIENS ETABLISSEMENTS</v>
          </cell>
          <cell r="J307" t="str">
            <v>TNS</v>
          </cell>
          <cell r="K307" t="str">
            <v>SV</v>
          </cell>
          <cell r="L307">
            <v>43556</v>
          </cell>
          <cell r="M307"/>
          <cell r="N307" t="str">
            <v>Monsieur</v>
          </cell>
          <cell r="O307" t="str">
            <v>Franck</v>
          </cell>
          <cell r="P307" t="str">
            <v>DAUVILLIERS</v>
          </cell>
          <cell r="Q307" t="str">
            <v>Gérant</v>
          </cell>
          <cell r="R307" t="str">
            <v>Madame</v>
          </cell>
          <cell r="S307" t="str">
            <v>Marie - Laure</v>
          </cell>
          <cell r="T307" t="str">
            <v xml:space="preserve">GILLET </v>
          </cell>
          <cell r="U307" t="str">
            <v>Comptable</v>
          </cell>
          <cell r="V307" t="str">
            <v>38BIS, AVENUE DU  GÉNÉRAL PATTON</v>
          </cell>
          <cell r="W307"/>
          <cell r="X307">
            <v>45330</v>
          </cell>
          <cell r="Y307" t="str">
            <v>MALESHERBES</v>
          </cell>
        </row>
        <row r="308">
          <cell r="A308" t="str">
            <v>45011-02-V</v>
          </cell>
          <cell r="B308" t="str">
            <v>V45012</v>
          </cell>
          <cell r="C308">
            <v>0</v>
          </cell>
          <cell r="D308">
            <v>1</v>
          </cell>
          <cell r="E308"/>
          <cell r="F308"/>
          <cell r="G308">
            <v>4466</v>
          </cell>
          <cell r="H308"/>
          <cell r="I308" t="str">
            <v>DAUVILLIERS ANCIENS ETABLISSEMENTS RENFORT</v>
          </cell>
          <cell r="J308" t="str">
            <v>ENS. PERS</v>
          </cell>
          <cell r="K308" t="str">
            <v>SV</v>
          </cell>
          <cell r="L308">
            <v>43466</v>
          </cell>
          <cell r="M308"/>
          <cell r="N308" t="str">
            <v>Monsieur</v>
          </cell>
          <cell r="O308" t="str">
            <v>Jacques</v>
          </cell>
          <cell r="P308" t="str">
            <v>DAUVILLIERS</v>
          </cell>
          <cell r="Q308" t="str">
            <v>Gérant</v>
          </cell>
          <cell r="R308" t="str">
            <v>Madame</v>
          </cell>
          <cell r="S308" t="str">
            <v>Marie - Laure</v>
          </cell>
          <cell r="T308" t="str">
            <v xml:space="preserve">GILLET </v>
          </cell>
          <cell r="U308" t="str">
            <v>Comptable</v>
          </cell>
          <cell r="V308" t="str">
            <v>38BIS, AVENUE DU  GÉNÉRAL PATTON</v>
          </cell>
          <cell r="W308"/>
          <cell r="X308">
            <v>45330</v>
          </cell>
          <cell r="Y308" t="str">
            <v>MALESHERBES</v>
          </cell>
        </row>
        <row r="309">
          <cell r="A309" t="str">
            <v>45015-04-V</v>
          </cell>
          <cell r="B309" t="str">
            <v>V45019</v>
          </cell>
          <cell r="C309">
            <v>0</v>
          </cell>
          <cell r="D309">
            <v>1</v>
          </cell>
          <cell r="E309"/>
          <cell r="F309"/>
          <cell r="G309">
            <v>6666</v>
          </cell>
          <cell r="H309"/>
          <cell r="I309" t="str">
            <v>DAUVILLIERS ANCIENS ETABLISSEMENTS RENFORT</v>
          </cell>
          <cell r="J309" t="str">
            <v>TNS</v>
          </cell>
          <cell r="K309" t="str">
            <v>SV</v>
          </cell>
          <cell r="L309">
            <v>43556</v>
          </cell>
          <cell r="M309"/>
          <cell r="N309" t="str">
            <v>Monsieur</v>
          </cell>
          <cell r="O309" t="str">
            <v>Franck</v>
          </cell>
          <cell r="P309" t="str">
            <v>DAUVILLIERS</v>
          </cell>
          <cell r="Q309" t="str">
            <v>Gérant</v>
          </cell>
          <cell r="R309" t="str">
            <v>Madame</v>
          </cell>
          <cell r="S309" t="str">
            <v>Marie - Laure</v>
          </cell>
          <cell r="T309" t="str">
            <v xml:space="preserve">GILLET </v>
          </cell>
          <cell r="U309" t="str">
            <v>Comptable</v>
          </cell>
          <cell r="V309" t="str">
            <v>38BIS, AVENUE DU  GÉNÉRAL PATTON</v>
          </cell>
          <cell r="W309"/>
          <cell r="X309">
            <v>45330</v>
          </cell>
          <cell r="Y309" t="str">
            <v>MALESHERBES</v>
          </cell>
        </row>
        <row r="310">
          <cell r="A310" t="str">
            <v>45006-01-V</v>
          </cell>
          <cell r="B310" t="str">
            <v>V45006</v>
          </cell>
          <cell r="C310">
            <v>1</v>
          </cell>
          <cell r="D310">
            <v>1</v>
          </cell>
          <cell r="E310">
            <v>3355</v>
          </cell>
          <cell r="F310"/>
          <cell r="G310"/>
          <cell r="H310"/>
          <cell r="I310" t="str">
            <v>DAUVILLIERS TRANSPORTS SARL</v>
          </cell>
          <cell r="J310" t="str">
            <v>ENS. PERS</v>
          </cell>
          <cell r="K310" t="str">
            <v>SV</v>
          </cell>
          <cell r="L310">
            <v>39814</v>
          </cell>
          <cell r="M310"/>
          <cell r="N310" t="str">
            <v>Monsieur</v>
          </cell>
          <cell r="O310" t="str">
            <v>Jacques</v>
          </cell>
          <cell r="P310" t="str">
            <v>DAUVILLIERS</v>
          </cell>
          <cell r="Q310" t="str">
            <v>Gérant</v>
          </cell>
          <cell r="R310" t="str">
            <v>Madame</v>
          </cell>
          <cell r="S310" t="str">
            <v>Marie - Laure</v>
          </cell>
          <cell r="T310" t="str">
            <v xml:space="preserve">GILLET </v>
          </cell>
          <cell r="U310" t="str">
            <v>Comptable</v>
          </cell>
          <cell r="V310" t="str">
            <v>38BIS, AVENUE DU  GÉNÉRAL PATTON</v>
          </cell>
          <cell r="W310"/>
          <cell r="X310">
            <v>45330</v>
          </cell>
          <cell r="Y310" t="str">
            <v>MALESHERBES</v>
          </cell>
        </row>
        <row r="311">
          <cell r="A311" t="str">
            <v>45006-02-V</v>
          </cell>
          <cell r="B311" t="str">
            <v>V45007</v>
          </cell>
          <cell r="C311">
            <v>0</v>
          </cell>
          <cell r="D311">
            <v>1</v>
          </cell>
          <cell r="E311"/>
          <cell r="F311"/>
          <cell r="G311">
            <v>4466</v>
          </cell>
          <cell r="H311"/>
          <cell r="I311" t="str">
            <v>DAUVILLIERS TRANSPORTS SARL RENFORT</v>
          </cell>
          <cell r="J311" t="str">
            <v>ENS. PERS</v>
          </cell>
          <cell r="K311" t="str">
            <v>SV</v>
          </cell>
          <cell r="L311">
            <v>43466</v>
          </cell>
          <cell r="M311"/>
          <cell r="N311" t="str">
            <v>Monsieur</v>
          </cell>
          <cell r="O311" t="str">
            <v>Jacques</v>
          </cell>
          <cell r="P311" t="str">
            <v>DAUVILLIERS</v>
          </cell>
          <cell r="Q311" t="str">
            <v>Gérant</v>
          </cell>
          <cell r="R311" t="str">
            <v>Madame</v>
          </cell>
          <cell r="S311" t="str">
            <v>Marie - Laure</v>
          </cell>
          <cell r="T311" t="str">
            <v xml:space="preserve">GILLET </v>
          </cell>
          <cell r="U311" t="str">
            <v>Comptable</v>
          </cell>
          <cell r="V311" t="str">
            <v>38BIS, AVENUE DU  GÉNÉRAL PATTON</v>
          </cell>
          <cell r="W311"/>
          <cell r="X311">
            <v>45330</v>
          </cell>
          <cell r="Y311" t="str">
            <v>MALESHERBES</v>
          </cell>
        </row>
        <row r="312">
          <cell r="A312" t="str">
            <v>45016-01-V</v>
          </cell>
          <cell r="B312" t="str">
            <v>V45016</v>
          </cell>
          <cell r="C312">
            <v>1</v>
          </cell>
          <cell r="D312">
            <v>1</v>
          </cell>
          <cell r="E312">
            <v>3355</v>
          </cell>
          <cell r="F312"/>
          <cell r="G312"/>
          <cell r="H312"/>
          <cell r="I312" t="str">
            <v>DAUVILLIERS TRAVAUX SARL</v>
          </cell>
          <cell r="J312" t="str">
            <v>ENS. PERS</v>
          </cell>
          <cell r="K312" t="str">
            <v>SV</v>
          </cell>
          <cell r="L312">
            <v>39814</v>
          </cell>
          <cell r="M312"/>
          <cell r="N312" t="str">
            <v>Monsieur</v>
          </cell>
          <cell r="O312" t="str">
            <v>Franck</v>
          </cell>
          <cell r="P312" t="str">
            <v>DAUVILLIERS</v>
          </cell>
          <cell r="Q312" t="str">
            <v>Gérant</v>
          </cell>
          <cell r="R312" t="str">
            <v>Madame</v>
          </cell>
          <cell r="S312" t="str">
            <v>Marie - Laure</v>
          </cell>
          <cell r="T312" t="str">
            <v xml:space="preserve">GILLET </v>
          </cell>
          <cell r="U312" t="str">
            <v>Comptable</v>
          </cell>
          <cell r="V312" t="str">
            <v>38BIS, AVENUE DU  GÉNÉRAL PATTON</v>
          </cell>
          <cell r="W312"/>
          <cell r="X312">
            <v>45330</v>
          </cell>
          <cell r="Y312" t="str">
            <v>MALESHERBES</v>
          </cell>
        </row>
        <row r="313">
          <cell r="A313" t="str">
            <v>45016-02-V</v>
          </cell>
          <cell r="B313" t="str">
            <v>V45018</v>
          </cell>
          <cell r="C313">
            <v>0</v>
          </cell>
          <cell r="D313">
            <v>1</v>
          </cell>
          <cell r="E313"/>
          <cell r="F313"/>
          <cell r="G313">
            <v>4466</v>
          </cell>
          <cell r="H313"/>
          <cell r="I313" t="str">
            <v>DAUVILLIERS TRAVAUX SARL RENFORT</v>
          </cell>
          <cell r="J313" t="str">
            <v>ENS. PERS</v>
          </cell>
          <cell r="K313" t="str">
            <v>SV</v>
          </cell>
          <cell r="L313">
            <v>36892</v>
          </cell>
          <cell r="M313"/>
          <cell r="N313" t="str">
            <v>Monsieur</v>
          </cell>
          <cell r="O313" t="str">
            <v>Franck</v>
          </cell>
          <cell r="P313" t="str">
            <v>DAUVILLIERS</v>
          </cell>
          <cell r="Q313" t="str">
            <v>Gérant</v>
          </cell>
          <cell r="R313" t="str">
            <v>Madame</v>
          </cell>
          <cell r="S313" t="str">
            <v>Marie - Laure</v>
          </cell>
          <cell r="T313" t="str">
            <v xml:space="preserve">GILLET </v>
          </cell>
          <cell r="U313" t="str">
            <v>Comptable</v>
          </cell>
          <cell r="V313" t="str">
            <v>38BIS, AVENUE DU  GÉNÉRAL PATTON</v>
          </cell>
          <cell r="W313"/>
          <cell r="X313">
            <v>45330</v>
          </cell>
          <cell r="Y313" t="str">
            <v>MALESHERBES</v>
          </cell>
        </row>
        <row r="314">
          <cell r="A314" t="str">
            <v>77002-01-S</v>
          </cell>
          <cell r="B314" t="str">
            <v>S77002</v>
          </cell>
          <cell r="C314">
            <v>1</v>
          </cell>
          <cell r="D314">
            <v>1</v>
          </cell>
          <cell r="E314">
            <v>3334</v>
          </cell>
          <cell r="F314"/>
          <cell r="G314"/>
          <cell r="H314"/>
          <cell r="I314" t="str">
            <v>DEFIS 77</v>
          </cell>
          <cell r="J314" t="str">
            <v>ENS. PERS</v>
          </cell>
          <cell r="K314" t="str">
            <v>SV</v>
          </cell>
          <cell r="L314">
            <v>44348</v>
          </cell>
          <cell r="M314"/>
          <cell r="N314" t="str">
            <v>Monsieur</v>
          </cell>
          <cell r="O314" t="str">
            <v>Alain</v>
          </cell>
          <cell r="P314" t="str">
            <v>LEDUC</v>
          </cell>
          <cell r="Q314"/>
          <cell r="R314"/>
          <cell r="S314"/>
          <cell r="T314"/>
          <cell r="U314"/>
          <cell r="V314" t="str">
            <v>62 RUE DE LA GAITE</v>
          </cell>
          <cell r="W314" t="str">
            <v>CHEZ M LEDUC ALAIN</v>
          </cell>
          <cell r="X314">
            <v>92140</v>
          </cell>
          <cell r="Y314" t="str">
            <v>CLAMART</v>
          </cell>
        </row>
        <row r="315">
          <cell r="A315" t="str">
            <v>12760-01-W</v>
          </cell>
          <cell r="B315" t="str">
            <v>WA2760</v>
          </cell>
          <cell r="C315">
            <v>1</v>
          </cell>
          <cell r="D315">
            <v>1</v>
          </cell>
          <cell r="E315" t="str">
            <v>5B5B76</v>
          </cell>
          <cell r="F315"/>
          <cell r="G315"/>
          <cell r="H315"/>
          <cell r="I315" t="str">
            <v>DERMO MEDICAL CENTER SAS</v>
          </cell>
          <cell r="J315" t="str">
            <v>ENS. PERS</v>
          </cell>
          <cell r="K315" t="str">
            <v>JA</v>
          </cell>
          <cell r="L315">
            <v>44197</v>
          </cell>
          <cell r="M315"/>
          <cell r="N315" t="str">
            <v>Madame</v>
          </cell>
          <cell r="O315" t="str">
            <v>Nadine</v>
          </cell>
          <cell r="P315" t="str">
            <v>POMAREDE</v>
          </cell>
          <cell r="Q315"/>
          <cell r="R315" t="str">
            <v>Madame</v>
          </cell>
          <cell r="S315" t="str">
            <v>Catherine</v>
          </cell>
          <cell r="T315" t="str">
            <v>BEGNY</v>
          </cell>
          <cell r="U315" t="str">
            <v>Dir Adm</v>
          </cell>
          <cell r="V315" t="str">
            <v>254 RUE DU FAUBOURG ST HONORE</v>
          </cell>
          <cell r="W315"/>
          <cell r="X315">
            <v>75008</v>
          </cell>
          <cell r="Y315" t="str">
            <v>PARIS</v>
          </cell>
        </row>
        <row r="316">
          <cell r="A316" t="str">
            <v>13010-01-W</v>
          </cell>
          <cell r="B316" t="str">
            <v>WA3010</v>
          </cell>
          <cell r="C316">
            <v>1</v>
          </cell>
          <cell r="D316">
            <v>1</v>
          </cell>
          <cell r="E316">
            <v>4455</v>
          </cell>
          <cell r="F316"/>
          <cell r="G316"/>
          <cell r="H316"/>
          <cell r="I316" t="str">
            <v>DESI TAXI</v>
          </cell>
          <cell r="J316" t="str">
            <v>ENS. PERS</v>
          </cell>
          <cell r="K316" t="str">
            <v>JA</v>
          </cell>
          <cell r="L316">
            <v>44287</v>
          </cell>
          <cell r="M316"/>
          <cell r="N316" t="str">
            <v>Monsieur</v>
          </cell>
          <cell r="O316" t="str">
            <v>Mazhar</v>
          </cell>
          <cell r="P316" t="str">
            <v>TASADDAQ</v>
          </cell>
          <cell r="Q316"/>
          <cell r="R316"/>
          <cell r="S316"/>
          <cell r="T316"/>
          <cell r="U316"/>
          <cell r="V316" t="str">
            <v>3 ALLEE DES CHARDONNERETS</v>
          </cell>
          <cell r="W316"/>
          <cell r="X316">
            <v>94470</v>
          </cell>
          <cell r="Y316" t="str">
            <v>BOISSY ST LEGER</v>
          </cell>
        </row>
        <row r="317">
          <cell r="A317" t="str">
            <v>10400-01-W</v>
          </cell>
          <cell r="B317" t="str">
            <v>WA0400</v>
          </cell>
          <cell r="C317">
            <v>1</v>
          </cell>
          <cell r="D317">
            <v>1</v>
          </cell>
          <cell r="E317">
            <v>3333</v>
          </cell>
          <cell r="F317"/>
          <cell r="G317"/>
          <cell r="H317"/>
          <cell r="I317" t="str">
            <v>DESIGN EXECUTION CF</v>
          </cell>
          <cell r="J317" t="str">
            <v>ENS. PERS</v>
          </cell>
          <cell r="K317" t="str">
            <v>JA</v>
          </cell>
          <cell r="L317">
            <v>43617</v>
          </cell>
          <cell r="M317"/>
          <cell r="N317" t="str">
            <v>Monsieur</v>
          </cell>
          <cell r="O317" t="str">
            <v>Christian</v>
          </cell>
          <cell r="P317" t="str">
            <v>FAURE</v>
          </cell>
          <cell r="Q317" t="str">
            <v>Président</v>
          </cell>
          <cell r="R317" t="str">
            <v>Madame</v>
          </cell>
          <cell r="S317" t="str">
            <v>Nabila</v>
          </cell>
          <cell r="T317" t="str">
            <v>TOUILEB</v>
          </cell>
          <cell r="U317" t="str">
            <v>ass Direction</v>
          </cell>
          <cell r="V317" t="str">
            <v>LOT 15</v>
          </cell>
          <cell r="W317" t="str">
            <v>HOPE ESTATE</v>
          </cell>
          <cell r="X317">
            <v>97150</v>
          </cell>
          <cell r="Y317" t="str">
            <v>SAINT MARTIN</v>
          </cell>
        </row>
        <row r="318">
          <cell r="A318" t="str">
            <v>94016-01-S</v>
          </cell>
          <cell r="B318" t="str">
            <v>S94016</v>
          </cell>
          <cell r="C318">
            <v>1</v>
          </cell>
          <cell r="D318">
            <v>1</v>
          </cell>
          <cell r="E318">
            <v>3455</v>
          </cell>
          <cell r="F318"/>
          <cell r="G318"/>
          <cell r="H318"/>
          <cell r="I318" t="str">
            <v>DEVELOPPEMENT SYSTEM'S</v>
          </cell>
          <cell r="J318" t="str">
            <v>ENS. PERS</v>
          </cell>
          <cell r="K318" t="str">
            <v>JA</v>
          </cell>
          <cell r="L318">
            <v>42064</v>
          </cell>
          <cell r="M318"/>
          <cell r="N318" t="str">
            <v>Monsieur</v>
          </cell>
          <cell r="O318" t="str">
            <v>Pascal</v>
          </cell>
          <cell r="P318" t="str">
            <v>DUPUIS</v>
          </cell>
          <cell r="Q318" t="str">
            <v>Directeur</v>
          </cell>
          <cell r="R318" t="str">
            <v>Madame</v>
          </cell>
          <cell r="S318" t="str">
            <v xml:space="preserve">Nathalie </v>
          </cell>
          <cell r="T318" t="str">
            <v xml:space="preserve">ROCHE </v>
          </cell>
          <cell r="U318" t="str">
            <v>Assistante de direction</v>
          </cell>
          <cell r="V318" t="str">
            <v>105, QUAI JULES GUESDE</v>
          </cell>
          <cell r="W318" t="str">
            <v>BP 149</v>
          </cell>
          <cell r="X318">
            <v>94404</v>
          </cell>
          <cell r="Y318" t="str">
            <v>VITRY SUR SEINE</v>
          </cell>
        </row>
        <row r="319">
          <cell r="A319" t="str">
            <v>94016-02-S</v>
          </cell>
          <cell r="B319" t="str">
            <v>S94016 bis</v>
          </cell>
          <cell r="C319">
            <v>0</v>
          </cell>
          <cell r="D319">
            <v>1</v>
          </cell>
          <cell r="E319"/>
          <cell r="F319"/>
          <cell r="G319">
            <v>4566</v>
          </cell>
          <cell r="H319"/>
          <cell r="I319" t="str">
            <v>DEVELOPPEMENT SYSTEM'S RENFORT</v>
          </cell>
          <cell r="J319" t="str">
            <v>ENS. PERS</v>
          </cell>
          <cell r="K319" t="str">
            <v>JA</v>
          </cell>
          <cell r="L319">
            <v>42064</v>
          </cell>
          <cell r="M319"/>
          <cell r="N319" t="str">
            <v>Monsieur</v>
          </cell>
          <cell r="O319" t="str">
            <v>Pascal</v>
          </cell>
          <cell r="P319" t="str">
            <v>DUPUIS</v>
          </cell>
          <cell r="Q319" t="str">
            <v>Directeur</v>
          </cell>
          <cell r="R319" t="str">
            <v>Madame</v>
          </cell>
          <cell r="S319" t="str">
            <v xml:space="preserve">Nathalie </v>
          </cell>
          <cell r="T319" t="str">
            <v xml:space="preserve">ROCHE </v>
          </cell>
          <cell r="U319" t="str">
            <v>Assistante de direction</v>
          </cell>
          <cell r="V319" t="str">
            <v>105, QUAI JULES GUESDE</v>
          </cell>
          <cell r="W319" t="str">
            <v>BP 149</v>
          </cell>
          <cell r="X319">
            <v>94404</v>
          </cell>
          <cell r="Y319" t="str">
            <v>VITRY SUR SEINE</v>
          </cell>
        </row>
        <row r="320">
          <cell r="A320" t="str">
            <v>20040-01-W</v>
          </cell>
          <cell r="B320" t="str">
            <v>WB0040</v>
          </cell>
          <cell r="C320">
            <v>1</v>
          </cell>
          <cell r="D320">
            <v>1</v>
          </cell>
          <cell r="E320">
            <v>5555</v>
          </cell>
          <cell r="F320"/>
          <cell r="G320"/>
          <cell r="H320"/>
          <cell r="I320" t="str">
            <v>DG France</v>
          </cell>
          <cell r="J320" t="str">
            <v>ENS. PERS</v>
          </cell>
          <cell r="K320" t="str">
            <v>RC</v>
          </cell>
          <cell r="L320">
            <v>43831</v>
          </cell>
          <cell r="M320"/>
          <cell r="N320" t="str">
            <v>Monsieur</v>
          </cell>
          <cell r="O320" t="str">
            <v>Stéphane</v>
          </cell>
          <cell r="P320" t="str">
            <v>GUERRIER</v>
          </cell>
          <cell r="Q320"/>
          <cell r="R320" t="str">
            <v>Madame</v>
          </cell>
          <cell r="S320"/>
          <cell r="T320" t="str">
            <v>LE JARIEL</v>
          </cell>
          <cell r="U320"/>
          <cell r="V320" t="str">
            <v>66 BOULEVARD MALESHERBES</v>
          </cell>
          <cell r="W320"/>
          <cell r="X320">
            <v>75008</v>
          </cell>
          <cell r="Y320" t="str">
            <v>PARIS</v>
          </cell>
        </row>
        <row r="321">
          <cell r="A321" t="str">
            <v>94000-01-L</v>
          </cell>
          <cell r="B321" t="str">
            <v>L94000</v>
          </cell>
          <cell r="C321">
            <v>1</v>
          </cell>
          <cell r="D321">
            <v>1</v>
          </cell>
          <cell r="E321">
            <v>2343</v>
          </cell>
          <cell r="F321"/>
          <cell r="G321"/>
          <cell r="H321"/>
          <cell r="I321" t="str">
            <v>DIGISCAN CONSEIL</v>
          </cell>
          <cell r="J321" t="str">
            <v>ENS. PERS</v>
          </cell>
          <cell r="K321" t="str">
            <v>JA</v>
          </cell>
          <cell r="L321">
            <v>42736</v>
          </cell>
          <cell r="M321"/>
          <cell r="N321" t="str">
            <v xml:space="preserve">Monsieur </v>
          </cell>
          <cell r="O321" t="str">
            <v>Yohan</v>
          </cell>
          <cell r="P321" t="str">
            <v>ZAOUI</v>
          </cell>
          <cell r="Q321" t="str">
            <v>Gérant</v>
          </cell>
          <cell r="R321" t="str">
            <v>Madame</v>
          </cell>
          <cell r="S321" t="str">
            <v>Vinciane</v>
          </cell>
          <cell r="T321" t="str">
            <v>ROILLET</v>
          </cell>
          <cell r="U321" t="str">
            <v>Assistante</v>
          </cell>
          <cell r="V321" t="str">
            <v>42-46 RUE EMILE ZOLA</v>
          </cell>
          <cell r="W321"/>
          <cell r="X321">
            <v>94140</v>
          </cell>
          <cell r="Y321" t="str">
            <v>ALFORTVILLE</v>
          </cell>
        </row>
        <row r="322">
          <cell r="A322" t="str">
            <v>16125-01-W</v>
          </cell>
          <cell r="B322" t="str">
            <v>WA6125</v>
          </cell>
          <cell r="C322">
            <v>1</v>
          </cell>
          <cell r="D322">
            <v>1</v>
          </cell>
          <cell r="E322">
            <v>1111</v>
          </cell>
          <cell r="F322"/>
          <cell r="G322"/>
          <cell r="H322"/>
          <cell r="I322" t="str">
            <v>DIOCESE COPTE ORTHODOXE</v>
          </cell>
          <cell r="J322" t="str">
            <v>ENS. PERS</v>
          </cell>
          <cell r="K322" t="str">
            <v>RC</v>
          </cell>
          <cell r="L322">
            <v>44621</v>
          </cell>
          <cell r="M322"/>
          <cell r="N322" t="str">
            <v>Monsieur</v>
          </cell>
          <cell r="O322" t="str">
            <v>Marc Nabil</v>
          </cell>
          <cell r="P322" t="str">
            <v>ELMASHAT</v>
          </cell>
          <cell r="Q322"/>
          <cell r="R322" t="str">
            <v>Monsieur</v>
          </cell>
          <cell r="S322" t="str">
            <v>Zaky</v>
          </cell>
          <cell r="T322" t="str">
            <v>EMAD</v>
          </cell>
          <cell r="U322"/>
          <cell r="V322" t="str">
            <v>19 CHEMIN DE PARIS</v>
          </cell>
          <cell r="W322"/>
          <cell r="X322">
            <v>78111</v>
          </cell>
          <cell r="Y322" t="str">
            <v>DAMMARTIN EN SERVE</v>
          </cell>
        </row>
        <row r="323">
          <cell r="A323" t="str">
            <v>16125-02-W</v>
          </cell>
          <cell r="B323" t="str">
            <v>WA6126</v>
          </cell>
          <cell r="C323">
            <v>0</v>
          </cell>
          <cell r="D323">
            <v>1</v>
          </cell>
          <cell r="E323"/>
          <cell r="F323"/>
          <cell r="G323">
            <v>2222</v>
          </cell>
          <cell r="H323" t="str">
            <v>ENTP PAYE</v>
          </cell>
          <cell r="I323" t="str">
            <v>DIOCESE COPTE ORTHODOXE RENFORT</v>
          </cell>
          <cell r="J323" t="str">
            <v>ENS. PERS</v>
          </cell>
          <cell r="K323" t="str">
            <v>RC</v>
          </cell>
          <cell r="L323">
            <v>44621</v>
          </cell>
          <cell r="M323"/>
          <cell r="N323" t="str">
            <v>Monsieur</v>
          </cell>
          <cell r="O323" t="str">
            <v>Marc Nabil</v>
          </cell>
          <cell r="P323" t="str">
            <v>ELMASHAT</v>
          </cell>
          <cell r="Q323"/>
          <cell r="R323" t="str">
            <v>Monsieur</v>
          </cell>
          <cell r="S323" t="str">
            <v>Zaky</v>
          </cell>
          <cell r="T323" t="str">
            <v>EMAD</v>
          </cell>
          <cell r="U323"/>
          <cell r="V323" t="str">
            <v>19 CHEMIN DE PARIS</v>
          </cell>
          <cell r="W323"/>
          <cell r="X323">
            <v>78111</v>
          </cell>
          <cell r="Y323" t="str">
            <v>DAMMARTIN EN SERVE</v>
          </cell>
        </row>
        <row r="324">
          <cell r="A324" t="str">
            <v>15021-01-W</v>
          </cell>
          <cell r="B324" t="str">
            <v>WA5021</v>
          </cell>
          <cell r="C324">
            <v>1</v>
          </cell>
          <cell r="D324">
            <v>1</v>
          </cell>
          <cell r="E324" t="str">
            <v>5B5B66</v>
          </cell>
          <cell r="F324"/>
          <cell r="G324"/>
          <cell r="H324"/>
          <cell r="I324" t="str">
            <v>DISTRISOL - DECORSE INSULTATING</v>
          </cell>
          <cell r="J324" t="str">
            <v>ENS. PERS</v>
          </cell>
          <cell r="K324" t="str">
            <v>JA</v>
          </cell>
          <cell r="L324">
            <v>44409</v>
          </cell>
          <cell r="M324"/>
          <cell r="N324" t="str">
            <v>Madame</v>
          </cell>
          <cell r="O324" t="str">
            <v>Sophie</v>
          </cell>
          <cell r="P324" t="str">
            <v>PODETTI</v>
          </cell>
          <cell r="Q324" t="str">
            <v>DG</v>
          </cell>
          <cell r="R324"/>
          <cell r="S324"/>
          <cell r="T324"/>
          <cell r="U324"/>
          <cell r="V324" t="str">
            <v>27 AVENUE DE SAINT MANDE</v>
          </cell>
          <cell r="W324"/>
          <cell r="X324">
            <v>75012</v>
          </cell>
          <cell r="Y324" t="str">
            <v>PARIS</v>
          </cell>
        </row>
        <row r="325">
          <cell r="A325" t="str">
            <v>10950-01-W</v>
          </cell>
          <cell r="B325" t="str">
            <v>WA0950</v>
          </cell>
          <cell r="C325">
            <v>1</v>
          </cell>
          <cell r="D325">
            <v>1</v>
          </cell>
          <cell r="E325">
            <v>5555</v>
          </cell>
          <cell r="F325"/>
          <cell r="G325"/>
          <cell r="H325"/>
          <cell r="I325" t="str">
            <v>DMK CONSEILS</v>
          </cell>
          <cell r="J325" t="str">
            <v>ENS. PERS</v>
          </cell>
          <cell r="K325" t="str">
            <v>RC</v>
          </cell>
          <cell r="L325">
            <v>43770</v>
          </cell>
          <cell r="M325"/>
          <cell r="N325" t="str">
            <v>Monsieur</v>
          </cell>
          <cell r="O325" t="str">
            <v>Moussa</v>
          </cell>
          <cell r="P325" t="str">
            <v>KOUNTE</v>
          </cell>
          <cell r="Q325" t="str">
            <v>Président</v>
          </cell>
          <cell r="R325"/>
          <cell r="S325"/>
          <cell r="T325"/>
          <cell r="U325"/>
          <cell r="V325" t="str">
            <v>84 QUAI DE LA LOIRE</v>
          </cell>
          <cell r="W325"/>
          <cell r="X325">
            <v>75019</v>
          </cell>
          <cell r="Y325" t="str">
            <v>PARIS</v>
          </cell>
        </row>
        <row r="326">
          <cell r="A326" t="str">
            <v>12260-01-W</v>
          </cell>
          <cell r="B326" t="str">
            <v>WA2260</v>
          </cell>
          <cell r="C326">
            <v>1</v>
          </cell>
          <cell r="D326">
            <v>1</v>
          </cell>
          <cell r="E326">
            <v>3355</v>
          </cell>
          <cell r="F326"/>
          <cell r="G326"/>
          <cell r="H326"/>
          <cell r="I326" t="str">
            <v>DOM OPTIK</v>
          </cell>
          <cell r="J326" t="str">
            <v>ENS. PERS</v>
          </cell>
          <cell r="K326" t="str">
            <v>RC</v>
          </cell>
          <cell r="L326">
            <v>44136</v>
          </cell>
          <cell r="M326"/>
          <cell r="N326" t="str">
            <v>Monsieur</v>
          </cell>
          <cell r="O326" t="str">
            <v>Rachid</v>
          </cell>
          <cell r="P326" t="str">
            <v>HALIM</v>
          </cell>
          <cell r="Q326"/>
          <cell r="R326" t="str">
            <v>Monsieur</v>
          </cell>
          <cell r="S326" t="str">
            <v>Laurent</v>
          </cell>
          <cell r="T326" t="str">
            <v>PLASSE</v>
          </cell>
          <cell r="U326" t="str">
            <v>ASS</v>
          </cell>
          <cell r="V326" t="str">
            <v>25 RUE DE NOGENT</v>
          </cell>
          <cell r="W326"/>
          <cell r="X326">
            <v>95290</v>
          </cell>
          <cell r="Y326" t="str">
            <v xml:space="preserve"> L ISLE ADAM </v>
          </cell>
        </row>
        <row r="327">
          <cell r="A327" t="str">
            <v>11624-01-W</v>
          </cell>
          <cell r="B327" t="str">
            <v>WA1624</v>
          </cell>
          <cell r="C327">
            <v>1</v>
          </cell>
          <cell r="D327">
            <v>1</v>
          </cell>
          <cell r="E327">
            <v>5566</v>
          </cell>
          <cell r="F327"/>
          <cell r="G327"/>
          <cell r="H327"/>
          <cell r="I327" t="str">
            <v>DOMINIQUE G. FESSART SAS</v>
          </cell>
          <cell r="J327" t="str">
            <v>ENS. PERS</v>
          </cell>
          <cell r="K327" t="str">
            <v>RC</v>
          </cell>
          <cell r="L327">
            <v>43466</v>
          </cell>
          <cell r="M327"/>
          <cell r="N327" t="str">
            <v xml:space="preserve">Monsieur </v>
          </cell>
          <cell r="O327" t="str">
            <v>Charles</v>
          </cell>
          <cell r="P327" t="str">
            <v>CLEMENT DE GIVRY FESSART</v>
          </cell>
          <cell r="Q327" t="str">
            <v>Président</v>
          </cell>
          <cell r="R327" t="str">
            <v>Madame</v>
          </cell>
          <cell r="S327" t="str">
            <v>Stéphanie</v>
          </cell>
          <cell r="T327" t="str">
            <v>POIGNANT</v>
          </cell>
          <cell r="U327" t="str">
            <v>Responsable administrative</v>
          </cell>
          <cell r="V327" t="str">
            <v>205 RUE SAINT HONORÉ</v>
          </cell>
          <cell r="W327"/>
          <cell r="X327">
            <v>75001</v>
          </cell>
          <cell r="Y327" t="str">
            <v>PARIS</v>
          </cell>
        </row>
        <row r="328">
          <cell r="A328" t="str">
            <v>11624-02-W</v>
          </cell>
          <cell r="B328" t="str">
            <v>WA1625</v>
          </cell>
          <cell r="C328">
            <v>0</v>
          </cell>
          <cell r="D328">
            <v>1</v>
          </cell>
          <cell r="E328"/>
          <cell r="F328"/>
          <cell r="G328">
            <v>6666</v>
          </cell>
          <cell r="H328"/>
          <cell r="I328" t="str">
            <v>DOMINIQUE G. FESSART SAS RENFORT</v>
          </cell>
          <cell r="J328" t="str">
            <v>ENS. PERS</v>
          </cell>
          <cell r="K328" t="str">
            <v>RC</v>
          </cell>
          <cell r="L328">
            <v>43466</v>
          </cell>
          <cell r="M328"/>
          <cell r="N328" t="str">
            <v xml:space="preserve">Monsieur </v>
          </cell>
          <cell r="O328" t="str">
            <v>Charles</v>
          </cell>
          <cell r="P328" t="str">
            <v>CLEMENT DE GIVRY FESSART</v>
          </cell>
          <cell r="Q328" t="str">
            <v>Président</v>
          </cell>
          <cell r="R328" t="str">
            <v>Madame</v>
          </cell>
          <cell r="S328" t="str">
            <v>Stéphanie</v>
          </cell>
          <cell r="T328" t="str">
            <v>POIGNANT</v>
          </cell>
          <cell r="U328" t="str">
            <v>Assistante</v>
          </cell>
          <cell r="V328" t="str">
            <v>205 RUE SAINT HONORÉ</v>
          </cell>
          <cell r="W328"/>
          <cell r="X328">
            <v>75001</v>
          </cell>
          <cell r="Y328" t="str">
            <v>PARIS</v>
          </cell>
        </row>
        <row r="329">
          <cell r="A329" t="str">
            <v>11600-01-W</v>
          </cell>
          <cell r="B329" t="str">
            <v>WA1600</v>
          </cell>
          <cell r="C329">
            <v>1</v>
          </cell>
          <cell r="D329">
            <v>1</v>
          </cell>
          <cell r="E329">
            <v>5566</v>
          </cell>
          <cell r="F329"/>
          <cell r="G329"/>
          <cell r="H329"/>
          <cell r="I329" t="str">
            <v>DPS LYON</v>
          </cell>
          <cell r="J329" t="str">
            <v>ENS. PERS</v>
          </cell>
          <cell r="K329" t="str">
            <v>JA</v>
          </cell>
          <cell r="L329">
            <v>43466</v>
          </cell>
          <cell r="M329"/>
          <cell r="N329" t="str">
            <v>Monsieur</v>
          </cell>
          <cell r="O329" t="str">
            <v xml:space="preserve">Thomas </v>
          </cell>
          <cell r="P329" t="str">
            <v>DELANNOY</v>
          </cell>
          <cell r="Q329"/>
          <cell r="R329" t="str">
            <v>Madame</v>
          </cell>
          <cell r="S329" t="str">
            <v>Barbara</v>
          </cell>
          <cell r="T329" t="str">
            <v>MAENZA</v>
          </cell>
          <cell r="U329" t="str">
            <v>COMPTABLE</v>
          </cell>
          <cell r="V329" t="str">
            <v>6 AVENUE SIDOINE APOLLINAIRE</v>
          </cell>
          <cell r="W329"/>
          <cell r="X329">
            <v>69009</v>
          </cell>
          <cell r="Y329" t="str">
            <v>LYON</v>
          </cell>
        </row>
        <row r="330">
          <cell r="A330" t="str">
            <v>10940-01-W</v>
          </cell>
          <cell r="B330" t="str">
            <v>WA0940</v>
          </cell>
          <cell r="C330">
            <v>1</v>
          </cell>
          <cell r="D330">
            <v>1</v>
          </cell>
          <cell r="E330">
            <v>3435</v>
          </cell>
          <cell r="F330"/>
          <cell r="G330"/>
          <cell r="H330"/>
          <cell r="I330" t="str">
            <v>DRID NEXDC CONSULTING</v>
          </cell>
          <cell r="J330" t="str">
            <v>ENS. PERS</v>
          </cell>
          <cell r="K330" t="str">
            <v>RC</v>
          </cell>
          <cell r="L330">
            <v>43983</v>
          </cell>
          <cell r="M330"/>
          <cell r="N330" t="str">
            <v>Monsieur</v>
          </cell>
          <cell r="O330" t="str">
            <v>Mohamed</v>
          </cell>
          <cell r="P330" t="str">
            <v>ABDELJALEL</v>
          </cell>
          <cell r="Q330"/>
          <cell r="R330"/>
          <cell r="S330"/>
          <cell r="T330"/>
          <cell r="U330"/>
          <cell r="V330" t="str">
            <v>9 avenue des acacias </v>
          </cell>
          <cell r="W330"/>
          <cell r="X330">
            <v>91210</v>
          </cell>
          <cell r="Y330" t="str">
            <v>DRAVEIL</v>
          </cell>
        </row>
        <row r="331">
          <cell r="A331" t="str">
            <v>10940-02-W</v>
          </cell>
          <cell r="B331" t="str">
            <v>WA0941</v>
          </cell>
          <cell r="C331">
            <v>0</v>
          </cell>
          <cell r="D331">
            <v>1</v>
          </cell>
          <cell r="E331"/>
          <cell r="F331"/>
          <cell r="G331">
            <v>4546</v>
          </cell>
          <cell r="H331"/>
          <cell r="I331" t="str">
            <v>DRID NEXDC CONSULTING RENFORT</v>
          </cell>
          <cell r="J331" t="str">
            <v>ENS. PERS</v>
          </cell>
          <cell r="K331" t="str">
            <v>RC</v>
          </cell>
          <cell r="L331">
            <v>43983</v>
          </cell>
          <cell r="M331"/>
          <cell r="N331" t="str">
            <v>Monsieur</v>
          </cell>
          <cell r="O331" t="str">
            <v>Mohamed</v>
          </cell>
          <cell r="P331" t="str">
            <v>ABDELJALEL</v>
          </cell>
          <cell r="Q331"/>
          <cell r="R331"/>
          <cell r="S331"/>
          <cell r="T331"/>
          <cell r="U331"/>
          <cell r="V331" t="str">
            <v>9 avenue des acacias </v>
          </cell>
          <cell r="W331"/>
          <cell r="X331">
            <v>91210</v>
          </cell>
          <cell r="Y331" t="str">
            <v>DRAVEIL</v>
          </cell>
        </row>
        <row r="332">
          <cell r="A332" t="str">
            <v>13195-01-W</v>
          </cell>
          <cell r="B332" t="str">
            <v>WA3195</v>
          </cell>
          <cell r="C332">
            <v>1</v>
          </cell>
          <cell r="D332">
            <v>1</v>
          </cell>
          <cell r="E332" t="str">
            <v>5B5B66</v>
          </cell>
          <cell r="F332"/>
          <cell r="G332"/>
          <cell r="H332"/>
          <cell r="I332" t="str">
            <v>DS2E</v>
          </cell>
          <cell r="J332" t="str">
            <v>ENS. PERS</v>
          </cell>
          <cell r="K332" t="str">
            <v>JA</v>
          </cell>
          <cell r="L332">
            <v>44562</v>
          </cell>
          <cell r="M332"/>
          <cell r="N332" t="str">
            <v>Monsieur</v>
          </cell>
          <cell r="O332" t="str">
            <v>David</v>
          </cell>
          <cell r="P332" t="str">
            <v>SERVAT</v>
          </cell>
          <cell r="Q332"/>
          <cell r="R332"/>
          <cell r="S332"/>
          <cell r="T332"/>
          <cell r="U332"/>
          <cell r="V332" t="str">
            <v>116 AVENUE LEDRU ROLLIN</v>
          </cell>
          <cell r="W332"/>
          <cell r="X332">
            <v>75011</v>
          </cell>
          <cell r="Y332" t="str">
            <v>PARIS</v>
          </cell>
        </row>
        <row r="333">
          <cell r="A333" t="str">
            <v>94015-01-V</v>
          </cell>
          <cell r="B333" t="str">
            <v>V94015</v>
          </cell>
          <cell r="C333">
            <v>1</v>
          </cell>
          <cell r="D333">
            <v>1</v>
          </cell>
          <cell r="E333">
            <v>3455</v>
          </cell>
          <cell r="F333"/>
          <cell r="G333"/>
          <cell r="H333"/>
          <cell r="I333" t="str">
            <v>DUPONT SECURITE</v>
          </cell>
          <cell r="J333" t="str">
            <v>ENS. PERS</v>
          </cell>
          <cell r="K333" t="str">
            <v>JA</v>
          </cell>
          <cell r="L333">
            <v>39448</v>
          </cell>
          <cell r="M333"/>
          <cell r="N333" t="str">
            <v>Monsieur</v>
          </cell>
          <cell r="O333" t="str">
            <v>Pascal</v>
          </cell>
          <cell r="P333" t="str">
            <v>DUPUIS</v>
          </cell>
          <cell r="Q333" t="str">
            <v>Directeur</v>
          </cell>
          <cell r="R333" t="str">
            <v>Madame</v>
          </cell>
          <cell r="S333" t="str">
            <v xml:space="preserve">Nathalie </v>
          </cell>
          <cell r="T333" t="str">
            <v xml:space="preserve">ROCHE </v>
          </cell>
          <cell r="U333" t="str">
            <v>Assistante de direction</v>
          </cell>
          <cell r="V333" t="str">
            <v>105, QUAI JULES GUESDE</v>
          </cell>
          <cell r="W333" t="str">
            <v>BP 149</v>
          </cell>
          <cell r="X333">
            <v>94404</v>
          </cell>
          <cell r="Y333" t="str">
            <v>VITRY SUR SEINE</v>
          </cell>
        </row>
        <row r="334">
          <cell r="A334" t="str">
            <v>94015-02-V</v>
          </cell>
          <cell r="B334" t="str">
            <v>V94015 bis</v>
          </cell>
          <cell r="C334">
            <v>0</v>
          </cell>
          <cell r="D334">
            <v>1</v>
          </cell>
          <cell r="E334"/>
          <cell r="F334"/>
          <cell r="G334">
            <v>4566</v>
          </cell>
          <cell r="H334"/>
          <cell r="I334" t="str">
            <v>DUPONT SECURITE RENFORT</v>
          </cell>
          <cell r="J334" t="str">
            <v>ENS. PERS</v>
          </cell>
          <cell r="K334" t="str">
            <v>JA</v>
          </cell>
          <cell r="L334">
            <v>39448</v>
          </cell>
          <cell r="M334"/>
          <cell r="N334" t="str">
            <v>Monsieur</v>
          </cell>
          <cell r="O334" t="str">
            <v>Pascal</v>
          </cell>
          <cell r="P334" t="str">
            <v>DUPUIS</v>
          </cell>
          <cell r="Q334" t="str">
            <v>Directeur</v>
          </cell>
          <cell r="R334" t="str">
            <v>Madame</v>
          </cell>
          <cell r="S334" t="str">
            <v xml:space="preserve">Nathalie </v>
          </cell>
          <cell r="T334" t="str">
            <v xml:space="preserve">ROCHE </v>
          </cell>
          <cell r="U334" t="str">
            <v>Assistante de direction</v>
          </cell>
          <cell r="V334" t="str">
            <v>105, QUAI JULES GUESDE</v>
          </cell>
          <cell r="W334" t="str">
            <v>BP 149</v>
          </cell>
          <cell r="X334">
            <v>94404</v>
          </cell>
          <cell r="Y334" t="str">
            <v>VITRY SUR SEINE</v>
          </cell>
        </row>
        <row r="335">
          <cell r="A335" t="str">
            <v>15016-01-W</v>
          </cell>
          <cell r="B335" t="str">
            <v>WA5016</v>
          </cell>
          <cell r="C335">
            <v>1</v>
          </cell>
          <cell r="D335">
            <v>1</v>
          </cell>
          <cell r="E335">
            <v>3333</v>
          </cell>
          <cell r="F335"/>
          <cell r="G335"/>
          <cell r="H335"/>
          <cell r="I335" t="str">
            <v>EA NAILS</v>
          </cell>
          <cell r="J335" t="str">
            <v>ENS. PERS</v>
          </cell>
          <cell r="K335" t="str">
            <v>JA</v>
          </cell>
          <cell r="L335">
            <v>44378</v>
          </cell>
          <cell r="M335"/>
          <cell r="N335" t="str">
            <v>Madame</v>
          </cell>
          <cell r="O335" t="str">
            <v>Audrey</v>
          </cell>
          <cell r="P335" t="str">
            <v>EMILE</v>
          </cell>
          <cell r="Q335" t="str">
            <v>Présidente</v>
          </cell>
          <cell r="R335"/>
          <cell r="S335"/>
          <cell r="T335"/>
          <cell r="U335"/>
          <cell r="V335" t="str">
            <v>1 RUE AUGUSTE GERVAIS</v>
          </cell>
          <cell r="W335"/>
          <cell r="X335">
            <v>92130</v>
          </cell>
          <cell r="Y335" t="str">
            <v>ISSY LES MOULINEAUX</v>
          </cell>
        </row>
        <row r="336">
          <cell r="A336" t="str">
            <v>15016-02-W</v>
          </cell>
          <cell r="B336" t="str">
            <v>WA5017</v>
          </cell>
          <cell r="C336">
            <v>0</v>
          </cell>
          <cell r="D336">
            <v>1</v>
          </cell>
          <cell r="E336"/>
          <cell r="F336"/>
          <cell r="G336">
            <v>4444</v>
          </cell>
          <cell r="H336"/>
          <cell r="I336" t="str">
            <v>EA NAILS RENFORT 1</v>
          </cell>
          <cell r="J336" t="str">
            <v>ENS. PERS</v>
          </cell>
          <cell r="K336" t="str">
            <v>JA</v>
          </cell>
          <cell r="L336">
            <v>44378</v>
          </cell>
          <cell r="M336"/>
          <cell r="N336" t="str">
            <v>Madame</v>
          </cell>
          <cell r="O336" t="str">
            <v>Audrey</v>
          </cell>
          <cell r="P336" t="str">
            <v>EMILE</v>
          </cell>
          <cell r="Q336" t="str">
            <v>Présidente</v>
          </cell>
          <cell r="R336"/>
          <cell r="S336"/>
          <cell r="T336"/>
          <cell r="U336"/>
          <cell r="V336" t="str">
            <v>1 RUE AUGUSTE GERVAIS</v>
          </cell>
          <cell r="W336"/>
          <cell r="X336">
            <v>92130</v>
          </cell>
          <cell r="Y336" t="str">
            <v>ISSY LES MOULINEAUX</v>
          </cell>
        </row>
        <row r="337">
          <cell r="A337" t="str">
            <v>15016-03-W</v>
          </cell>
          <cell r="B337" t="str">
            <v>WA5017</v>
          </cell>
          <cell r="C337">
            <v>0</v>
          </cell>
          <cell r="D337">
            <v>1</v>
          </cell>
          <cell r="E337"/>
          <cell r="F337"/>
          <cell r="G337">
            <v>5555</v>
          </cell>
          <cell r="H337"/>
          <cell r="I337" t="str">
            <v>EA NAILS RENFORT 2</v>
          </cell>
          <cell r="J337" t="str">
            <v>ENS. PERS</v>
          </cell>
          <cell r="K337" t="str">
            <v>JA</v>
          </cell>
          <cell r="L337">
            <v>44378</v>
          </cell>
          <cell r="M337"/>
          <cell r="N337" t="str">
            <v>Madame</v>
          </cell>
          <cell r="O337" t="str">
            <v>Audrey</v>
          </cell>
          <cell r="P337" t="str">
            <v>EMILE</v>
          </cell>
          <cell r="Q337" t="str">
            <v>Présidente</v>
          </cell>
          <cell r="R337"/>
          <cell r="S337"/>
          <cell r="T337"/>
          <cell r="U337"/>
          <cell r="V337" t="str">
            <v>1 RUE AUGUSTE GERVAIS</v>
          </cell>
          <cell r="W337"/>
          <cell r="X337">
            <v>92130</v>
          </cell>
          <cell r="Y337" t="str">
            <v>ISSY LES MOULINEAUX</v>
          </cell>
        </row>
        <row r="338">
          <cell r="A338" t="str">
            <v>10500-01-W</v>
          </cell>
          <cell r="B338" t="str">
            <v>WA0500</v>
          </cell>
          <cell r="C338">
            <v>1</v>
          </cell>
          <cell r="D338">
            <v>1</v>
          </cell>
          <cell r="E338">
            <v>4444</v>
          </cell>
          <cell r="F338"/>
          <cell r="G338"/>
          <cell r="H338"/>
          <cell r="I338" t="str">
            <v>EARL DU ROETLING</v>
          </cell>
          <cell r="J338" t="str">
            <v>NON CADRES</v>
          </cell>
          <cell r="K338" t="str">
            <v>JA</v>
          </cell>
          <cell r="L338">
            <v>44013</v>
          </cell>
          <cell r="M338"/>
          <cell r="N338" t="str">
            <v>Monsieur</v>
          </cell>
          <cell r="O338" t="str">
            <v xml:space="preserve">Stéphane </v>
          </cell>
          <cell r="P338" t="str">
            <v xml:space="preserve">MULLER </v>
          </cell>
          <cell r="Q338" t="str">
            <v xml:space="preserve">Gérant </v>
          </cell>
          <cell r="R338"/>
          <cell r="S338"/>
          <cell r="T338"/>
          <cell r="U338"/>
          <cell r="V338" t="str">
            <v>53, RUE PRINCIPALE</v>
          </cell>
          <cell r="W338"/>
          <cell r="X338">
            <v>68210</v>
          </cell>
          <cell r="Y338" t="str">
            <v xml:space="preserve">TRAUBACH-LE-BASE </v>
          </cell>
        </row>
        <row r="339">
          <cell r="A339" t="str">
            <v>10230-01-W</v>
          </cell>
          <cell r="B339" t="str">
            <v>WA0230</v>
          </cell>
          <cell r="C339">
            <v>1</v>
          </cell>
          <cell r="D339">
            <v>1</v>
          </cell>
          <cell r="E339">
            <v>5566</v>
          </cell>
          <cell r="F339" t="str">
            <v>100% isolé</v>
          </cell>
          <cell r="G339"/>
          <cell r="H339"/>
          <cell r="I339" t="str">
            <v>EASY2CALL</v>
          </cell>
          <cell r="J339" t="str">
            <v>ENS. PERS</v>
          </cell>
          <cell r="K339" t="str">
            <v>RC</v>
          </cell>
          <cell r="L339">
            <v>43466</v>
          </cell>
          <cell r="M339"/>
          <cell r="N339" t="str">
            <v>Monsieur</v>
          </cell>
          <cell r="O339" t="str">
            <v>Florent</v>
          </cell>
          <cell r="P339" t="str">
            <v>MARTIN</v>
          </cell>
          <cell r="Q339"/>
          <cell r="R339" t="str">
            <v>Madame</v>
          </cell>
          <cell r="S339" t="str">
            <v>Lori</v>
          </cell>
          <cell r="T339" t="str">
            <v>BERMJO</v>
          </cell>
          <cell r="U339" t="str">
            <v>Assistante de direction</v>
          </cell>
          <cell r="V339" t="str">
            <v xml:space="preserve">75 rue de Richelieu </v>
          </cell>
          <cell r="W339"/>
          <cell r="X339">
            <v>75012</v>
          </cell>
          <cell r="Y339" t="str">
            <v>PARIS</v>
          </cell>
        </row>
        <row r="340">
          <cell r="A340" t="str">
            <v>10230-02-W</v>
          </cell>
          <cell r="B340" t="str">
            <v>WA0231</v>
          </cell>
          <cell r="C340">
            <v>0</v>
          </cell>
          <cell r="D340">
            <v>1</v>
          </cell>
          <cell r="E340"/>
          <cell r="F340"/>
          <cell r="G340">
            <v>6666</v>
          </cell>
          <cell r="H340"/>
          <cell r="I340" t="str">
            <v>EASY2CALL RENFORT</v>
          </cell>
          <cell r="J340" t="str">
            <v>ENS. PERS</v>
          </cell>
          <cell r="K340" t="str">
            <v>RC</v>
          </cell>
          <cell r="L340">
            <v>43466</v>
          </cell>
          <cell r="M340"/>
          <cell r="N340" t="str">
            <v>Monsieur</v>
          </cell>
          <cell r="O340" t="str">
            <v>Florent</v>
          </cell>
          <cell r="P340" t="str">
            <v>MARTIN</v>
          </cell>
          <cell r="Q340"/>
          <cell r="R340" t="str">
            <v>Monsieur</v>
          </cell>
          <cell r="S340" t="str">
            <v>Dominique</v>
          </cell>
          <cell r="T340" t="str">
            <v>DESANTI</v>
          </cell>
          <cell r="U340" t="str">
            <v>Assistant comptable</v>
          </cell>
          <cell r="V340" t="str">
            <v xml:space="preserve">75 rue de Richelieu </v>
          </cell>
          <cell r="W340"/>
          <cell r="X340">
            <v>75012</v>
          </cell>
          <cell r="Y340" t="str">
            <v>PARIS</v>
          </cell>
        </row>
        <row r="341">
          <cell r="A341" t="str">
            <v>11380-01-W</v>
          </cell>
          <cell r="B341" t="str">
            <v>WA1380</v>
          </cell>
          <cell r="C341">
            <v>1</v>
          </cell>
          <cell r="D341">
            <v>1</v>
          </cell>
          <cell r="E341" t="str">
            <v>444b4b</v>
          </cell>
          <cell r="F341" t="str">
            <v>100% isolé</v>
          </cell>
          <cell r="G341"/>
          <cell r="H341"/>
          <cell r="I341" t="str">
            <v>EAUBELLE.COM</v>
          </cell>
          <cell r="J341" t="str">
            <v>ENS. PERS</v>
          </cell>
          <cell r="K341" t="str">
            <v>JA</v>
          </cell>
          <cell r="L341">
            <v>43831</v>
          </cell>
          <cell r="M341"/>
          <cell r="N341" t="str">
            <v>Madame</v>
          </cell>
          <cell r="O341" t="str">
            <v>Fabienne</v>
          </cell>
          <cell r="P341" t="str">
            <v>DELAIRE</v>
          </cell>
          <cell r="Q341" t="str">
            <v>Gérante</v>
          </cell>
          <cell r="R341" t="str">
            <v>Madame</v>
          </cell>
          <cell r="S341" t="str">
            <v>Sylvie</v>
          </cell>
          <cell r="T341" t="str">
            <v>MERIAUX</v>
          </cell>
          <cell r="U341" t="str">
            <v>DAF - DRH</v>
          </cell>
          <cell r="V341" t="str">
            <v>LIEU DIT ILE BELLE</v>
          </cell>
          <cell r="W341"/>
          <cell r="X341">
            <v>78250</v>
          </cell>
          <cell r="Y341" t="str">
            <v>MEULAN EN YVELINES</v>
          </cell>
        </row>
        <row r="342">
          <cell r="A342" t="str">
            <v>11380-02-W</v>
          </cell>
          <cell r="B342" t="str">
            <v>WA1381</v>
          </cell>
          <cell r="C342">
            <v>0</v>
          </cell>
          <cell r="D342">
            <v>1</v>
          </cell>
          <cell r="E342"/>
          <cell r="F342"/>
          <cell r="G342">
            <v>5555</v>
          </cell>
          <cell r="H342"/>
          <cell r="I342" t="str">
            <v>EAUBELLE.COM RENFORT 1</v>
          </cell>
          <cell r="J342" t="str">
            <v>ENS. PERS</v>
          </cell>
          <cell r="K342" t="str">
            <v>JA</v>
          </cell>
          <cell r="L342">
            <v>43831</v>
          </cell>
          <cell r="M342"/>
          <cell r="N342" t="str">
            <v>Madame</v>
          </cell>
          <cell r="O342" t="str">
            <v>Fabienne</v>
          </cell>
          <cell r="P342" t="str">
            <v>DELAIRE</v>
          </cell>
          <cell r="Q342" t="str">
            <v>Gérante</v>
          </cell>
          <cell r="R342" t="str">
            <v>Madame</v>
          </cell>
          <cell r="S342" t="str">
            <v>Sylvie</v>
          </cell>
          <cell r="T342" t="str">
            <v>MERIAUX</v>
          </cell>
          <cell r="U342" t="str">
            <v>DAF - DRH</v>
          </cell>
          <cell r="V342" t="str">
            <v>LIEU DIT ILE BELLE</v>
          </cell>
          <cell r="W342"/>
          <cell r="X342">
            <v>78250</v>
          </cell>
          <cell r="Y342" t="str">
            <v>MEULAN EN YVELINES</v>
          </cell>
        </row>
        <row r="343">
          <cell r="A343" t="str">
            <v>11380-03-W</v>
          </cell>
          <cell r="B343" t="str">
            <v>WA1382</v>
          </cell>
          <cell r="C343">
            <v>0</v>
          </cell>
          <cell r="D343">
            <v>1</v>
          </cell>
          <cell r="E343"/>
          <cell r="F343"/>
          <cell r="G343">
            <v>6666</v>
          </cell>
          <cell r="H343"/>
          <cell r="I343" t="str">
            <v>EAUBELLE.COM RENFORT 2</v>
          </cell>
          <cell r="J343" t="str">
            <v>ENS. PERS</v>
          </cell>
          <cell r="K343" t="str">
            <v>JA</v>
          </cell>
          <cell r="L343">
            <v>43831</v>
          </cell>
          <cell r="M343"/>
          <cell r="N343" t="str">
            <v>Madame</v>
          </cell>
          <cell r="O343" t="str">
            <v>Fabienne</v>
          </cell>
          <cell r="P343" t="str">
            <v>DELAIRE</v>
          </cell>
          <cell r="Q343" t="str">
            <v>Gérante</v>
          </cell>
          <cell r="R343" t="str">
            <v>Madame</v>
          </cell>
          <cell r="S343" t="str">
            <v>Sylvie</v>
          </cell>
          <cell r="T343" t="str">
            <v>MERIAUX</v>
          </cell>
          <cell r="U343" t="str">
            <v>DAF - DRH</v>
          </cell>
          <cell r="V343" t="str">
            <v>LIEU DIT ILE BELLE</v>
          </cell>
          <cell r="W343"/>
          <cell r="X343">
            <v>78250</v>
          </cell>
          <cell r="Y343" t="str">
            <v>MEULAN EN YVELINES</v>
          </cell>
        </row>
        <row r="344">
          <cell r="A344" t="str">
            <v>95015-01-S</v>
          </cell>
          <cell r="B344" t="str">
            <v>S95015</v>
          </cell>
          <cell r="C344">
            <v>1</v>
          </cell>
          <cell r="D344">
            <v>1</v>
          </cell>
          <cell r="E344" t="str">
            <v>5B5B66</v>
          </cell>
          <cell r="F344"/>
          <cell r="G344"/>
          <cell r="H344"/>
          <cell r="I344" t="str">
            <v>ECP</v>
          </cell>
          <cell r="J344" t="str">
            <v>ENS. PERS</v>
          </cell>
          <cell r="K344" t="str">
            <v>SV</v>
          </cell>
          <cell r="L344">
            <v>42370</v>
          </cell>
          <cell r="M344"/>
          <cell r="N344" t="str">
            <v>Monsieur</v>
          </cell>
          <cell r="O344" t="str">
            <v>Marcel</v>
          </cell>
          <cell r="P344" t="str">
            <v>LEBREQUIER</v>
          </cell>
          <cell r="Q344" t="str">
            <v>PDG</v>
          </cell>
          <cell r="R344" t="str">
            <v>Madame</v>
          </cell>
          <cell r="S344" t="str">
            <v>Olympia</v>
          </cell>
          <cell r="T344" t="str">
            <v>RICCIO</v>
          </cell>
          <cell r="U344" t="str">
            <v>Responsable RH</v>
          </cell>
          <cell r="V344" t="str">
            <v xml:space="preserve">2, AVENUE DU GÉNÉRAL LECLERC </v>
          </cell>
          <cell r="W344" t="str">
            <v>B.P. 16</v>
          </cell>
          <cell r="X344">
            <v>95480</v>
          </cell>
          <cell r="Y344" t="str">
            <v>PIERRELAYE</v>
          </cell>
        </row>
        <row r="345">
          <cell r="A345" t="str">
            <v>95015-71-S</v>
          </cell>
          <cell r="B345" t="str">
            <v>S95017</v>
          </cell>
          <cell r="C345">
            <v>0</v>
          </cell>
          <cell r="D345">
            <v>1</v>
          </cell>
          <cell r="E345" t="str">
            <v>5B5B66</v>
          </cell>
          <cell r="F345"/>
          <cell r="G345"/>
          <cell r="H345"/>
          <cell r="I345" t="str">
            <v>ECP</v>
          </cell>
          <cell r="J345" t="str">
            <v>RETRAITES</v>
          </cell>
          <cell r="K345" t="str">
            <v>SV</v>
          </cell>
          <cell r="L345">
            <v>44075</v>
          </cell>
          <cell r="M345"/>
          <cell r="N345" t="str">
            <v>Monsieur</v>
          </cell>
          <cell r="O345" t="str">
            <v>Marcel</v>
          </cell>
          <cell r="P345" t="str">
            <v>LEBREQUIER</v>
          </cell>
          <cell r="Q345" t="str">
            <v>PDG</v>
          </cell>
          <cell r="R345" t="str">
            <v>Madame</v>
          </cell>
          <cell r="S345" t="str">
            <v>Olympia</v>
          </cell>
          <cell r="T345" t="str">
            <v>RICCIO</v>
          </cell>
          <cell r="U345" t="str">
            <v>Responsable RH</v>
          </cell>
          <cell r="V345" t="str">
            <v xml:space="preserve">2, AVENUE DU GÉNÉRAL LECLERC </v>
          </cell>
          <cell r="W345" t="str">
            <v>B.P. 16</v>
          </cell>
          <cell r="X345">
            <v>95480</v>
          </cell>
          <cell r="Y345" t="str">
            <v>PIERRELAYE</v>
          </cell>
        </row>
        <row r="346">
          <cell r="A346" t="str">
            <v>95015-02-S</v>
          </cell>
          <cell r="B346" t="str">
            <v>S95016</v>
          </cell>
          <cell r="C346">
            <v>0</v>
          </cell>
          <cell r="D346">
            <v>1</v>
          </cell>
          <cell r="E346"/>
          <cell r="F346"/>
          <cell r="G346">
            <v>7777</v>
          </cell>
          <cell r="H346"/>
          <cell r="I346" t="str">
            <v>ECP RENFORT</v>
          </cell>
          <cell r="J346" t="str">
            <v>ENS. PERS</v>
          </cell>
          <cell r="K346" t="str">
            <v>SV</v>
          </cell>
          <cell r="L346">
            <v>43831</v>
          </cell>
          <cell r="M346"/>
          <cell r="N346" t="str">
            <v>Monsieur</v>
          </cell>
          <cell r="O346" t="str">
            <v>Marcel</v>
          </cell>
          <cell r="P346" t="str">
            <v>LEBREQUIER</v>
          </cell>
          <cell r="Q346" t="str">
            <v>PDG</v>
          </cell>
          <cell r="R346" t="str">
            <v>Madame</v>
          </cell>
          <cell r="S346" t="str">
            <v>Olympia</v>
          </cell>
          <cell r="T346" t="str">
            <v>RICCIO</v>
          </cell>
          <cell r="U346" t="str">
            <v>Responsable RH</v>
          </cell>
          <cell r="V346" t="str">
            <v xml:space="preserve">2, AVENUE DU GÉNÉRAL LECLERC </v>
          </cell>
          <cell r="W346" t="str">
            <v>B.P. 16</v>
          </cell>
          <cell r="X346">
            <v>95480</v>
          </cell>
          <cell r="Y346" t="str">
            <v>PIERRELAYE</v>
          </cell>
        </row>
        <row r="347">
          <cell r="A347" t="str">
            <v>12060-01-W</v>
          </cell>
          <cell r="B347" t="str">
            <v>WA2060</v>
          </cell>
          <cell r="C347">
            <v>1</v>
          </cell>
          <cell r="D347">
            <v>1</v>
          </cell>
          <cell r="E347" t="str">
            <v>5B5B76</v>
          </cell>
          <cell r="F347"/>
          <cell r="G347"/>
          <cell r="H347"/>
          <cell r="I347" t="str">
            <v xml:space="preserve">ED WELDING </v>
          </cell>
          <cell r="J347" t="str">
            <v>ENS. PERS</v>
          </cell>
          <cell r="K347" t="str">
            <v>JA</v>
          </cell>
          <cell r="L347">
            <v>44105</v>
          </cell>
          <cell r="M347"/>
          <cell r="N347" t="str">
            <v>Monsieur</v>
          </cell>
          <cell r="O347" t="str">
            <v>Eddy</v>
          </cell>
          <cell r="P347" t="str">
            <v>BAZIZ</v>
          </cell>
          <cell r="Q347" t="str">
            <v xml:space="preserve">PRESIDENT </v>
          </cell>
          <cell r="R347" t="str">
            <v xml:space="preserve">Madame </v>
          </cell>
          <cell r="S347" t="str">
            <v>Ismahane</v>
          </cell>
          <cell r="T347" t="str">
            <v>BOUCHEMA</v>
          </cell>
          <cell r="U347"/>
          <cell r="V347" t="str">
            <v xml:space="preserve">4 RUE DES TROPIQUES </v>
          </cell>
          <cell r="W347"/>
          <cell r="X347">
            <v>38130</v>
          </cell>
          <cell r="Y347" t="str">
            <v>ECHIROLLES</v>
          </cell>
        </row>
        <row r="348">
          <cell r="A348" t="str">
            <v>15084-01-W</v>
          </cell>
          <cell r="B348" t="str">
            <v>WA5084</v>
          </cell>
          <cell r="C348">
            <v>1</v>
          </cell>
          <cell r="D348">
            <v>1</v>
          </cell>
          <cell r="E348">
            <v>1112</v>
          </cell>
          <cell r="F348"/>
          <cell r="G348"/>
          <cell r="H348"/>
          <cell r="I348" t="str">
            <v>EDITOR 64</v>
          </cell>
          <cell r="J348" t="str">
            <v>ENS. PERS</v>
          </cell>
          <cell r="K348" t="str">
            <v>JA</v>
          </cell>
          <cell r="L348">
            <v>44705</v>
          </cell>
          <cell r="M348"/>
          <cell r="N348" t="str">
            <v>Monsieur</v>
          </cell>
          <cell r="O348" t="str">
            <v>Zaig</v>
          </cell>
          <cell r="P348" t="str">
            <v>AUTHIE</v>
          </cell>
          <cell r="Q348"/>
          <cell r="R348"/>
          <cell r="S348"/>
          <cell r="T348"/>
          <cell r="U348"/>
          <cell r="V348" t="str">
            <v>4 VILLA VICTORIEN SARDOU</v>
          </cell>
          <cell r="W348"/>
          <cell r="X348">
            <v>75008</v>
          </cell>
          <cell r="Y348" t="str">
            <v>PARIS</v>
          </cell>
        </row>
        <row r="349">
          <cell r="A349" t="str">
            <v>10150-01-W</v>
          </cell>
          <cell r="B349" t="str">
            <v>WA0150</v>
          </cell>
          <cell r="C349">
            <v>1</v>
          </cell>
          <cell r="D349">
            <v>1</v>
          </cell>
          <cell r="E349">
            <v>5566</v>
          </cell>
          <cell r="F349"/>
          <cell r="G349"/>
          <cell r="H349"/>
          <cell r="I349" t="str">
            <v>EFICIO</v>
          </cell>
          <cell r="J349" t="str">
            <v>ENS. PERS</v>
          </cell>
          <cell r="K349" t="str">
            <v>JA</v>
          </cell>
          <cell r="L349">
            <v>43466</v>
          </cell>
          <cell r="M349"/>
          <cell r="N349" t="str">
            <v>Monsieur</v>
          </cell>
          <cell r="O349" t="str">
            <v>Jean Marie</v>
          </cell>
          <cell r="P349" t="str">
            <v>COTTIN</v>
          </cell>
          <cell r="Q349"/>
          <cell r="R349" t="str">
            <v>Madame</v>
          </cell>
          <cell r="S349" t="str">
            <v xml:space="preserve">Sylvie </v>
          </cell>
          <cell r="T349" t="str">
            <v>TORRES</v>
          </cell>
          <cell r="U349" t="str">
            <v>comptable</v>
          </cell>
          <cell r="V349" t="str">
            <v>12 AVENUE DAUMESNIL</v>
          </cell>
          <cell r="W349"/>
          <cell r="X349">
            <v>75012</v>
          </cell>
          <cell r="Y349" t="str">
            <v>PARIS</v>
          </cell>
        </row>
        <row r="350">
          <cell r="A350" t="str">
            <v>10150-71-W</v>
          </cell>
          <cell r="B350" t="str">
            <v>WA0152</v>
          </cell>
          <cell r="C350">
            <v>0</v>
          </cell>
          <cell r="D350">
            <v>1</v>
          </cell>
          <cell r="E350">
            <v>5566</v>
          </cell>
          <cell r="F350"/>
          <cell r="G350"/>
          <cell r="H350"/>
          <cell r="I350" t="str">
            <v>EFICIO</v>
          </cell>
          <cell r="J350" t="str">
            <v>RETRAITES</v>
          </cell>
          <cell r="K350" t="str">
            <v>JA</v>
          </cell>
          <cell r="L350">
            <v>43466</v>
          </cell>
          <cell r="M350"/>
          <cell r="N350" t="str">
            <v>Monsieur</v>
          </cell>
          <cell r="O350" t="str">
            <v>Jean Marie</v>
          </cell>
          <cell r="P350" t="str">
            <v>COTTIN</v>
          </cell>
          <cell r="Q350"/>
          <cell r="R350" t="str">
            <v>Madame</v>
          </cell>
          <cell r="S350" t="str">
            <v xml:space="preserve">Sylvie </v>
          </cell>
          <cell r="T350" t="str">
            <v>TORRES</v>
          </cell>
          <cell r="U350" t="str">
            <v>comptable</v>
          </cell>
          <cell r="V350" t="str">
            <v>12 AVENUE DAUMESNIL</v>
          </cell>
          <cell r="W350"/>
          <cell r="X350">
            <v>75012</v>
          </cell>
          <cell r="Y350" t="str">
            <v>PARIS</v>
          </cell>
        </row>
        <row r="351">
          <cell r="A351" t="str">
            <v>10150-02-W</v>
          </cell>
          <cell r="B351" t="str">
            <v>WA0151</v>
          </cell>
          <cell r="C351">
            <v>0</v>
          </cell>
          <cell r="D351">
            <v>1</v>
          </cell>
          <cell r="E351"/>
          <cell r="F351"/>
          <cell r="G351">
            <v>6666</v>
          </cell>
          <cell r="H351"/>
          <cell r="I351" t="str">
            <v>EFICIO Renfort</v>
          </cell>
          <cell r="J351" t="str">
            <v>ENS. PERS</v>
          </cell>
          <cell r="K351" t="str">
            <v>JA</v>
          </cell>
          <cell r="L351">
            <v>43466</v>
          </cell>
          <cell r="M351"/>
          <cell r="N351" t="str">
            <v>Monsieur</v>
          </cell>
          <cell r="O351" t="str">
            <v>Jean Marie</v>
          </cell>
          <cell r="P351" t="str">
            <v>COTTIN</v>
          </cell>
          <cell r="Q351"/>
          <cell r="R351" t="str">
            <v>Madame</v>
          </cell>
          <cell r="S351" t="str">
            <v xml:space="preserve">Sylvie </v>
          </cell>
          <cell r="T351" t="str">
            <v>TORRES</v>
          </cell>
          <cell r="U351" t="str">
            <v>comptable</v>
          </cell>
          <cell r="V351" t="str">
            <v>12 AVENUE DAUMESNIL</v>
          </cell>
          <cell r="W351"/>
          <cell r="X351">
            <v>75012</v>
          </cell>
          <cell r="Y351" t="str">
            <v>PARIS</v>
          </cell>
        </row>
        <row r="352">
          <cell r="A352" t="str">
            <v>11970-01-W</v>
          </cell>
          <cell r="B352" t="str">
            <v>WA1970</v>
          </cell>
          <cell r="C352">
            <v>1</v>
          </cell>
          <cell r="D352">
            <v>1</v>
          </cell>
          <cell r="E352" t="str">
            <v xml:space="preserve">5b5b66 </v>
          </cell>
          <cell r="F352"/>
          <cell r="G352"/>
          <cell r="H352"/>
          <cell r="I352" t="str">
            <v>EG COM</v>
          </cell>
          <cell r="J352" t="str">
            <v>CADRES</v>
          </cell>
          <cell r="K352" t="str">
            <v>SV</v>
          </cell>
          <cell r="L352">
            <v>43983</v>
          </cell>
          <cell r="M352"/>
          <cell r="N352" t="str">
            <v>Monsieur</v>
          </cell>
          <cell r="O352" t="str">
            <v>Charles Antoine</v>
          </cell>
          <cell r="P352" t="str">
            <v>BOUTELIER</v>
          </cell>
          <cell r="Q352"/>
          <cell r="R352"/>
          <cell r="S352"/>
          <cell r="T352"/>
          <cell r="U352"/>
          <cell r="V352" t="str">
            <v>9 RUE DU 4 SEPTEMBRE</v>
          </cell>
          <cell r="W352"/>
          <cell r="X352">
            <v>75002</v>
          </cell>
          <cell r="Y352" t="str">
            <v>PARIS</v>
          </cell>
        </row>
        <row r="353">
          <cell r="A353" t="str">
            <v>14072-01-W</v>
          </cell>
          <cell r="B353" t="str">
            <v>WA4072</v>
          </cell>
          <cell r="C353">
            <v>1</v>
          </cell>
          <cell r="D353">
            <v>1</v>
          </cell>
          <cell r="E353" t="str">
            <v>5B5B66</v>
          </cell>
          <cell r="F353"/>
          <cell r="G353"/>
          <cell r="H353"/>
          <cell r="I353" t="str">
            <v>EGIDE FOIX</v>
          </cell>
          <cell r="J353" t="str">
            <v>ENS. PERS</v>
          </cell>
          <cell r="K353" t="str">
            <v>RC</v>
          </cell>
          <cell r="L353">
            <v>44562</v>
          </cell>
          <cell r="M353"/>
          <cell r="N353" t="str">
            <v>Monsieur</v>
          </cell>
          <cell r="O353" t="str">
            <v>Alix</v>
          </cell>
          <cell r="P353" t="str">
            <v>BRENAC</v>
          </cell>
          <cell r="Q353" t="str">
            <v>DG</v>
          </cell>
          <cell r="R353" t="str">
            <v>Madame</v>
          </cell>
          <cell r="S353" t="str">
            <v>Marjorie</v>
          </cell>
          <cell r="T353" t="str">
            <v>CHAPOT</v>
          </cell>
          <cell r="U353" t="str">
            <v>Chargée de mission</v>
          </cell>
          <cell r="V353" t="str">
            <v>23 RUE THEOPHILE DELCASSE</v>
          </cell>
          <cell r="W353"/>
          <cell r="X353">
            <v>9000</v>
          </cell>
          <cell r="Y353" t="str">
            <v>FOIX</v>
          </cell>
        </row>
        <row r="354">
          <cell r="A354" t="str">
            <v>14072-02-W</v>
          </cell>
          <cell r="B354" t="str">
            <v>WA4073</v>
          </cell>
          <cell r="C354">
            <v>0</v>
          </cell>
          <cell r="D354">
            <v>1</v>
          </cell>
          <cell r="E354"/>
          <cell r="F354"/>
          <cell r="G354">
            <v>6677</v>
          </cell>
          <cell r="H354"/>
          <cell r="I354" t="str">
            <v>EGIDE FOIX RENFORT</v>
          </cell>
          <cell r="J354" t="str">
            <v>ENS. PERS</v>
          </cell>
          <cell r="K354" t="str">
            <v>RC</v>
          </cell>
          <cell r="L354">
            <v>44562</v>
          </cell>
          <cell r="M354"/>
          <cell r="N354" t="str">
            <v>Monsoeur</v>
          </cell>
          <cell r="O354" t="str">
            <v>Alix</v>
          </cell>
          <cell r="P354" t="str">
            <v>BRENAC</v>
          </cell>
          <cell r="Q354" t="str">
            <v>DG</v>
          </cell>
          <cell r="R354" t="str">
            <v>Madame</v>
          </cell>
          <cell r="S354" t="str">
            <v>Marjorie</v>
          </cell>
          <cell r="T354" t="str">
            <v>CHAPOT</v>
          </cell>
          <cell r="U354" t="str">
            <v>Chargée de mission</v>
          </cell>
          <cell r="V354" t="str">
            <v>23 RUE THEOPHILE DELCASSE</v>
          </cell>
          <cell r="W354"/>
          <cell r="X354">
            <v>9000</v>
          </cell>
          <cell r="Y354" t="str">
            <v>FOIX</v>
          </cell>
        </row>
        <row r="355">
          <cell r="A355" t="str">
            <v>14076-01-W</v>
          </cell>
          <cell r="B355" t="str">
            <v>WA4076</v>
          </cell>
          <cell r="C355">
            <v>1</v>
          </cell>
          <cell r="D355">
            <v>1</v>
          </cell>
          <cell r="E355" t="str">
            <v>5B5B66</v>
          </cell>
          <cell r="F355"/>
          <cell r="G355"/>
          <cell r="H355"/>
          <cell r="I355" t="str">
            <v>EGIDE PAU</v>
          </cell>
          <cell r="J355" t="str">
            <v>ENS. PERS</v>
          </cell>
          <cell r="K355" t="str">
            <v>RC</v>
          </cell>
          <cell r="L355">
            <v>44562</v>
          </cell>
          <cell r="M355"/>
          <cell r="N355" t="str">
            <v>Monsieur</v>
          </cell>
          <cell r="O355" t="str">
            <v>Alix</v>
          </cell>
          <cell r="P355" t="str">
            <v>BRENAC</v>
          </cell>
          <cell r="Q355" t="str">
            <v>DG</v>
          </cell>
          <cell r="R355" t="str">
            <v>Madame</v>
          </cell>
          <cell r="S355" t="str">
            <v>Marjorie</v>
          </cell>
          <cell r="T355" t="str">
            <v>CHAPOT</v>
          </cell>
          <cell r="U355" t="str">
            <v>Chargée de mission</v>
          </cell>
          <cell r="V355" t="str">
            <v>2 RUE THOMAS EDISON</v>
          </cell>
          <cell r="W355" t="str">
            <v>CITE MULTIMEDIA BAT A</v>
          </cell>
          <cell r="X355">
            <v>64000</v>
          </cell>
          <cell r="Y355" t="str">
            <v>PAU</v>
          </cell>
        </row>
        <row r="356">
          <cell r="A356" t="str">
            <v>14076-02-W</v>
          </cell>
          <cell r="B356" t="str">
            <v>WA4077</v>
          </cell>
          <cell r="C356">
            <v>0</v>
          </cell>
          <cell r="D356">
            <v>1</v>
          </cell>
          <cell r="E356"/>
          <cell r="F356"/>
          <cell r="G356">
            <v>6677</v>
          </cell>
          <cell r="H356"/>
          <cell r="I356" t="str">
            <v>EGIDE PAU RENFORT</v>
          </cell>
          <cell r="J356" t="str">
            <v>ENS. PERS</v>
          </cell>
          <cell r="K356" t="str">
            <v>RC</v>
          </cell>
          <cell r="L356">
            <v>44562</v>
          </cell>
          <cell r="M356"/>
          <cell r="N356" t="str">
            <v>Monsieur</v>
          </cell>
          <cell r="O356" t="str">
            <v>Alix</v>
          </cell>
          <cell r="P356" t="str">
            <v>BRENAC</v>
          </cell>
          <cell r="Q356" t="str">
            <v>DG</v>
          </cell>
          <cell r="R356" t="str">
            <v>Madame</v>
          </cell>
          <cell r="S356" t="str">
            <v>Marjorie</v>
          </cell>
          <cell r="T356" t="str">
            <v>CHAPOT</v>
          </cell>
          <cell r="U356" t="str">
            <v>Chargée de mission</v>
          </cell>
          <cell r="V356" t="str">
            <v>2 RUE THOMAS EDISON</v>
          </cell>
          <cell r="W356" t="str">
            <v>CITE MULTIMEDIA BAT A</v>
          </cell>
          <cell r="X356">
            <v>64000</v>
          </cell>
          <cell r="Y356" t="str">
            <v>PAU</v>
          </cell>
        </row>
        <row r="357">
          <cell r="A357" t="str">
            <v>14078-01-W</v>
          </cell>
          <cell r="B357" t="str">
            <v>WA4078</v>
          </cell>
          <cell r="C357">
            <v>1</v>
          </cell>
          <cell r="D357">
            <v>1</v>
          </cell>
          <cell r="E357" t="str">
            <v>5B5B66</v>
          </cell>
          <cell r="F357"/>
          <cell r="G357"/>
          <cell r="H357"/>
          <cell r="I357" t="str">
            <v>EGIDE ST DENIS</v>
          </cell>
          <cell r="J357" t="str">
            <v>ENS. PERS</v>
          </cell>
          <cell r="K357" t="str">
            <v>RC</v>
          </cell>
          <cell r="L357">
            <v>44562</v>
          </cell>
          <cell r="M357"/>
          <cell r="N357" t="str">
            <v>Monsieur</v>
          </cell>
          <cell r="O357" t="str">
            <v>Alix</v>
          </cell>
          <cell r="P357" t="str">
            <v>BRENAC</v>
          </cell>
          <cell r="Q357" t="str">
            <v>DG</v>
          </cell>
          <cell r="R357" t="str">
            <v>Madame</v>
          </cell>
          <cell r="S357" t="str">
            <v>Marjorie</v>
          </cell>
          <cell r="T357" t="str">
            <v>CHAPOT</v>
          </cell>
          <cell r="U357" t="str">
            <v>Chargée de mission</v>
          </cell>
          <cell r="V357" t="str">
            <v>23 RUE TOURETTE</v>
          </cell>
          <cell r="W357" t="str">
            <v>IMMEUBLE VETYVER</v>
          </cell>
          <cell r="X357">
            <v>97400</v>
          </cell>
          <cell r="Y357" t="str">
            <v>ST DENIS</v>
          </cell>
        </row>
        <row r="358">
          <cell r="A358" t="str">
            <v>14078-02-W</v>
          </cell>
          <cell r="B358" t="str">
            <v>WA4079</v>
          </cell>
          <cell r="C358">
            <v>0</v>
          </cell>
          <cell r="D358">
            <v>1</v>
          </cell>
          <cell r="E358"/>
          <cell r="F358"/>
          <cell r="G358">
            <v>6677</v>
          </cell>
          <cell r="H358"/>
          <cell r="I358" t="str">
            <v>EGIDE ST DENIS RENFORT</v>
          </cell>
          <cell r="J358" t="str">
            <v>ENS. PERS</v>
          </cell>
          <cell r="K358" t="str">
            <v>RC</v>
          </cell>
          <cell r="L358">
            <v>44562</v>
          </cell>
          <cell r="M358"/>
          <cell r="N358" t="str">
            <v>Monsieur</v>
          </cell>
          <cell r="O358" t="str">
            <v>Alix</v>
          </cell>
          <cell r="P358" t="str">
            <v>BRENAC</v>
          </cell>
          <cell r="Q358" t="str">
            <v>DG</v>
          </cell>
          <cell r="R358" t="str">
            <v>Madame</v>
          </cell>
          <cell r="S358" t="str">
            <v>Marjorie</v>
          </cell>
          <cell r="T358" t="str">
            <v>CHAPOT</v>
          </cell>
          <cell r="U358" t="str">
            <v>Chargée de mission</v>
          </cell>
          <cell r="V358" t="str">
            <v>23 RUE TOURETTE</v>
          </cell>
          <cell r="W358" t="str">
            <v>IMMEUBLE VETYVER</v>
          </cell>
          <cell r="X358">
            <v>97400</v>
          </cell>
          <cell r="Y358" t="str">
            <v>ST DENIS</v>
          </cell>
        </row>
        <row r="359">
          <cell r="A359" t="str">
            <v>14074-01-W</v>
          </cell>
          <cell r="B359" t="str">
            <v>WA4074</v>
          </cell>
          <cell r="C359">
            <v>1</v>
          </cell>
          <cell r="D359">
            <v>1</v>
          </cell>
          <cell r="E359" t="str">
            <v>5B5B66</v>
          </cell>
          <cell r="F359"/>
          <cell r="G359"/>
          <cell r="H359"/>
          <cell r="I359" t="str">
            <v>EGIDE ST GAUDENS</v>
          </cell>
          <cell r="J359" t="str">
            <v>ENS. PERS</v>
          </cell>
          <cell r="K359" t="str">
            <v>RC</v>
          </cell>
          <cell r="L359">
            <v>44562</v>
          </cell>
          <cell r="M359"/>
          <cell r="N359" t="str">
            <v>Monsieur</v>
          </cell>
          <cell r="O359" t="str">
            <v>Alix</v>
          </cell>
          <cell r="P359" t="str">
            <v>BRENAC</v>
          </cell>
          <cell r="Q359" t="str">
            <v>DG</v>
          </cell>
          <cell r="R359" t="str">
            <v>Madame</v>
          </cell>
          <cell r="S359" t="str">
            <v>Marjorie</v>
          </cell>
          <cell r="T359" t="str">
            <v>CHAPOT</v>
          </cell>
          <cell r="U359" t="str">
            <v>Chargée de mission</v>
          </cell>
          <cell r="V359" t="str">
            <v>PLACE DU PILAT</v>
          </cell>
          <cell r="W359" t="str">
            <v>IMMEUBLE DU PILAT</v>
          </cell>
          <cell r="X359">
            <v>31800</v>
          </cell>
          <cell r="Y359" t="str">
            <v>ST GAUDENS</v>
          </cell>
        </row>
        <row r="360">
          <cell r="A360" t="str">
            <v>14074-02-W</v>
          </cell>
          <cell r="B360" t="str">
            <v>WA4075</v>
          </cell>
          <cell r="C360">
            <v>0</v>
          </cell>
          <cell r="D360">
            <v>1</v>
          </cell>
          <cell r="E360"/>
          <cell r="F360"/>
          <cell r="G360">
            <v>6677</v>
          </cell>
          <cell r="H360"/>
          <cell r="I360" t="str">
            <v>EGIDE ST GAUDENS RENFORT</v>
          </cell>
          <cell r="J360" t="str">
            <v>ENS. PERS</v>
          </cell>
          <cell r="K360" t="str">
            <v>RC</v>
          </cell>
          <cell r="L360">
            <v>44562</v>
          </cell>
          <cell r="M360"/>
          <cell r="N360" t="str">
            <v>Monsoeur</v>
          </cell>
          <cell r="O360" t="str">
            <v>Alix</v>
          </cell>
          <cell r="P360" t="str">
            <v>BRENAC</v>
          </cell>
          <cell r="Q360" t="str">
            <v>DG</v>
          </cell>
          <cell r="R360" t="str">
            <v>Madame</v>
          </cell>
          <cell r="S360" t="str">
            <v>Marjorie</v>
          </cell>
          <cell r="T360" t="str">
            <v>CHAPOT</v>
          </cell>
          <cell r="U360" t="str">
            <v>Chargée de mission</v>
          </cell>
          <cell r="V360" t="str">
            <v>PLACE DU PILAT</v>
          </cell>
          <cell r="W360" t="str">
            <v>IMMEUBLE DU PILAT</v>
          </cell>
          <cell r="X360">
            <v>31800</v>
          </cell>
          <cell r="Y360" t="str">
            <v>ST GAUDENS</v>
          </cell>
        </row>
        <row r="361">
          <cell r="A361" t="str">
            <v>14030-01-W</v>
          </cell>
          <cell r="B361" t="str">
            <v>WA4030</v>
          </cell>
          <cell r="C361">
            <v>1</v>
          </cell>
          <cell r="D361">
            <v>1</v>
          </cell>
          <cell r="E361" t="str">
            <v>5B5B66</v>
          </cell>
          <cell r="F361"/>
          <cell r="G361"/>
          <cell r="H361"/>
          <cell r="I361" t="str">
            <v>EGIDE TOULOUSE</v>
          </cell>
          <cell r="J361" t="str">
            <v>ENS. PERS</v>
          </cell>
          <cell r="K361" t="str">
            <v>RC</v>
          </cell>
          <cell r="L361">
            <v>44409</v>
          </cell>
          <cell r="M361"/>
          <cell r="N361" t="str">
            <v>Monsieur</v>
          </cell>
          <cell r="O361" t="str">
            <v>Alix</v>
          </cell>
          <cell r="P361" t="str">
            <v>BRENAC</v>
          </cell>
          <cell r="Q361" t="str">
            <v>DG</v>
          </cell>
          <cell r="R361" t="str">
            <v>Madame</v>
          </cell>
          <cell r="S361" t="str">
            <v>Marjorie</v>
          </cell>
          <cell r="T361" t="str">
            <v>CHAPOT</v>
          </cell>
          <cell r="U361" t="str">
            <v>Chargée de mission</v>
          </cell>
          <cell r="V361" t="str">
            <v>4 RUE AMELIE</v>
          </cell>
          <cell r="W361"/>
          <cell r="X361">
            <v>31000</v>
          </cell>
          <cell r="Y361" t="str">
            <v>TOULOUSE</v>
          </cell>
        </row>
        <row r="362">
          <cell r="A362" t="str">
            <v>14030-02-W</v>
          </cell>
          <cell r="B362" t="str">
            <v>WA4031</v>
          </cell>
          <cell r="C362">
            <v>0</v>
          </cell>
          <cell r="D362">
            <v>1</v>
          </cell>
          <cell r="E362"/>
          <cell r="F362"/>
          <cell r="G362">
            <v>6677</v>
          </cell>
          <cell r="H362"/>
          <cell r="I362" t="str">
            <v>EGIDE TOULOUSE RENFORT</v>
          </cell>
          <cell r="J362" t="str">
            <v>ENS. PERS</v>
          </cell>
          <cell r="K362" t="str">
            <v>RC</v>
          </cell>
          <cell r="L362">
            <v>44409</v>
          </cell>
          <cell r="M362"/>
          <cell r="N362" t="str">
            <v>Monsoeur</v>
          </cell>
          <cell r="O362" t="str">
            <v>Alix</v>
          </cell>
          <cell r="P362" t="str">
            <v>BRENAC</v>
          </cell>
          <cell r="Q362" t="str">
            <v>DG</v>
          </cell>
          <cell r="R362" t="str">
            <v>Madame</v>
          </cell>
          <cell r="S362" t="str">
            <v>Marjorie</v>
          </cell>
          <cell r="T362" t="str">
            <v>CHAPOT</v>
          </cell>
          <cell r="U362" t="str">
            <v>Chargée de mission</v>
          </cell>
          <cell r="V362" t="str">
            <v>4 RUE AMELIE</v>
          </cell>
          <cell r="W362"/>
          <cell r="X362">
            <v>31000</v>
          </cell>
          <cell r="Y362" t="str">
            <v>TOULOUSE</v>
          </cell>
        </row>
        <row r="363">
          <cell r="A363" t="str">
            <v>92422-01-E</v>
          </cell>
          <cell r="B363" t="str">
            <v>E92422</v>
          </cell>
          <cell r="C363">
            <v>1</v>
          </cell>
          <cell r="D363">
            <v>1</v>
          </cell>
          <cell r="E363" t="str">
            <v>34b43</v>
          </cell>
          <cell r="F363"/>
          <cell r="G363"/>
          <cell r="H363"/>
          <cell r="I363" t="str">
            <v>EHPAD Arc en Ciel</v>
          </cell>
          <cell r="J363" t="str">
            <v>ENS. PERS</v>
          </cell>
          <cell r="K363" t="str">
            <v>SV</v>
          </cell>
          <cell r="L363">
            <v>43831</v>
          </cell>
          <cell r="M363"/>
          <cell r="N363" t="str">
            <v xml:space="preserve">Monsieur </v>
          </cell>
          <cell r="O363" t="str">
            <v>Gérard</v>
          </cell>
          <cell r="P363" t="str">
            <v>SITBON</v>
          </cell>
          <cell r="Q363" t="str">
            <v>PDG</v>
          </cell>
          <cell r="R363" t="str">
            <v>Monsieur</v>
          </cell>
          <cell r="S363" t="str">
            <v>Soko</v>
          </cell>
          <cell r="T363" t="str">
            <v>DANICAN</v>
          </cell>
          <cell r="U363" t="str">
            <v>Adj de direction</v>
          </cell>
          <cell r="V363" t="str">
            <v>2 RUE GABRIEL REBY</v>
          </cell>
          <cell r="W363"/>
          <cell r="X363">
            <v>95870</v>
          </cell>
          <cell r="Y363" t="str">
            <v>BEZONS</v>
          </cell>
        </row>
        <row r="364">
          <cell r="A364" t="str">
            <v>92422-02-E</v>
          </cell>
          <cell r="B364" t="str">
            <v>E92423</v>
          </cell>
          <cell r="C364">
            <v>0</v>
          </cell>
          <cell r="D364">
            <v>1</v>
          </cell>
          <cell r="E364"/>
          <cell r="F364"/>
          <cell r="G364" t="str">
            <v>4554b</v>
          </cell>
          <cell r="H364"/>
          <cell r="I364" t="str">
            <v>EHPAD Arc en Ciel Renfort</v>
          </cell>
          <cell r="J364" t="str">
            <v>ENS. PERS</v>
          </cell>
          <cell r="K364" t="str">
            <v>SV</v>
          </cell>
          <cell r="L364">
            <v>43831</v>
          </cell>
          <cell r="M364"/>
          <cell r="N364" t="str">
            <v xml:space="preserve">Monsieur </v>
          </cell>
          <cell r="O364" t="str">
            <v>Gérard</v>
          </cell>
          <cell r="P364" t="str">
            <v>SITBON</v>
          </cell>
          <cell r="Q364" t="str">
            <v>PDG</v>
          </cell>
          <cell r="R364" t="str">
            <v>Monsieur</v>
          </cell>
          <cell r="S364" t="str">
            <v>Soko</v>
          </cell>
          <cell r="T364" t="str">
            <v>DANICAN</v>
          </cell>
          <cell r="U364" t="str">
            <v>Adj de direction</v>
          </cell>
          <cell r="V364" t="str">
            <v>2 RUE GABRIEL REBY</v>
          </cell>
          <cell r="W364"/>
          <cell r="X364">
            <v>95870</v>
          </cell>
          <cell r="Y364" t="str">
            <v>BEZONS</v>
          </cell>
        </row>
        <row r="365">
          <cell r="A365" t="str">
            <v>92424-01-E</v>
          </cell>
          <cell r="B365" t="str">
            <v>E92424</v>
          </cell>
          <cell r="C365">
            <v>1</v>
          </cell>
          <cell r="D365">
            <v>1</v>
          </cell>
          <cell r="E365" t="str">
            <v>34b43</v>
          </cell>
          <cell r="F365"/>
          <cell r="G365"/>
          <cell r="H365"/>
          <cell r="I365" t="str">
            <v>EHPAD Les Lys</v>
          </cell>
          <cell r="J365" t="str">
            <v>ENS. PERS</v>
          </cell>
          <cell r="K365" t="str">
            <v>SV</v>
          </cell>
          <cell r="L365">
            <v>43831</v>
          </cell>
          <cell r="M365"/>
          <cell r="N365" t="str">
            <v xml:space="preserve">Monsieur </v>
          </cell>
          <cell r="O365" t="str">
            <v>Gérard</v>
          </cell>
          <cell r="P365" t="str">
            <v>SITBON</v>
          </cell>
          <cell r="Q365" t="str">
            <v>PDG</v>
          </cell>
          <cell r="R365" t="str">
            <v>Monsieur</v>
          </cell>
          <cell r="S365" t="str">
            <v>Soko</v>
          </cell>
          <cell r="T365" t="str">
            <v>DANICAN</v>
          </cell>
          <cell r="U365" t="str">
            <v>Adj de direction</v>
          </cell>
          <cell r="V365" t="str">
            <v xml:space="preserve">2 RUE DE LA PAIX </v>
          </cell>
          <cell r="W365"/>
          <cell r="X365">
            <v>95480</v>
          </cell>
          <cell r="Y365" t="str">
            <v>PIERRELAYE</v>
          </cell>
        </row>
        <row r="366">
          <cell r="A366" t="str">
            <v>92424-02-E</v>
          </cell>
          <cell r="B366" t="str">
            <v>E92425</v>
          </cell>
          <cell r="C366">
            <v>0</v>
          </cell>
          <cell r="D366">
            <v>1</v>
          </cell>
          <cell r="E366"/>
          <cell r="F366"/>
          <cell r="G366" t="str">
            <v>4554b</v>
          </cell>
          <cell r="H366"/>
          <cell r="I366" t="str">
            <v>EHPAD Les Lys Renfort</v>
          </cell>
          <cell r="J366" t="str">
            <v>ENS. PERS</v>
          </cell>
          <cell r="K366" t="str">
            <v>SV</v>
          </cell>
          <cell r="L366">
            <v>43831</v>
          </cell>
          <cell r="M366"/>
          <cell r="N366" t="str">
            <v xml:space="preserve">Monsieur </v>
          </cell>
          <cell r="O366" t="str">
            <v>Gérard</v>
          </cell>
          <cell r="P366" t="str">
            <v>SITBON</v>
          </cell>
          <cell r="Q366" t="str">
            <v>PDG</v>
          </cell>
          <cell r="R366" t="str">
            <v>Monsieur</v>
          </cell>
          <cell r="S366" t="str">
            <v>Soko</v>
          </cell>
          <cell r="T366" t="str">
            <v>DANICAN</v>
          </cell>
          <cell r="U366" t="str">
            <v>Adj de direction</v>
          </cell>
          <cell r="V366" t="str">
            <v xml:space="preserve">2 RUE DE LA PAIX </v>
          </cell>
          <cell r="W366"/>
          <cell r="X366">
            <v>95480</v>
          </cell>
          <cell r="Y366" t="str">
            <v>PIERRELAYE</v>
          </cell>
        </row>
        <row r="367">
          <cell r="A367" t="str">
            <v>92426-01-E</v>
          </cell>
          <cell r="B367" t="str">
            <v>E92426</v>
          </cell>
          <cell r="C367">
            <v>1</v>
          </cell>
          <cell r="D367">
            <v>1</v>
          </cell>
          <cell r="E367" t="str">
            <v>34b43</v>
          </cell>
          <cell r="F367"/>
          <cell r="G367"/>
          <cell r="H367"/>
          <cell r="I367" t="str">
            <v>EHPAD Les Sansonnets</v>
          </cell>
          <cell r="J367" t="str">
            <v>ENS. PERS</v>
          </cell>
          <cell r="K367" t="str">
            <v>SV</v>
          </cell>
          <cell r="L367">
            <v>43831</v>
          </cell>
          <cell r="M367"/>
          <cell r="N367" t="str">
            <v xml:space="preserve">Monsieur </v>
          </cell>
          <cell r="O367" t="str">
            <v>Gérard</v>
          </cell>
          <cell r="P367" t="str">
            <v>SITBON</v>
          </cell>
          <cell r="Q367" t="str">
            <v>PDG</v>
          </cell>
          <cell r="R367" t="str">
            <v>Madame</v>
          </cell>
          <cell r="S367" t="str">
            <v>Djemila</v>
          </cell>
          <cell r="T367" t="str">
            <v>AMARA</v>
          </cell>
          <cell r="U367" t="str">
            <v>Directrice</v>
          </cell>
          <cell r="V367" t="str">
            <v>4 RUE DE L HOTEL DIEU</v>
          </cell>
          <cell r="W367"/>
          <cell r="X367">
            <v>95750</v>
          </cell>
          <cell r="Y367" t="str">
            <v>CHARS</v>
          </cell>
        </row>
        <row r="368">
          <cell r="A368" t="str">
            <v>92426-02-E</v>
          </cell>
          <cell r="B368" t="str">
            <v>E92427</v>
          </cell>
          <cell r="C368">
            <v>0</v>
          </cell>
          <cell r="D368">
            <v>1</v>
          </cell>
          <cell r="E368"/>
          <cell r="F368"/>
          <cell r="G368" t="str">
            <v>4554b</v>
          </cell>
          <cell r="H368"/>
          <cell r="I368" t="str">
            <v>EHPAD Les Sansonnets Renfort</v>
          </cell>
          <cell r="J368" t="str">
            <v>ENS. PERS</v>
          </cell>
          <cell r="K368" t="str">
            <v>SV</v>
          </cell>
          <cell r="L368">
            <v>43831</v>
          </cell>
          <cell r="M368"/>
          <cell r="N368" t="str">
            <v xml:space="preserve">Monsieur </v>
          </cell>
          <cell r="O368" t="str">
            <v>Gérard</v>
          </cell>
          <cell r="P368" t="str">
            <v>SITBON</v>
          </cell>
          <cell r="Q368" t="str">
            <v>PDG</v>
          </cell>
          <cell r="R368" t="str">
            <v>Madame</v>
          </cell>
          <cell r="S368" t="str">
            <v>Djemila</v>
          </cell>
          <cell r="T368" t="str">
            <v>AMARA</v>
          </cell>
          <cell r="U368" t="str">
            <v>Directrice</v>
          </cell>
          <cell r="V368" t="str">
            <v>4 RUE DE L HOTEL DIEU</v>
          </cell>
          <cell r="W368"/>
          <cell r="X368">
            <v>95750</v>
          </cell>
          <cell r="Y368" t="str">
            <v>CHARS</v>
          </cell>
        </row>
        <row r="369">
          <cell r="A369" t="str">
            <v>21000-01-L</v>
          </cell>
          <cell r="B369" t="str">
            <v>L21000</v>
          </cell>
          <cell r="C369">
            <v>0</v>
          </cell>
          <cell r="D369">
            <v>0</v>
          </cell>
          <cell r="E369">
            <v>2253</v>
          </cell>
          <cell r="F369"/>
          <cell r="G369"/>
          <cell r="H369"/>
          <cell r="I369" t="str">
            <v>ELENOVA</v>
          </cell>
          <cell r="J369" t="str">
            <v>CADRES</v>
          </cell>
          <cell r="K369" t="str">
            <v>JA</v>
          </cell>
          <cell r="L369">
            <v>42705</v>
          </cell>
          <cell r="M369"/>
          <cell r="N369" t="str">
            <v>Madame</v>
          </cell>
          <cell r="O369" t="str">
            <v>Angélique</v>
          </cell>
          <cell r="P369" t="str">
            <v>DEVELAY</v>
          </cell>
          <cell r="Q369" t="str">
            <v>Gérante</v>
          </cell>
          <cell r="R369" t="str">
            <v>Madame</v>
          </cell>
          <cell r="S369" t="str">
            <v>Lauriane</v>
          </cell>
          <cell r="T369" t="str">
            <v>PERRAUD</v>
          </cell>
          <cell r="U369" t="str">
            <v>Assistante de Gestion</v>
          </cell>
          <cell r="V369" t="str">
            <v xml:space="preserve">71 IMPASSE JOSEPH CUGNOT </v>
          </cell>
          <cell r="W369"/>
          <cell r="X369">
            <v>21110</v>
          </cell>
          <cell r="Y369" t="str">
            <v>GENLIS</v>
          </cell>
        </row>
        <row r="370">
          <cell r="A370" t="str">
            <v>21000-02-L</v>
          </cell>
          <cell r="B370" t="str">
            <v>L21001</v>
          </cell>
          <cell r="C370">
            <v>1</v>
          </cell>
          <cell r="D370">
            <v>1</v>
          </cell>
          <cell r="E370">
            <v>2222</v>
          </cell>
          <cell r="F370"/>
          <cell r="G370"/>
          <cell r="H370"/>
          <cell r="I370" t="str">
            <v>ELENOVA</v>
          </cell>
          <cell r="J370" t="str">
            <v>NON CADRES</v>
          </cell>
          <cell r="K370" t="str">
            <v>JA</v>
          </cell>
          <cell r="L370">
            <v>43831</v>
          </cell>
          <cell r="M370"/>
          <cell r="N370" t="str">
            <v>Madame</v>
          </cell>
          <cell r="O370" t="str">
            <v>Angélique</v>
          </cell>
          <cell r="P370" t="str">
            <v>DEVELAY</v>
          </cell>
          <cell r="Q370" t="str">
            <v>Gérante</v>
          </cell>
          <cell r="R370" t="str">
            <v>Madame</v>
          </cell>
          <cell r="S370" t="str">
            <v>Lauriane</v>
          </cell>
          <cell r="T370" t="str">
            <v>PERRAUD</v>
          </cell>
          <cell r="U370" t="str">
            <v>Assistante de Gestion</v>
          </cell>
          <cell r="V370" t="str">
            <v xml:space="preserve">71 IMPASSE JOSEPH CUGNOT </v>
          </cell>
          <cell r="W370"/>
          <cell r="X370">
            <v>21110</v>
          </cell>
          <cell r="Y370" t="str">
            <v>GENLIS</v>
          </cell>
        </row>
        <row r="371">
          <cell r="A371" t="str">
            <v>21000-03-L</v>
          </cell>
          <cell r="B371" t="str">
            <v>L21000</v>
          </cell>
          <cell r="C371">
            <v>0</v>
          </cell>
          <cell r="D371">
            <v>0</v>
          </cell>
          <cell r="E371"/>
          <cell r="F371"/>
          <cell r="G371">
            <v>4474</v>
          </cell>
          <cell r="H371" t="str">
            <v>ENTP PAYE</v>
          </cell>
          <cell r="I371" t="str">
            <v>ELENOVA RENFORT</v>
          </cell>
          <cell r="J371" t="str">
            <v>CADRES</v>
          </cell>
          <cell r="K371" t="str">
            <v>JA</v>
          </cell>
          <cell r="L371">
            <v>44228</v>
          </cell>
          <cell r="M371"/>
          <cell r="N371" t="str">
            <v>Madame</v>
          </cell>
          <cell r="O371" t="str">
            <v>Angélique</v>
          </cell>
          <cell r="P371" t="str">
            <v>DEVELAY</v>
          </cell>
          <cell r="Q371" t="str">
            <v>Gérante</v>
          </cell>
          <cell r="R371" t="str">
            <v>Madame</v>
          </cell>
          <cell r="S371" t="str">
            <v>Lauriane</v>
          </cell>
          <cell r="T371" t="str">
            <v>PERRAUD</v>
          </cell>
          <cell r="U371" t="str">
            <v>Assistante de Gestion</v>
          </cell>
          <cell r="V371" t="str">
            <v xml:space="preserve">71 IMPASSE JOSEPH CUGNOT </v>
          </cell>
          <cell r="W371"/>
          <cell r="X371">
            <v>21110</v>
          </cell>
          <cell r="Y371" t="str">
            <v>GENLIS</v>
          </cell>
        </row>
        <row r="372">
          <cell r="A372" t="str">
            <v>12880-01-W</v>
          </cell>
          <cell r="B372" t="str">
            <v>WA2880</v>
          </cell>
          <cell r="C372">
            <v>0</v>
          </cell>
          <cell r="D372">
            <v>0</v>
          </cell>
          <cell r="E372">
            <v>5555</v>
          </cell>
          <cell r="F372"/>
          <cell r="G372"/>
          <cell r="H372"/>
          <cell r="I372" t="str">
            <v>ELIA ESTHETIQUE</v>
          </cell>
          <cell r="J372" t="str">
            <v>ENS. PERS</v>
          </cell>
          <cell r="K372" t="str">
            <v>RC</v>
          </cell>
          <cell r="L372">
            <v>44256</v>
          </cell>
          <cell r="M372"/>
          <cell r="N372" t="str">
            <v>Madame</v>
          </cell>
          <cell r="O372" t="str">
            <v>Houda</v>
          </cell>
          <cell r="P372" t="str">
            <v>KHEMIRI</v>
          </cell>
          <cell r="Q372"/>
          <cell r="R372" t="str">
            <v>Monsieur</v>
          </cell>
          <cell r="S372" t="str">
            <v>Sofiane</v>
          </cell>
          <cell r="T372" t="str">
            <v>AITTOUARES</v>
          </cell>
          <cell r="U372"/>
          <cell r="V372" t="str">
            <v>32 BOULEVARD D ORMESSON</v>
          </cell>
          <cell r="W372"/>
          <cell r="X372">
            <v>95880</v>
          </cell>
          <cell r="Y372" t="str">
            <v>ENGHIEN LES BAINS</v>
          </cell>
        </row>
        <row r="373">
          <cell r="A373" t="str">
            <v>95360-01-E</v>
          </cell>
          <cell r="B373" t="str">
            <v>E95360</v>
          </cell>
          <cell r="C373">
            <v>1</v>
          </cell>
          <cell r="D373">
            <v>1</v>
          </cell>
          <cell r="E373">
            <v>5555</v>
          </cell>
          <cell r="F373"/>
          <cell r="G373"/>
          <cell r="H373"/>
          <cell r="I373" t="str">
            <v xml:space="preserve">ELMA PROMOTION   </v>
          </cell>
          <cell r="J373" t="str">
            <v>ENS. PERS</v>
          </cell>
          <cell r="K373" t="str">
            <v>RC</v>
          </cell>
          <cell r="L373">
            <v>41913</v>
          </cell>
          <cell r="M373"/>
          <cell r="N373" t="str">
            <v>Monsieur</v>
          </cell>
          <cell r="O373" t="str">
            <v xml:space="preserve"> Mahidi</v>
          </cell>
          <cell r="P373" t="str">
            <v>EL HAMMOUDANI</v>
          </cell>
          <cell r="Q373" t="str">
            <v>Gérant</v>
          </cell>
          <cell r="R373" t="str">
            <v>Monsieur</v>
          </cell>
          <cell r="S373" t="str">
            <v xml:space="preserve"> Mahidi</v>
          </cell>
          <cell r="T373" t="str">
            <v>EL HAMMOUDANI</v>
          </cell>
          <cell r="U373" t="str">
            <v>Gérant</v>
          </cell>
          <cell r="V373" t="str">
            <v>26, RUE DES SABLONS</v>
          </cell>
          <cell r="W373"/>
          <cell r="X373">
            <v>95360</v>
          </cell>
          <cell r="Y373" t="str">
            <v>MONTMAGNY</v>
          </cell>
        </row>
        <row r="374">
          <cell r="A374" t="str">
            <v>75117-01-E</v>
          </cell>
          <cell r="B374" t="str">
            <v>E75117</v>
          </cell>
          <cell r="C374">
            <v>1</v>
          </cell>
          <cell r="D374">
            <v>1</v>
          </cell>
          <cell r="E374">
            <v>1111</v>
          </cell>
          <cell r="F374"/>
          <cell r="G374"/>
          <cell r="H374"/>
          <cell r="I374" t="str">
            <v>ENDURANCE VITESSE ELEGANCE</v>
          </cell>
          <cell r="J374" t="str">
            <v>ENS. PERS</v>
          </cell>
          <cell r="K374" t="str">
            <v>RC</v>
          </cell>
          <cell r="L374">
            <v>42370</v>
          </cell>
          <cell r="M374"/>
          <cell r="N374" t="str">
            <v>Monsieur</v>
          </cell>
          <cell r="O374" t="str">
            <v>Frédéric</v>
          </cell>
          <cell r="P374" t="str">
            <v>CHOCTEAU</v>
          </cell>
          <cell r="Q374" t="str">
            <v>Gérant</v>
          </cell>
          <cell r="R374" t="str">
            <v>Madame</v>
          </cell>
          <cell r="S374" t="str">
            <v>Magali</v>
          </cell>
          <cell r="T374" t="str">
            <v>CHOCTEAU</v>
          </cell>
          <cell r="U374" t="str">
            <v>Comptable</v>
          </cell>
          <cell r="V374" t="str">
            <v>26 RUE LÉON JOST</v>
          </cell>
          <cell r="W374"/>
          <cell r="X374" t="str">
            <v>75017</v>
          </cell>
          <cell r="Y374" t="str">
            <v>PARIS</v>
          </cell>
        </row>
        <row r="375">
          <cell r="A375" t="str">
            <v>75117-02-E</v>
          </cell>
          <cell r="B375" t="str">
            <v>E75117</v>
          </cell>
          <cell r="C375">
            <v>0</v>
          </cell>
          <cell r="D375">
            <v>1</v>
          </cell>
          <cell r="E375"/>
          <cell r="F375"/>
          <cell r="G375">
            <v>4444</v>
          </cell>
          <cell r="H375"/>
          <cell r="I375" t="str">
            <v>ENDURANCE VITESSE ELEGANCE RENFORT</v>
          </cell>
          <cell r="J375" t="str">
            <v>ENS. PERS</v>
          </cell>
          <cell r="K375" t="str">
            <v>RC</v>
          </cell>
          <cell r="L375">
            <v>42370</v>
          </cell>
          <cell r="M375"/>
          <cell r="N375" t="str">
            <v>Monsieur</v>
          </cell>
          <cell r="O375" t="str">
            <v>Frédéric</v>
          </cell>
          <cell r="P375" t="str">
            <v>CHOCTEAU</v>
          </cell>
          <cell r="Q375" t="str">
            <v>Gérant</v>
          </cell>
          <cell r="R375" t="str">
            <v>Madame</v>
          </cell>
          <cell r="S375" t="str">
            <v>Magali</v>
          </cell>
          <cell r="T375" t="str">
            <v>CHOCTEAU</v>
          </cell>
          <cell r="U375" t="str">
            <v>Comptable</v>
          </cell>
          <cell r="V375" t="str">
            <v>26 RUE LÉON JOST</v>
          </cell>
          <cell r="W375"/>
          <cell r="X375" t="str">
            <v>75017</v>
          </cell>
          <cell r="Y375" t="str">
            <v>PARIS</v>
          </cell>
        </row>
        <row r="376">
          <cell r="A376" t="str">
            <v>11152-01-W</v>
          </cell>
          <cell r="B376" t="str">
            <v>WA1152</v>
          </cell>
          <cell r="C376">
            <v>1</v>
          </cell>
          <cell r="D376">
            <v>1</v>
          </cell>
          <cell r="E376">
            <v>5555</v>
          </cell>
          <cell r="F376"/>
          <cell r="G376"/>
          <cell r="H376"/>
          <cell r="I376" t="str">
            <v>ENERGIE ETTI</v>
          </cell>
          <cell r="J376" t="str">
            <v>ENS. PERS</v>
          </cell>
          <cell r="K376" t="str">
            <v>RC</v>
          </cell>
          <cell r="L376">
            <v>44197</v>
          </cell>
          <cell r="M376"/>
          <cell r="N376" t="str">
            <v>Monsieur</v>
          </cell>
          <cell r="O376" t="str">
            <v>Cumhur</v>
          </cell>
          <cell r="P376" t="str">
            <v>GUNESLIK</v>
          </cell>
          <cell r="Q376" t="str">
            <v>Gérant</v>
          </cell>
          <cell r="R376" t="str">
            <v>Madame</v>
          </cell>
          <cell r="S376" t="str">
            <v>Rachel</v>
          </cell>
          <cell r="T376" t="str">
            <v>AKA</v>
          </cell>
          <cell r="U376" t="str">
            <v>Gestionnaire de Paie</v>
          </cell>
          <cell r="V376" t="str">
            <v>225 ALLÉE DE MONTFERMEIL</v>
          </cell>
          <cell r="W376"/>
          <cell r="X376">
            <v>93390</v>
          </cell>
          <cell r="Y376" t="str">
            <v>CLICHY SOUS BOIS</v>
          </cell>
        </row>
        <row r="377">
          <cell r="A377" t="str">
            <v>11152-02-W</v>
          </cell>
          <cell r="B377" t="str">
            <v>WA1153</v>
          </cell>
          <cell r="C377">
            <v>0</v>
          </cell>
          <cell r="D377">
            <v>1</v>
          </cell>
          <cell r="E377"/>
          <cell r="F377"/>
          <cell r="G377">
            <v>6666</v>
          </cell>
          <cell r="H377"/>
          <cell r="I377" t="str">
            <v>ENERGIE ETTI RENFORT</v>
          </cell>
          <cell r="J377" t="str">
            <v>ENS. PERS</v>
          </cell>
          <cell r="K377" t="str">
            <v>RC</v>
          </cell>
          <cell r="L377">
            <v>44197</v>
          </cell>
          <cell r="M377"/>
          <cell r="N377" t="str">
            <v>Monsieur</v>
          </cell>
          <cell r="O377" t="str">
            <v>Cumhur</v>
          </cell>
          <cell r="P377" t="str">
            <v>GUNESLIK</v>
          </cell>
          <cell r="Q377" t="str">
            <v>Gérant</v>
          </cell>
          <cell r="R377" t="str">
            <v>Madame</v>
          </cell>
          <cell r="S377" t="str">
            <v>Rachel</v>
          </cell>
          <cell r="T377" t="str">
            <v>AKA</v>
          </cell>
          <cell r="U377" t="str">
            <v>Gestionnaire de Paie</v>
          </cell>
          <cell r="V377" t="str">
            <v>225 ALLÉE DE MONTFERMEIL</v>
          </cell>
          <cell r="W377"/>
          <cell r="X377">
            <v>93390</v>
          </cell>
          <cell r="Y377" t="str">
            <v>CLICHY SOUS BOIS</v>
          </cell>
        </row>
        <row r="378">
          <cell r="A378" t="str">
            <v>93200-01-S</v>
          </cell>
          <cell r="B378" t="str">
            <v>S93200</v>
          </cell>
          <cell r="C378">
            <v>1</v>
          </cell>
          <cell r="D378">
            <v>1</v>
          </cell>
          <cell r="E378">
            <v>4455</v>
          </cell>
          <cell r="F378"/>
          <cell r="G378"/>
          <cell r="H378"/>
          <cell r="I378" t="str">
            <v>ENTREPRISE PONS SERVICE PLUS (EPSP)</v>
          </cell>
          <cell r="J378" t="str">
            <v>ENS. PERS</v>
          </cell>
          <cell r="K378" t="str">
            <v>RC</v>
          </cell>
          <cell r="L378">
            <v>40179</v>
          </cell>
          <cell r="M378"/>
          <cell r="N378" t="str">
            <v>Monsieur</v>
          </cell>
          <cell r="O378" t="str">
            <v>Patrick</v>
          </cell>
          <cell r="P378" t="str">
            <v>DENIAU</v>
          </cell>
          <cell r="Q378" t="str">
            <v>Président</v>
          </cell>
          <cell r="R378" t="str">
            <v>Monsieur</v>
          </cell>
          <cell r="S378" t="str">
            <v>Cyril</v>
          </cell>
          <cell r="T378" t="str">
            <v>Mac Ginley</v>
          </cell>
          <cell r="U378" t="str">
            <v>RESPONSABLE EXPLOITATION</v>
          </cell>
          <cell r="V378" t="str">
            <v>14 AVENUE DU VALQUIOU</v>
          </cell>
          <cell r="W378" t="str">
            <v>Batiment C6</v>
          </cell>
          <cell r="X378">
            <v>93290</v>
          </cell>
          <cell r="Y378" t="str">
            <v>TREMBLAY EN France</v>
          </cell>
        </row>
        <row r="379">
          <cell r="A379" t="str">
            <v>93200-02-S</v>
          </cell>
          <cell r="B379" t="str">
            <v>S93201</v>
          </cell>
          <cell r="C379">
            <v>0</v>
          </cell>
          <cell r="D379">
            <v>1</v>
          </cell>
          <cell r="E379"/>
          <cell r="F379"/>
          <cell r="G379">
            <v>5566</v>
          </cell>
          <cell r="H379"/>
          <cell r="I379" t="str">
            <v>ENTREPRISE PONS SERVICE PLUS (EPSP) RENFORT</v>
          </cell>
          <cell r="J379" t="str">
            <v>ENS. PERS</v>
          </cell>
          <cell r="K379" t="str">
            <v>RC</v>
          </cell>
          <cell r="L379">
            <v>43831</v>
          </cell>
          <cell r="M379"/>
          <cell r="N379" t="str">
            <v>Monsieur</v>
          </cell>
          <cell r="O379" t="str">
            <v>Patrick</v>
          </cell>
          <cell r="P379" t="str">
            <v>DENIAU</v>
          </cell>
          <cell r="Q379" t="str">
            <v>Président</v>
          </cell>
          <cell r="R379" t="str">
            <v>Monsieur</v>
          </cell>
          <cell r="S379" t="str">
            <v>Cyril</v>
          </cell>
          <cell r="T379" t="str">
            <v>Mac Ginley</v>
          </cell>
          <cell r="U379" t="str">
            <v>RESPONSABLE EXPLOITATION</v>
          </cell>
          <cell r="V379" t="str">
            <v>14 AVENUE DU VALQUIOU</v>
          </cell>
          <cell r="W379" t="str">
            <v>Batiment C6</v>
          </cell>
          <cell r="X379">
            <v>93290</v>
          </cell>
          <cell r="Y379" t="str">
            <v>TREMBLAY EN France</v>
          </cell>
        </row>
        <row r="380">
          <cell r="A380" t="str">
            <v>12800-01-W</v>
          </cell>
          <cell r="B380" t="str">
            <v>WA2800</v>
          </cell>
          <cell r="C380">
            <v>1</v>
          </cell>
          <cell r="D380">
            <v>1</v>
          </cell>
          <cell r="E380" t="str">
            <v>55B55</v>
          </cell>
          <cell r="F380"/>
          <cell r="G380"/>
          <cell r="H380"/>
          <cell r="I380" t="str">
            <v>EOZ</v>
          </cell>
          <cell r="J380" t="str">
            <v>ENS. PERS</v>
          </cell>
          <cell r="K380" t="str">
            <v>JA</v>
          </cell>
          <cell r="L380">
            <v>44197</v>
          </cell>
          <cell r="M380"/>
          <cell r="N380" t="str">
            <v xml:space="preserve">Madame </v>
          </cell>
          <cell r="O380" t="str">
            <v>Audrey</v>
          </cell>
          <cell r="P380" t="str">
            <v>MARQUES</v>
          </cell>
          <cell r="Q380" t="str">
            <v>DG</v>
          </cell>
          <cell r="R380" t="str">
            <v>Madame</v>
          </cell>
          <cell r="S380" t="str">
            <v>Sylvie</v>
          </cell>
          <cell r="T380" t="str">
            <v>MONTEIRO</v>
          </cell>
          <cell r="U380" t="str">
            <v>Resp Comptable</v>
          </cell>
          <cell r="V380" t="str">
            <v>BAT 10</v>
          </cell>
          <cell r="W380" t="str">
            <v>CHEMIN DE VIERCY</v>
          </cell>
          <cell r="X380">
            <v>77550</v>
          </cell>
          <cell r="Y380" t="str">
            <v>LIMOGES FOURCHES</v>
          </cell>
        </row>
        <row r="381">
          <cell r="A381" t="str">
            <v>12800-02-W</v>
          </cell>
          <cell r="B381" t="str">
            <v>WA2801</v>
          </cell>
          <cell r="C381">
            <v>0</v>
          </cell>
          <cell r="D381">
            <v>1</v>
          </cell>
          <cell r="E381"/>
          <cell r="F381"/>
          <cell r="G381">
            <v>6666</v>
          </cell>
          <cell r="H381"/>
          <cell r="I381" t="str">
            <v>EOZ RENFORT</v>
          </cell>
          <cell r="J381" t="str">
            <v>ENS. PERS</v>
          </cell>
          <cell r="K381" t="str">
            <v>JA</v>
          </cell>
          <cell r="L381">
            <v>44197</v>
          </cell>
          <cell r="M381"/>
          <cell r="N381" t="str">
            <v xml:space="preserve">Madame </v>
          </cell>
          <cell r="O381" t="str">
            <v>Audrey</v>
          </cell>
          <cell r="P381" t="str">
            <v>MARQUES</v>
          </cell>
          <cell r="Q381" t="str">
            <v>DG</v>
          </cell>
          <cell r="R381" t="str">
            <v>Madame</v>
          </cell>
          <cell r="S381" t="str">
            <v>Sylvie</v>
          </cell>
          <cell r="T381" t="str">
            <v>MONTEIRO</v>
          </cell>
          <cell r="U381" t="str">
            <v>Resp Comptable</v>
          </cell>
          <cell r="V381" t="str">
            <v>BAT 10</v>
          </cell>
          <cell r="W381" t="str">
            <v>CHEMIN DE VIERCY</v>
          </cell>
          <cell r="X381">
            <v>77550</v>
          </cell>
          <cell r="Y381" t="str">
            <v>LIMOGES FOURCHES</v>
          </cell>
        </row>
        <row r="382">
          <cell r="A382" t="str">
            <v>10420-01-W</v>
          </cell>
          <cell r="B382" t="str">
            <v>WA0420</v>
          </cell>
          <cell r="C382">
            <v>1</v>
          </cell>
          <cell r="D382">
            <v>1</v>
          </cell>
          <cell r="E382" t="str">
            <v>55B65</v>
          </cell>
          <cell r="F382"/>
          <cell r="G382"/>
          <cell r="H382"/>
          <cell r="I382" t="str">
            <v>EPURE INGENIERIE</v>
          </cell>
          <cell r="J382" t="str">
            <v>ENS. PERS</v>
          </cell>
          <cell r="K382" t="str">
            <v>JA</v>
          </cell>
          <cell r="L382">
            <v>43831</v>
          </cell>
          <cell r="M382"/>
          <cell r="N382" t="str">
            <v>Monsieur</v>
          </cell>
          <cell r="O382" t="str">
            <v>Dominique</v>
          </cell>
          <cell r="P382" t="str">
            <v>COLIN</v>
          </cell>
          <cell r="Q382"/>
          <cell r="R382"/>
          <cell r="S382"/>
          <cell r="T382"/>
          <cell r="U382"/>
          <cell r="V382" t="str">
            <v>5 IMPASSE BARONNETTE</v>
          </cell>
          <cell r="W382"/>
          <cell r="X382">
            <v>57070</v>
          </cell>
          <cell r="Y382" t="str">
            <v>METZ</v>
          </cell>
        </row>
        <row r="383">
          <cell r="A383" t="str">
            <v>93020-01-V</v>
          </cell>
          <cell r="B383" t="str">
            <v>V93020</v>
          </cell>
          <cell r="C383">
            <v>1</v>
          </cell>
          <cell r="D383">
            <v>1</v>
          </cell>
          <cell r="E383" t="str">
            <v>5B5B76</v>
          </cell>
          <cell r="F383"/>
          <cell r="G383"/>
          <cell r="H383"/>
          <cell r="I383" t="str">
            <v>ERA 94</v>
          </cell>
          <cell r="J383" t="str">
            <v>ENS. PERS</v>
          </cell>
          <cell r="K383" t="str">
            <v>JA</v>
          </cell>
          <cell r="L383">
            <v>42370</v>
          </cell>
          <cell r="M383"/>
          <cell r="N383" t="str">
            <v xml:space="preserve">Monsieur </v>
          </cell>
          <cell r="O383" t="str">
            <v>Mario</v>
          </cell>
          <cell r="P383" t="str">
            <v>PUCELJ</v>
          </cell>
          <cell r="Q383" t="str">
            <v>Gérant</v>
          </cell>
          <cell r="R383" t="str">
            <v>Madame</v>
          </cell>
          <cell r="S383" t="str">
            <v>Chrystel</v>
          </cell>
          <cell r="T383" t="str">
            <v>SORLIN</v>
          </cell>
          <cell r="U383" t="str">
            <v>Assistante</v>
          </cell>
          <cell r="V383" t="str">
            <v>5, RUE HOCHE</v>
          </cell>
          <cell r="W383"/>
          <cell r="X383">
            <v>93100</v>
          </cell>
          <cell r="Y383" t="str">
            <v>MONTREUIL</v>
          </cell>
        </row>
        <row r="384">
          <cell r="A384" t="str">
            <v>12900-03-W</v>
          </cell>
          <cell r="B384" t="str">
            <v>WA2902</v>
          </cell>
          <cell r="C384">
            <v>0</v>
          </cell>
          <cell r="D384">
            <v>1</v>
          </cell>
          <cell r="E384" t="str">
            <v>5B5B65</v>
          </cell>
          <cell r="F384"/>
          <cell r="G384"/>
          <cell r="H384"/>
          <cell r="I384" t="str">
            <v>ERTOL INDUSTRIE</v>
          </cell>
          <cell r="J384" t="str">
            <v>NON CADRES</v>
          </cell>
          <cell r="K384" t="str">
            <v>JA</v>
          </cell>
          <cell r="L384">
            <v>44197</v>
          </cell>
          <cell r="M384"/>
          <cell r="N384" t="str">
            <v>Monsieur</v>
          </cell>
          <cell r="O384" t="str">
            <v>Julien</v>
          </cell>
          <cell r="P384" t="str">
            <v>CARIOU</v>
          </cell>
          <cell r="Q384" t="str">
            <v>DG</v>
          </cell>
          <cell r="R384" t="str">
            <v xml:space="preserve">Monsieur </v>
          </cell>
          <cell r="S384" t="str">
            <v>Quentin</v>
          </cell>
          <cell r="T384" t="str">
            <v>MARTI</v>
          </cell>
          <cell r="U384"/>
          <cell r="V384" t="str">
            <v>47 RUE DES SOURCES</v>
          </cell>
          <cell r="W384"/>
          <cell r="X384">
            <v>69230</v>
          </cell>
          <cell r="Y384" t="str">
            <v>ST GENIS LAVAL</v>
          </cell>
        </row>
        <row r="385">
          <cell r="A385" t="str">
            <v>12900-01-W</v>
          </cell>
          <cell r="B385" t="str">
            <v>WA2900</v>
          </cell>
          <cell r="C385">
            <v>1</v>
          </cell>
          <cell r="D385">
            <v>1</v>
          </cell>
          <cell r="E385" t="str">
            <v>B</v>
          </cell>
          <cell r="F385"/>
          <cell r="G385"/>
          <cell r="H385"/>
          <cell r="I385" t="str">
            <v>ERTOL INDUSTRIE</v>
          </cell>
          <cell r="J385" t="str">
            <v>CADRES</v>
          </cell>
          <cell r="K385" t="str">
            <v>JA</v>
          </cell>
          <cell r="L385">
            <v>44197</v>
          </cell>
          <cell r="M385"/>
          <cell r="N385" t="str">
            <v>Monsieur</v>
          </cell>
          <cell r="O385" t="str">
            <v>Julien</v>
          </cell>
          <cell r="P385" t="str">
            <v>CARIOU</v>
          </cell>
          <cell r="Q385" t="str">
            <v>DG</v>
          </cell>
          <cell r="R385" t="str">
            <v xml:space="preserve">Monsieur </v>
          </cell>
          <cell r="S385" t="str">
            <v>Quentin</v>
          </cell>
          <cell r="T385" t="str">
            <v>MARTI</v>
          </cell>
          <cell r="U385"/>
          <cell r="V385" t="str">
            <v>47 RUE DES SOURCES</v>
          </cell>
          <cell r="W385"/>
          <cell r="X385">
            <v>69230</v>
          </cell>
          <cell r="Y385" t="str">
            <v>ST GENIS LAVAL</v>
          </cell>
        </row>
        <row r="386">
          <cell r="A386" t="str">
            <v>12900-04-W</v>
          </cell>
          <cell r="B386" t="str">
            <v>WA2903</v>
          </cell>
          <cell r="C386">
            <v>0</v>
          </cell>
          <cell r="D386">
            <v>1</v>
          </cell>
          <cell r="E386"/>
          <cell r="F386"/>
          <cell r="G386">
            <v>6677</v>
          </cell>
          <cell r="H386"/>
          <cell r="I386" t="str">
            <v>ERTOL INDUSTRIE RENFORT</v>
          </cell>
          <cell r="J386" t="str">
            <v>NON CADRES</v>
          </cell>
          <cell r="K386" t="str">
            <v>JA</v>
          </cell>
          <cell r="L386">
            <v>44197</v>
          </cell>
          <cell r="M386"/>
          <cell r="N386" t="str">
            <v>Monsieur</v>
          </cell>
          <cell r="O386" t="str">
            <v>Julien</v>
          </cell>
          <cell r="P386" t="str">
            <v>CARIOU</v>
          </cell>
          <cell r="Q386" t="str">
            <v>DG</v>
          </cell>
          <cell r="R386" t="str">
            <v xml:space="preserve">Monsieur </v>
          </cell>
          <cell r="S386" t="str">
            <v>Quentin</v>
          </cell>
          <cell r="T386" t="str">
            <v>MARTI</v>
          </cell>
          <cell r="U386"/>
          <cell r="V386" t="str">
            <v>47 RUE DES SOURCES</v>
          </cell>
          <cell r="W386"/>
          <cell r="X386">
            <v>69230</v>
          </cell>
          <cell r="Y386" t="str">
            <v>ST GENIS LAVAL</v>
          </cell>
        </row>
        <row r="387">
          <cell r="A387" t="str">
            <v>12900-02-W</v>
          </cell>
          <cell r="B387" t="str">
            <v>WA2901</v>
          </cell>
          <cell r="C387">
            <v>0</v>
          </cell>
          <cell r="D387">
            <v>1</v>
          </cell>
          <cell r="E387"/>
          <cell r="F387"/>
          <cell r="G387" t="str">
            <v>R</v>
          </cell>
          <cell r="H387"/>
          <cell r="I387" t="str">
            <v>ERTOL INDUSTRIE RENFORT</v>
          </cell>
          <cell r="J387" t="str">
            <v>CADRES</v>
          </cell>
          <cell r="K387" t="str">
            <v>JA</v>
          </cell>
          <cell r="L387">
            <v>44197</v>
          </cell>
          <cell r="M387"/>
          <cell r="N387" t="str">
            <v>Monsieur</v>
          </cell>
          <cell r="O387" t="str">
            <v>Julien</v>
          </cell>
          <cell r="P387" t="str">
            <v>CARIOU</v>
          </cell>
          <cell r="Q387" t="str">
            <v>DG</v>
          </cell>
          <cell r="R387" t="str">
            <v xml:space="preserve">Monsieur </v>
          </cell>
          <cell r="S387" t="str">
            <v>Quentin</v>
          </cell>
          <cell r="T387" t="str">
            <v>MARTI</v>
          </cell>
          <cell r="U387"/>
          <cell r="V387" t="str">
            <v>47 RUE DES SOURCES</v>
          </cell>
          <cell r="W387"/>
          <cell r="X387">
            <v>69230</v>
          </cell>
          <cell r="Y387" t="str">
            <v>ST GENIS LAVAL</v>
          </cell>
        </row>
        <row r="388">
          <cell r="A388" t="str">
            <v>10720-01-W</v>
          </cell>
          <cell r="B388" t="str">
            <v>WA0720</v>
          </cell>
          <cell r="C388">
            <v>1</v>
          </cell>
          <cell r="D388">
            <v>1</v>
          </cell>
          <cell r="E388">
            <v>5566</v>
          </cell>
          <cell r="F388"/>
          <cell r="G388"/>
          <cell r="H388"/>
          <cell r="I388" t="str">
            <v>ESAM DESIGN</v>
          </cell>
          <cell r="J388" t="str">
            <v>ENS. PERS</v>
          </cell>
          <cell r="K388" t="str">
            <v>RC</v>
          </cell>
          <cell r="L388">
            <v>43466</v>
          </cell>
          <cell r="M388"/>
          <cell r="N388" t="str">
            <v>Madame</v>
          </cell>
          <cell r="O388" t="str">
            <v>Catherine</v>
          </cell>
          <cell r="P388" t="str">
            <v>EXER</v>
          </cell>
          <cell r="Q388" t="str">
            <v>Directrice</v>
          </cell>
          <cell r="R388" t="str">
            <v>Madame</v>
          </cell>
          <cell r="S388" t="str">
            <v>Anna</v>
          </cell>
          <cell r="T388" t="str">
            <v>GUEHO</v>
          </cell>
          <cell r="U388" t="str">
            <v>ass adm</v>
          </cell>
          <cell r="V388" t="str">
            <v>17 RUE JACQUEMONT</v>
          </cell>
          <cell r="W388"/>
          <cell r="X388">
            <v>75017</v>
          </cell>
          <cell r="Y388" t="str">
            <v>PARIS</v>
          </cell>
        </row>
        <row r="389">
          <cell r="A389" t="str">
            <v>10720-02-W</v>
          </cell>
          <cell r="B389" t="str">
            <v>WA0721</v>
          </cell>
          <cell r="C389">
            <v>0</v>
          </cell>
          <cell r="D389">
            <v>1</v>
          </cell>
          <cell r="E389"/>
          <cell r="F389"/>
          <cell r="G389">
            <v>6666</v>
          </cell>
          <cell r="H389"/>
          <cell r="I389" t="str">
            <v>ESAM DESIGN Renfort</v>
          </cell>
          <cell r="J389" t="str">
            <v>ENS. PERS</v>
          </cell>
          <cell r="K389" t="str">
            <v>RC</v>
          </cell>
          <cell r="L389">
            <v>43466</v>
          </cell>
          <cell r="M389"/>
          <cell r="N389" t="str">
            <v>Madame</v>
          </cell>
          <cell r="O389" t="str">
            <v>Catherine</v>
          </cell>
          <cell r="P389" t="str">
            <v>EXER</v>
          </cell>
          <cell r="Q389" t="str">
            <v>Directrice</v>
          </cell>
          <cell r="R389" t="str">
            <v>Madame</v>
          </cell>
          <cell r="S389" t="str">
            <v>Anna</v>
          </cell>
          <cell r="T389" t="str">
            <v>GUEHO</v>
          </cell>
          <cell r="U389" t="str">
            <v>ass adm</v>
          </cell>
          <cell r="V389" t="str">
            <v>17 RUE JACQUEMONT</v>
          </cell>
          <cell r="W389"/>
          <cell r="X389">
            <v>75017</v>
          </cell>
          <cell r="Y389" t="str">
            <v>PARIS</v>
          </cell>
        </row>
        <row r="390">
          <cell r="A390" t="str">
            <v>78015-01-A</v>
          </cell>
          <cell r="B390" t="str">
            <v>A78015</v>
          </cell>
          <cell r="C390">
            <v>1</v>
          </cell>
          <cell r="D390">
            <v>1</v>
          </cell>
          <cell r="E390">
            <v>3354</v>
          </cell>
          <cell r="F390"/>
          <cell r="G390"/>
          <cell r="H390" t="str">
            <v>ENTP PAYE</v>
          </cell>
          <cell r="I390" t="str">
            <v xml:space="preserve">ESAT DE LA GRANGE SAINT LOUIS  (CAT POISSY)      </v>
          </cell>
          <cell r="J390" t="str">
            <v>NON CADRES</v>
          </cell>
          <cell r="K390" t="str">
            <v>SV</v>
          </cell>
          <cell r="L390">
            <v>36100</v>
          </cell>
          <cell r="M390"/>
          <cell r="N390" t="str">
            <v>Madame</v>
          </cell>
          <cell r="O390" t="str">
            <v>Florence</v>
          </cell>
          <cell r="P390" t="str">
            <v xml:space="preserve">TOURLAND GICQUEL </v>
          </cell>
          <cell r="Q390" t="str">
            <v>Direcctrice de Poles</v>
          </cell>
          <cell r="R390" t="str">
            <v>Madame
Madame</v>
          </cell>
          <cell r="S390" t="str">
            <v>Nora
Marie</v>
          </cell>
          <cell r="T390" t="str">
            <v>BENSAID
DELBOEUF</v>
          </cell>
          <cell r="U390" t="str">
            <v>Comptable
Assistante sce social</v>
          </cell>
          <cell r="V390" t="str">
            <v>23, AVENUE CHARLES E. JEANNERET</v>
          </cell>
          <cell r="W390" t="str">
            <v>Z.I. Technoparc</v>
          </cell>
          <cell r="X390">
            <v>78300</v>
          </cell>
          <cell r="Y390" t="str">
            <v>POISSY Cedex 06</v>
          </cell>
        </row>
        <row r="391">
          <cell r="A391" t="str">
            <v>75016-02-Z</v>
          </cell>
          <cell r="B391" t="str">
            <v>Z75016</v>
          </cell>
          <cell r="C391">
            <v>1</v>
          </cell>
          <cell r="D391">
            <v>1</v>
          </cell>
          <cell r="E391" t="str">
            <v>5B5B66</v>
          </cell>
          <cell r="F391"/>
          <cell r="G391"/>
          <cell r="H391"/>
          <cell r="I391" t="str">
            <v>ESAT MOSKOWA  (APTE CAT MOSKOWA)</v>
          </cell>
          <cell r="J391" t="str">
            <v>ENS. PERS</v>
          </cell>
          <cell r="K391" t="str">
            <v>JA</v>
          </cell>
          <cell r="L391">
            <v>44197</v>
          </cell>
          <cell r="M391"/>
          <cell r="N391" t="str">
            <v xml:space="preserve">Madame </v>
          </cell>
          <cell r="O391" t="str">
            <v xml:space="preserve">Severine </v>
          </cell>
          <cell r="P391" t="str">
            <v>CHOPINAUD-DOROL</v>
          </cell>
          <cell r="Q391" t="str">
            <v xml:space="preserve">DIRECTRICE </v>
          </cell>
          <cell r="R391"/>
          <cell r="S391"/>
          <cell r="T391"/>
          <cell r="U391"/>
          <cell r="V391" t="str">
            <v>2 RUE ANGELIQUE COMPOINT</v>
          </cell>
          <cell r="W391"/>
          <cell r="X391">
            <v>75018</v>
          </cell>
          <cell r="Y391" t="str">
            <v xml:space="preserve">PARIS </v>
          </cell>
        </row>
        <row r="392">
          <cell r="A392" t="str">
            <v>75016-03-Z</v>
          </cell>
          <cell r="B392" t="str">
            <v>Z75016</v>
          </cell>
          <cell r="C392">
            <v>0</v>
          </cell>
          <cell r="D392">
            <v>1</v>
          </cell>
          <cell r="E392"/>
          <cell r="F392"/>
          <cell r="G392">
            <v>6677</v>
          </cell>
          <cell r="H392"/>
          <cell r="I392" t="str">
            <v>ESAT MOSKOWA RENFORT  (APTE CAT MOSKOWA)</v>
          </cell>
          <cell r="J392" t="str">
            <v>ENS. PERS</v>
          </cell>
          <cell r="K392" t="str">
            <v>JA</v>
          </cell>
          <cell r="L392">
            <v>44197</v>
          </cell>
          <cell r="M392"/>
          <cell r="N392" t="str">
            <v xml:space="preserve">Madame </v>
          </cell>
          <cell r="O392" t="str">
            <v xml:space="preserve">Severine </v>
          </cell>
          <cell r="P392" t="str">
            <v>CHOPINAUD-DOROL</v>
          </cell>
          <cell r="Q392" t="str">
            <v xml:space="preserve">DIRECTRICE </v>
          </cell>
          <cell r="R392"/>
          <cell r="S392"/>
          <cell r="T392"/>
          <cell r="U392"/>
          <cell r="V392" t="str">
            <v>2 RUE ANGELIQUE COMPOINT</v>
          </cell>
          <cell r="W392"/>
          <cell r="X392">
            <v>75018</v>
          </cell>
          <cell r="Y392" t="str">
            <v xml:space="preserve">PARIS </v>
          </cell>
        </row>
        <row r="393">
          <cell r="A393" t="str">
            <v>75015-05-Z</v>
          </cell>
          <cell r="B393" t="str">
            <v>Z75015</v>
          </cell>
          <cell r="C393">
            <v>1</v>
          </cell>
          <cell r="D393">
            <v>1</v>
          </cell>
          <cell r="E393" t="str">
            <v>5B5B66</v>
          </cell>
          <cell r="F393"/>
          <cell r="G393"/>
          <cell r="H393"/>
          <cell r="I393" t="str">
            <v>ESAT PLAISANCE</v>
          </cell>
          <cell r="J393" t="str">
            <v>ENS. PERS</v>
          </cell>
          <cell r="K393" t="str">
            <v>JA</v>
          </cell>
          <cell r="L393">
            <v>44197</v>
          </cell>
          <cell r="M393"/>
          <cell r="N393" t="str">
            <v>Madame</v>
          </cell>
          <cell r="O393" t="str">
            <v>Severine</v>
          </cell>
          <cell r="P393" t="str">
            <v>CHOPINAUD-DOROL</v>
          </cell>
          <cell r="Q393" t="str">
            <v xml:space="preserve">DIRECTRICE </v>
          </cell>
          <cell r="R393"/>
          <cell r="S393"/>
          <cell r="T393"/>
          <cell r="U393"/>
          <cell r="V393" t="str">
            <v xml:space="preserve">20 RUE DE L EURE </v>
          </cell>
          <cell r="W393"/>
          <cell r="X393">
            <v>75014</v>
          </cell>
          <cell r="Y393" t="str">
            <v xml:space="preserve">PARIS </v>
          </cell>
        </row>
        <row r="394">
          <cell r="A394" t="str">
            <v>75015-06-Z</v>
          </cell>
          <cell r="B394" t="str">
            <v>Z75015</v>
          </cell>
          <cell r="C394">
            <v>0</v>
          </cell>
          <cell r="D394">
            <v>1</v>
          </cell>
          <cell r="E394"/>
          <cell r="F394"/>
          <cell r="G394">
            <v>6677</v>
          </cell>
          <cell r="H394"/>
          <cell r="I394" t="str">
            <v>ESAT PLAISANCE RENFORT</v>
          </cell>
          <cell r="J394" t="str">
            <v>ENS. PERS</v>
          </cell>
          <cell r="K394" t="str">
            <v>JA</v>
          </cell>
          <cell r="L394">
            <v>44197</v>
          </cell>
          <cell r="M394"/>
          <cell r="N394" t="str">
            <v>Madame</v>
          </cell>
          <cell r="O394" t="str">
            <v>Severine</v>
          </cell>
          <cell r="P394" t="str">
            <v>CHOPINAUD-DOROL</v>
          </cell>
          <cell r="Q394" t="str">
            <v xml:space="preserve">DIRECTRICE </v>
          </cell>
          <cell r="R394"/>
          <cell r="S394"/>
          <cell r="T394"/>
          <cell r="U394"/>
          <cell r="V394" t="str">
            <v xml:space="preserve">20 RUE DE L EURE </v>
          </cell>
          <cell r="W394"/>
          <cell r="X394">
            <v>75014</v>
          </cell>
          <cell r="Y394" t="str">
            <v xml:space="preserve">PARIS </v>
          </cell>
        </row>
        <row r="395">
          <cell r="A395" t="str">
            <v>92025-01-E</v>
          </cell>
          <cell r="B395" t="str">
            <v>E92025</v>
          </cell>
          <cell r="C395">
            <v>1</v>
          </cell>
          <cell r="D395">
            <v>1</v>
          </cell>
          <cell r="E395">
            <v>3355</v>
          </cell>
          <cell r="F395"/>
          <cell r="G395"/>
          <cell r="H395"/>
          <cell r="I395" t="str">
            <v>ESPRIT CUISINE</v>
          </cell>
          <cell r="J395" t="str">
            <v>ENS. PERS</v>
          </cell>
          <cell r="K395" t="str">
            <v>SV</v>
          </cell>
          <cell r="L395">
            <v>42036</v>
          </cell>
          <cell r="M395"/>
          <cell r="N395" t="str">
            <v>Madame</v>
          </cell>
          <cell r="O395" t="str">
            <v>Nicole</v>
          </cell>
          <cell r="P395" t="str">
            <v>ALEXANDRE</v>
          </cell>
          <cell r="Q395" t="str">
            <v>Gérante</v>
          </cell>
          <cell r="R395" t="str">
            <v>Madame</v>
          </cell>
          <cell r="S395" t="str">
            <v>Nathaly</v>
          </cell>
          <cell r="T395" t="str">
            <v>NICOLAS-IANNIELLO</v>
          </cell>
          <cell r="U395"/>
          <cell r="V395" t="str">
            <v>23 AVENUE DU BOIS</v>
          </cell>
          <cell r="W395"/>
          <cell r="X395">
            <v>92430</v>
          </cell>
          <cell r="Y395" t="str">
            <v>MARNE LA COQUETTE</v>
          </cell>
        </row>
        <row r="396">
          <cell r="A396" t="str">
            <v>12660-03-W</v>
          </cell>
          <cell r="B396" t="str">
            <v>WA2662</v>
          </cell>
          <cell r="C396">
            <v>0</v>
          </cell>
          <cell r="D396">
            <v>1</v>
          </cell>
          <cell r="E396" t="str">
            <v>5B5B66</v>
          </cell>
          <cell r="F396"/>
          <cell r="G396"/>
          <cell r="H396"/>
          <cell r="I396" t="str">
            <v>ETABL. COQUARD</v>
          </cell>
          <cell r="J396" t="str">
            <v>RETRAITES</v>
          </cell>
          <cell r="K396" t="str">
            <v>JA</v>
          </cell>
          <cell r="L396">
            <v>44197</v>
          </cell>
          <cell r="M396"/>
          <cell r="N396" t="str">
            <v>Monsieur</v>
          </cell>
          <cell r="O396" t="str">
            <v>Francis</v>
          </cell>
          <cell r="P396" t="str">
            <v>PERRET</v>
          </cell>
          <cell r="Q396"/>
          <cell r="R396" t="str">
            <v>Madame</v>
          </cell>
          <cell r="S396" t="str">
            <v>Véronique</v>
          </cell>
          <cell r="T396" t="str">
            <v>SABATIER</v>
          </cell>
          <cell r="U396" t="str">
            <v>Dir Financière</v>
          </cell>
          <cell r="V396" t="str">
            <v>478 RUE ALEXANDRE RICHETTA</v>
          </cell>
          <cell r="W396"/>
          <cell r="X396">
            <v>69400</v>
          </cell>
          <cell r="Y396" t="str">
            <v>VILLEFRANCHE SUR SAONE</v>
          </cell>
        </row>
        <row r="397">
          <cell r="A397" t="str">
            <v>12660-01-W</v>
          </cell>
          <cell r="B397" t="str">
            <v>WA2660</v>
          </cell>
          <cell r="C397">
            <v>1</v>
          </cell>
          <cell r="D397">
            <v>1</v>
          </cell>
          <cell r="E397" t="str">
            <v>5B5B66</v>
          </cell>
          <cell r="F397"/>
          <cell r="G397"/>
          <cell r="H397"/>
          <cell r="I397" t="str">
            <v>ETABL. COQUARD</v>
          </cell>
          <cell r="J397" t="str">
            <v>ENS. PERS</v>
          </cell>
          <cell r="K397" t="str">
            <v>JA</v>
          </cell>
          <cell r="L397">
            <v>44197</v>
          </cell>
          <cell r="M397"/>
          <cell r="N397" t="str">
            <v>Monsieur</v>
          </cell>
          <cell r="O397" t="str">
            <v>Francis</v>
          </cell>
          <cell r="P397" t="str">
            <v>PERRET</v>
          </cell>
          <cell r="Q397"/>
          <cell r="R397" t="str">
            <v>Madame</v>
          </cell>
          <cell r="S397" t="str">
            <v>Véronique</v>
          </cell>
          <cell r="T397" t="str">
            <v>SABATIER</v>
          </cell>
          <cell r="U397" t="str">
            <v>Dir Financière</v>
          </cell>
          <cell r="V397" t="str">
            <v>478 RUE ALEXANDRE RICHETTA</v>
          </cell>
          <cell r="W397"/>
          <cell r="X397">
            <v>69400</v>
          </cell>
          <cell r="Y397" t="str">
            <v>VILLEFRANCHE SUR SAONE</v>
          </cell>
        </row>
        <row r="398">
          <cell r="A398" t="str">
            <v>12660-02-W</v>
          </cell>
          <cell r="B398" t="str">
            <v>WA2661</v>
          </cell>
          <cell r="C398">
            <v>0</v>
          </cell>
          <cell r="D398">
            <v>1</v>
          </cell>
          <cell r="E398"/>
          <cell r="F398"/>
          <cell r="G398">
            <v>6677</v>
          </cell>
          <cell r="H398"/>
          <cell r="I398" t="str">
            <v>ETABL. COQUARD RENFORT</v>
          </cell>
          <cell r="J398" t="str">
            <v>ENS. PERS</v>
          </cell>
          <cell r="K398" t="str">
            <v>JA</v>
          </cell>
          <cell r="L398">
            <v>44197</v>
          </cell>
          <cell r="M398"/>
          <cell r="N398" t="str">
            <v>Monsieur</v>
          </cell>
          <cell r="O398" t="str">
            <v>Francis</v>
          </cell>
          <cell r="P398" t="str">
            <v>PERRET</v>
          </cell>
          <cell r="Q398"/>
          <cell r="R398" t="str">
            <v>Madame</v>
          </cell>
          <cell r="S398" t="str">
            <v>Véronique</v>
          </cell>
          <cell r="T398" t="str">
            <v>SABATIER</v>
          </cell>
          <cell r="U398" t="str">
            <v>Dir Financière</v>
          </cell>
          <cell r="V398" t="str">
            <v>478 RUE ALEXANDRE RICHETTA</v>
          </cell>
          <cell r="W398"/>
          <cell r="X398">
            <v>69400</v>
          </cell>
          <cell r="Y398" t="str">
            <v>VILLEFRANCHE SUR SAONE</v>
          </cell>
        </row>
        <row r="399">
          <cell r="A399" t="str">
            <v>93025-01-V</v>
          </cell>
          <cell r="B399" t="str">
            <v>V93025</v>
          </cell>
          <cell r="C399">
            <v>1</v>
          </cell>
          <cell r="D399">
            <v>1</v>
          </cell>
          <cell r="E399" t="str">
            <v>B</v>
          </cell>
          <cell r="F399"/>
          <cell r="G399"/>
          <cell r="H399"/>
          <cell r="I399" t="str">
            <v>ETABLISSEMENTS H. PICARD</v>
          </cell>
          <cell r="J399" t="str">
            <v>NON CADRES</v>
          </cell>
          <cell r="K399" t="str">
            <v>RC</v>
          </cell>
          <cell r="L399">
            <v>40909</v>
          </cell>
          <cell r="M399"/>
          <cell r="N399" t="str">
            <v>Monsieur</v>
          </cell>
          <cell r="O399" t="str">
            <v>Christian</v>
          </cell>
          <cell r="P399" t="str">
            <v>SKREIKES</v>
          </cell>
          <cell r="Q399" t="str">
            <v>PDG</v>
          </cell>
          <cell r="R399" t="str">
            <v>Monsieur</v>
          </cell>
          <cell r="S399" t="str">
            <v xml:space="preserve"> Martial</v>
          </cell>
          <cell r="T399" t="str">
            <v>MANGIN</v>
          </cell>
          <cell r="U399" t="str">
            <v>O</v>
          </cell>
          <cell r="V399" t="str">
            <v>42, RUE HENRI MARTIN</v>
          </cell>
          <cell r="W399"/>
          <cell r="X399">
            <v>93315</v>
          </cell>
          <cell r="Y399" t="str">
            <v>LE PRE SAINT GERVAIS Cedex</v>
          </cell>
        </row>
        <row r="400">
          <cell r="A400" t="str">
            <v>93025-02-V</v>
          </cell>
          <cell r="B400" t="str">
            <v>WA6195</v>
          </cell>
          <cell r="C400">
            <v>0</v>
          </cell>
          <cell r="D400">
            <v>1</v>
          </cell>
          <cell r="E400" t="str">
            <v>5B5B66</v>
          </cell>
          <cell r="F400"/>
          <cell r="G400"/>
          <cell r="H400"/>
          <cell r="I400" t="str">
            <v>ETABLISSEMENTS H. PICARD</v>
          </cell>
          <cell r="J400" t="str">
            <v>CADRES</v>
          </cell>
          <cell r="K400" t="str">
            <v>RC</v>
          </cell>
          <cell r="L400">
            <v>44682</v>
          </cell>
          <cell r="M400"/>
          <cell r="N400" t="str">
            <v>Monsieur</v>
          </cell>
          <cell r="O400" t="str">
            <v>Christian</v>
          </cell>
          <cell r="P400" t="str">
            <v>SKREIKES</v>
          </cell>
          <cell r="Q400" t="str">
            <v>PDG</v>
          </cell>
          <cell r="R400" t="str">
            <v>Monsieur</v>
          </cell>
          <cell r="S400" t="str">
            <v xml:space="preserve"> Martial</v>
          </cell>
          <cell r="T400" t="str">
            <v>MANGIN</v>
          </cell>
          <cell r="U400" t="str">
            <v>O</v>
          </cell>
          <cell r="V400" t="str">
            <v>42, RUE HENRI MARTIN</v>
          </cell>
          <cell r="W400"/>
          <cell r="X400">
            <v>93315</v>
          </cell>
          <cell r="Y400" t="str">
            <v>LE PRE SAINT GERVAIS Cedex</v>
          </cell>
        </row>
        <row r="401">
          <cell r="A401" t="str">
            <v>10760-01-W</v>
          </cell>
          <cell r="B401" t="str">
            <v>WA0760</v>
          </cell>
          <cell r="C401">
            <v>1</v>
          </cell>
          <cell r="D401">
            <v>1</v>
          </cell>
          <cell r="E401">
            <v>5566</v>
          </cell>
          <cell r="F401"/>
          <cell r="G401"/>
          <cell r="H401"/>
          <cell r="I401" t="str">
            <v>ETABLISSEMENTS JULIEN AUROUZE</v>
          </cell>
          <cell r="J401" t="str">
            <v>CADRES</v>
          </cell>
          <cell r="K401" t="str">
            <v>RC</v>
          </cell>
          <cell r="L401">
            <v>43831</v>
          </cell>
          <cell r="M401"/>
          <cell r="N401" t="str">
            <v>Madame</v>
          </cell>
          <cell r="O401" t="str">
            <v>Cécile</v>
          </cell>
          <cell r="P401" t="str">
            <v>AUROUZE</v>
          </cell>
          <cell r="Q401"/>
          <cell r="R401"/>
          <cell r="S401"/>
          <cell r="T401"/>
          <cell r="U401"/>
          <cell r="V401" t="str">
            <v>8 RUE DES HALLES</v>
          </cell>
          <cell r="W401"/>
          <cell r="X401">
            <v>75001</v>
          </cell>
          <cell r="Y401" t="str">
            <v>PARIS</v>
          </cell>
        </row>
        <row r="402">
          <cell r="A402" t="str">
            <v>10760-03-W</v>
          </cell>
          <cell r="B402" t="str">
            <v>WA0762</v>
          </cell>
          <cell r="C402">
            <v>0</v>
          </cell>
          <cell r="D402">
            <v>1</v>
          </cell>
          <cell r="E402">
            <v>5566</v>
          </cell>
          <cell r="F402"/>
          <cell r="G402"/>
          <cell r="H402"/>
          <cell r="I402" t="str">
            <v>ETABLISSEMENTS JULIEN AUROUZE</v>
          </cell>
          <cell r="J402" t="str">
            <v>NON CADRES</v>
          </cell>
          <cell r="K402" t="str">
            <v>RC</v>
          </cell>
          <cell r="L402">
            <v>43831</v>
          </cell>
          <cell r="M402"/>
          <cell r="N402" t="str">
            <v>Madame</v>
          </cell>
          <cell r="O402" t="str">
            <v>Cécile</v>
          </cell>
          <cell r="P402" t="str">
            <v>AUROUZE</v>
          </cell>
          <cell r="Q402"/>
          <cell r="R402"/>
          <cell r="S402"/>
          <cell r="T402"/>
          <cell r="U402"/>
          <cell r="V402" t="str">
            <v>8 RUE DES HALLES</v>
          </cell>
          <cell r="W402"/>
          <cell r="X402">
            <v>75001</v>
          </cell>
          <cell r="Y402" t="str">
            <v>PARIS</v>
          </cell>
        </row>
        <row r="403">
          <cell r="A403" t="str">
            <v>10760-05-W</v>
          </cell>
          <cell r="B403" t="str">
            <v>WA0764</v>
          </cell>
          <cell r="C403">
            <v>0</v>
          </cell>
          <cell r="D403">
            <v>1</v>
          </cell>
          <cell r="E403">
            <v>5566</v>
          </cell>
          <cell r="F403"/>
          <cell r="G403"/>
          <cell r="H403" t="str">
            <v>ENTP PAYE</v>
          </cell>
          <cell r="I403" t="str">
            <v>ETABLISSEMENTS JULIEN AUROUZE</v>
          </cell>
          <cell r="J403" t="str">
            <v>TNS</v>
          </cell>
          <cell r="K403" t="str">
            <v>RC</v>
          </cell>
          <cell r="L403">
            <v>43831</v>
          </cell>
          <cell r="M403"/>
          <cell r="N403" t="str">
            <v>Madame</v>
          </cell>
          <cell r="O403" t="str">
            <v>Cécile</v>
          </cell>
          <cell r="P403" t="str">
            <v>AUROUZE</v>
          </cell>
          <cell r="Q403"/>
          <cell r="R403"/>
          <cell r="S403"/>
          <cell r="T403"/>
          <cell r="U403"/>
          <cell r="V403" t="str">
            <v>8 RUE DES HALLES</v>
          </cell>
          <cell r="W403"/>
          <cell r="X403">
            <v>75001</v>
          </cell>
          <cell r="Y403" t="str">
            <v>PARIS</v>
          </cell>
        </row>
        <row r="404">
          <cell r="A404" t="str">
            <v>10760-02-W</v>
          </cell>
          <cell r="B404" t="str">
            <v>WA0761</v>
          </cell>
          <cell r="C404">
            <v>0</v>
          </cell>
          <cell r="D404">
            <v>1</v>
          </cell>
          <cell r="E404"/>
          <cell r="F404"/>
          <cell r="G404">
            <v>6666</v>
          </cell>
          <cell r="H404"/>
          <cell r="I404" t="str">
            <v>ETABLISSEMENTS JULIEN AUROUZE RENFORT</v>
          </cell>
          <cell r="J404" t="str">
            <v>CADRES</v>
          </cell>
          <cell r="K404" t="str">
            <v>RC</v>
          </cell>
          <cell r="L404">
            <v>43831</v>
          </cell>
          <cell r="M404"/>
          <cell r="N404" t="str">
            <v>Madame</v>
          </cell>
          <cell r="O404" t="str">
            <v>Cécile</v>
          </cell>
          <cell r="P404" t="str">
            <v>AUROUZE</v>
          </cell>
          <cell r="Q404"/>
          <cell r="R404"/>
          <cell r="S404"/>
          <cell r="T404"/>
          <cell r="U404"/>
          <cell r="V404" t="str">
            <v>8 RUE DES HALLES</v>
          </cell>
          <cell r="W404"/>
          <cell r="X404">
            <v>75001</v>
          </cell>
          <cell r="Y404" t="str">
            <v>PARIS</v>
          </cell>
        </row>
        <row r="405">
          <cell r="A405" t="str">
            <v>10760-04-W</v>
          </cell>
          <cell r="B405" t="str">
            <v>WA0763</v>
          </cell>
          <cell r="C405">
            <v>0</v>
          </cell>
          <cell r="D405">
            <v>1</v>
          </cell>
          <cell r="E405"/>
          <cell r="F405"/>
          <cell r="G405">
            <v>6666</v>
          </cell>
          <cell r="H405"/>
          <cell r="I405" t="str">
            <v>ETABLISSEMENTS JULIEN AUROUZE RENFORT</v>
          </cell>
          <cell r="J405" t="str">
            <v>NON CADRES</v>
          </cell>
          <cell r="K405" t="str">
            <v>RC</v>
          </cell>
          <cell r="L405">
            <v>43831</v>
          </cell>
          <cell r="M405"/>
          <cell r="N405" t="str">
            <v>Madame</v>
          </cell>
          <cell r="O405" t="str">
            <v>Cécile</v>
          </cell>
          <cell r="P405" t="str">
            <v>AUROUZE</v>
          </cell>
          <cell r="Q405"/>
          <cell r="R405"/>
          <cell r="S405"/>
          <cell r="T405"/>
          <cell r="U405"/>
          <cell r="V405" t="str">
            <v>8 RUE DES HALLES</v>
          </cell>
          <cell r="W405"/>
          <cell r="X405">
            <v>75001</v>
          </cell>
          <cell r="Y405" t="str">
            <v>PARIS</v>
          </cell>
        </row>
        <row r="406">
          <cell r="A406" t="str">
            <v>10760-06-W</v>
          </cell>
          <cell r="B406" t="str">
            <v>WA0765</v>
          </cell>
          <cell r="C406">
            <v>0</v>
          </cell>
          <cell r="D406">
            <v>1</v>
          </cell>
          <cell r="E406"/>
          <cell r="F406"/>
          <cell r="G406">
            <v>6666</v>
          </cell>
          <cell r="H406"/>
          <cell r="I406" t="str">
            <v>ETABLISSEMENTS JULIEN AUROUZE RENFORT</v>
          </cell>
          <cell r="J406" t="str">
            <v>TNS</v>
          </cell>
          <cell r="K406" t="str">
            <v>RC</v>
          </cell>
          <cell r="L406">
            <v>43831</v>
          </cell>
          <cell r="M406"/>
          <cell r="N406" t="str">
            <v>Madame</v>
          </cell>
          <cell r="O406" t="str">
            <v>Cécile</v>
          </cell>
          <cell r="P406" t="str">
            <v>AUROUZE</v>
          </cell>
          <cell r="Q406"/>
          <cell r="R406"/>
          <cell r="S406"/>
          <cell r="T406"/>
          <cell r="U406"/>
          <cell r="V406" t="str">
            <v>8 RUE DES HALLES</v>
          </cell>
          <cell r="W406"/>
          <cell r="X406">
            <v>75001</v>
          </cell>
          <cell r="Y406" t="str">
            <v>PARIS</v>
          </cell>
        </row>
        <row r="407">
          <cell r="A407" t="str">
            <v>15000-01-W</v>
          </cell>
          <cell r="B407" t="str">
            <v>WA5000</v>
          </cell>
          <cell r="C407">
            <v>1</v>
          </cell>
          <cell r="D407">
            <v>1</v>
          </cell>
          <cell r="E407" t="str">
            <v>5B5B76</v>
          </cell>
          <cell r="F407"/>
          <cell r="G407"/>
          <cell r="H407"/>
          <cell r="I407" t="str">
            <v>ETILOR SARL</v>
          </cell>
          <cell r="J407" t="str">
            <v>ENS. PERS</v>
          </cell>
          <cell r="K407" t="str">
            <v>JA</v>
          </cell>
          <cell r="L407">
            <v>44287</v>
          </cell>
          <cell r="M407"/>
          <cell r="N407" t="str">
            <v>Madame</v>
          </cell>
          <cell r="O407" t="str">
            <v>Brigitte</v>
          </cell>
          <cell r="P407" t="str">
            <v>AUBERT</v>
          </cell>
          <cell r="Q407"/>
          <cell r="R407" t="str">
            <v>Monsieur</v>
          </cell>
          <cell r="S407" t="str">
            <v>Lionel</v>
          </cell>
          <cell r="T407" t="str">
            <v>AUBERT</v>
          </cell>
          <cell r="U407"/>
          <cell r="V407" t="str">
            <v>13 CHEMIN DES HAUTS SABLONS</v>
          </cell>
          <cell r="W407"/>
          <cell r="X407">
            <v>54280</v>
          </cell>
          <cell r="Y407" t="str">
            <v>LANEUVELOTTE</v>
          </cell>
        </row>
        <row r="408">
          <cell r="A408" t="str">
            <v>10790-01-W</v>
          </cell>
          <cell r="B408" t="str">
            <v>WA0790</v>
          </cell>
          <cell r="C408">
            <v>1</v>
          </cell>
          <cell r="D408">
            <v>1</v>
          </cell>
          <cell r="E408">
            <v>5566</v>
          </cell>
          <cell r="F408" t="str">
            <v>100% isolé</v>
          </cell>
          <cell r="G408"/>
          <cell r="H408"/>
          <cell r="I408" t="str">
            <v>EVOLIA</v>
          </cell>
          <cell r="J408" t="str">
            <v>ENS. PERS</v>
          </cell>
          <cell r="K408" t="str">
            <v>SV</v>
          </cell>
          <cell r="L408">
            <v>43831</v>
          </cell>
          <cell r="M408"/>
          <cell r="N408" t="str">
            <v>Monsieur</v>
          </cell>
          <cell r="O408" t="str">
            <v>Arnaud</v>
          </cell>
          <cell r="P408" t="str">
            <v>GUIONNET</v>
          </cell>
          <cell r="Q408"/>
          <cell r="R408" t="str">
            <v>Monsieur</v>
          </cell>
          <cell r="S408" t="str">
            <v>Alexandre</v>
          </cell>
          <cell r="T408" t="str">
            <v>CAMUS</v>
          </cell>
          <cell r="U408" t="str">
            <v>Comptable</v>
          </cell>
          <cell r="V408" t="str">
            <v>43 AVENUE DU CHEMIN VERT</v>
          </cell>
          <cell r="W408"/>
          <cell r="X408">
            <v>95290</v>
          </cell>
          <cell r="Y408" t="str">
            <v>L ISLE ADAM</v>
          </cell>
        </row>
        <row r="409">
          <cell r="A409" t="str">
            <v>10790-02-W</v>
          </cell>
          <cell r="B409" t="str">
            <v>WA0791</v>
          </cell>
          <cell r="C409">
            <v>0</v>
          </cell>
          <cell r="D409">
            <v>1</v>
          </cell>
          <cell r="E409"/>
          <cell r="F409"/>
          <cell r="G409">
            <v>6677</v>
          </cell>
          <cell r="H409"/>
          <cell r="I409" t="str">
            <v>EVOLIA RENFORT</v>
          </cell>
          <cell r="J409" t="str">
            <v>ENS. PERS</v>
          </cell>
          <cell r="K409" t="str">
            <v>SV</v>
          </cell>
          <cell r="L409">
            <v>44348</v>
          </cell>
          <cell r="M409"/>
          <cell r="N409" t="str">
            <v>Monsieur</v>
          </cell>
          <cell r="O409" t="str">
            <v>Arnaud</v>
          </cell>
          <cell r="P409" t="str">
            <v>GUIONNET</v>
          </cell>
          <cell r="Q409"/>
          <cell r="R409" t="str">
            <v>Monsieur</v>
          </cell>
          <cell r="S409" t="str">
            <v>Alexandre</v>
          </cell>
          <cell r="T409" t="str">
            <v>CAMUS</v>
          </cell>
          <cell r="U409" t="str">
            <v>Comptable</v>
          </cell>
          <cell r="V409" t="str">
            <v>43 AVENUE DU CHEMIN VERT</v>
          </cell>
          <cell r="W409"/>
          <cell r="X409">
            <v>95290</v>
          </cell>
          <cell r="Y409" t="str">
            <v>L ISLE ADAM</v>
          </cell>
        </row>
        <row r="410">
          <cell r="A410" t="str">
            <v>12170-01-W</v>
          </cell>
          <cell r="B410" t="str">
            <v>WA2170</v>
          </cell>
          <cell r="C410">
            <v>1</v>
          </cell>
          <cell r="D410">
            <v>1</v>
          </cell>
          <cell r="E410">
            <v>2222</v>
          </cell>
          <cell r="F410"/>
          <cell r="G410"/>
          <cell r="H410"/>
          <cell r="I410" t="str">
            <v>EXCEL MANUTENTION</v>
          </cell>
          <cell r="J410" t="str">
            <v>ENS. PERS</v>
          </cell>
          <cell r="K410" t="str">
            <v>JA</v>
          </cell>
          <cell r="L410">
            <v>44197</v>
          </cell>
          <cell r="M410"/>
          <cell r="N410" t="str">
            <v>MONSIEUR</v>
          </cell>
          <cell r="O410" t="str">
            <v xml:space="preserve">Fabrice </v>
          </cell>
          <cell r="P410" t="str">
            <v>ORTET</v>
          </cell>
          <cell r="Q410" t="str">
            <v xml:space="preserve">Président </v>
          </cell>
          <cell r="R410" t="str">
            <v xml:space="preserve">Madame </v>
          </cell>
          <cell r="S410" t="str">
            <v xml:space="preserve">Isabelle </v>
          </cell>
          <cell r="T410" t="str">
            <v>GUET</v>
          </cell>
          <cell r="U410" t="str">
            <v xml:space="preserve">DRH </v>
          </cell>
          <cell r="V410" t="str">
            <v>9 ROUTE DE L'AERODROME</v>
          </cell>
          <cell r="W410"/>
          <cell r="X410">
            <v>45550</v>
          </cell>
          <cell r="Y410" t="str">
            <v xml:space="preserve">SAINT DENIS </v>
          </cell>
        </row>
        <row r="411">
          <cell r="A411" t="str">
            <v>12170-02-W</v>
          </cell>
          <cell r="B411" t="str">
            <v>WA2171</v>
          </cell>
          <cell r="C411">
            <v>0</v>
          </cell>
          <cell r="D411">
            <v>1</v>
          </cell>
          <cell r="E411"/>
          <cell r="F411"/>
          <cell r="G411">
            <v>3333</v>
          </cell>
          <cell r="H411"/>
          <cell r="I411" t="str">
            <v>EXCEL MANUTENTION RENFORT 1</v>
          </cell>
          <cell r="J411" t="str">
            <v>ENS. PERS</v>
          </cell>
          <cell r="K411" t="str">
            <v>JA</v>
          </cell>
          <cell r="L411">
            <v>44197</v>
          </cell>
          <cell r="M411"/>
          <cell r="N411" t="str">
            <v>MONSIEUR</v>
          </cell>
          <cell r="O411" t="str">
            <v xml:space="preserve">Fabrice </v>
          </cell>
          <cell r="P411" t="str">
            <v>ORTET</v>
          </cell>
          <cell r="Q411" t="str">
            <v xml:space="preserve">Président </v>
          </cell>
          <cell r="R411" t="str">
            <v xml:space="preserve">Madame </v>
          </cell>
          <cell r="S411" t="str">
            <v xml:space="preserve">Isabelle </v>
          </cell>
          <cell r="T411" t="str">
            <v>GUET</v>
          </cell>
          <cell r="U411" t="str">
            <v xml:space="preserve">DRH </v>
          </cell>
          <cell r="V411" t="str">
            <v>9 ROUTE DE L'AERODROME</v>
          </cell>
          <cell r="W411"/>
          <cell r="X411">
            <v>45550</v>
          </cell>
          <cell r="Y411" t="str">
            <v xml:space="preserve">SAINT DENIS </v>
          </cell>
        </row>
        <row r="412">
          <cell r="A412" t="str">
            <v>12170-03-W</v>
          </cell>
          <cell r="B412" t="str">
            <v>WA2172</v>
          </cell>
          <cell r="C412">
            <v>0</v>
          </cell>
          <cell r="D412">
            <v>1</v>
          </cell>
          <cell r="E412"/>
          <cell r="F412"/>
          <cell r="G412">
            <v>4444</v>
          </cell>
          <cell r="H412"/>
          <cell r="I412" t="str">
            <v>EXCEL MANUTENTION RENFORT 2</v>
          </cell>
          <cell r="J412" t="str">
            <v>ENS. PERS</v>
          </cell>
          <cell r="K412" t="str">
            <v>JA</v>
          </cell>
          <cell r="L412">
            <v>44197</v>
          </cell>
          <cell r="M412"/>
          <cell r="N412" t="str">
            <v>MONSIEUR</v>
          </cell>
          <cell r="O412" t="str">
            <v xml:space="preserve">Fabrice </v>
          </cell>
          <cell r="P412" t="str">
            <v>ORTET</v>
          </cell>
          <cell r="Q412" t="str">
            <v xml:space="preserve">Président </v>
          </cell>
          <cell r="R412" t="str">
            <v xml:space="preserve">Madame </v>
          </cell>
          <cell r="S412" t="str">
            <v xml:space="preserve">Isabelle </v>
          </cell>
          <cell r="T412" t="str">
            <v>GUET</v>
          </cell>
          <cell r="U412" t="str">
            <v xml:space="preserve">DRH </v>
          </cell>
          <cell r="V412" t="str">
            <v>9 ROUTE DE L'AERODROME</v>
          </cell>
          <cell r="W412"/>
          <cell r="X412">
            <v>45550</v>
          </cell>
          <cell r="Y412" t="str">
            <v xml:space="preserve">SAINT DENIS </v>
          </cell>
        </row>
        <row r="413">
          <cell r="A413" t="str">
            <v>15035-01-W</v>
          </cell>
          <cell r="B413" t="str">
            <v>WA5035</v>
          </cell>
          <cell r="C413">
            <v>1</v>
          </cell>
          <cell r="D413">
            <v>1</v>
          </cell>
          <cell r="E413" t="str">
            <v>5B5B66</v>
          </cell>
          <cell r="F413"/>
          <cell r="G413"/>
          <cell r="H413"/>
          <cell r="I413" t="str">
            <v>EXCILIENCE</v>
          </cell>
          <cell r="J413" t="str">
            <v>ENS. PERS</v>
          </cell>
          <cell r="K413" t="str">
            <v>JA</v>
          </cell>
          <cell r="L413">
            <v>44440</v>
          </cell>
          <cell r="M413"/>
          <cell r="N413" t="str">
            <v>Madame</v>
          </cell>
          <cell r="O413" t="str">
            <v>Diane</v>
          </cell>
          <cell r="P413" t="str">
            <v>RIDON</v>
          </cell>
          <cell r="Q413" t="str">
            <v xml:space="preserve"> </v>
          </cell>
          <cell r="R413" t="str">
            <v>Madame</v>
          </cell>
          <cell r="S413" t="str">
            <v>Juliette</v>
          </cell>
          <cell r="T413" t="str">
            <v>HARO</v>
          </cell>
          <cell r="U413" t="str">
            <v>ass Direction</v>
          </cell>
          <cell r="V413" t="str">
            <v>374 AVENUE DE LA RESISTANCE</v>
          </cell>
          <cell r="W413"/>
          <cell r="X413">
            <v>38920</v>
          </cell>
          <cell r="Y413" t="str">
            <v>CROLLES</v>
          </cell>
        </row>
        <row r="414">
          <cell r="A414" t="str">
            <v>12600-01-W</v>
          </cell>
          <cell r="B414" t="str">
            <v>WA2600</v>
          </cell>
          <cell r="C414">
            <v>1</v>
          </cell>
          <cell r="D414">
            <v>1</v>
          </cell>
          <cell r="E414" t="str">
            <v>B</v>
          </cell>
          <cell r="F414"/>
          <cell r="G414"/>
          <cell r="H414"/>
          <cell r="I414" t="str">
            <v>F SYSTEM</v>
          </cell>
          <cell r="J414" t="str">
            <v>ENS. PERS</v>
          </cell>
          <cell r="K414" t="str">
            <v>JA</v>
          </cell>
          <cell r="L414">
            <v>44197</v>
          </cell>
          <cell r="M414"/>
          <cell r="N414" t="str">
            <v>Monsieur</v>
          </cell>
          <cell r="O414" t="str">
            <v>Mohammed</v>
          </cell>
          <cell r="P414" t="str">
            <v>BOUNGAB</v>
          </cell>
          <cell r="Q414" t="str">
            <v>Président</v>
          </cell>
          <cell r="R414" t="str">
            <v xml:space="preserve">Madame </v>
          </cell>
          <cell r="S414" t="str">
            <v>Laetitia
Laetitia</v>
          </cell>
          <cell r="T414" t="str">
            <v>BELTRAN
RUSPINI</v>
          </cell>
          <cell r="U414" t="str">
            <v>Directrice
Assistante</v>
          </cell>
          <cell r="V414" t="str">
            <v>31 COURS DES JUILLOTTES</v>
          </cell>
          <cell r="W414" t="str">
            <v>Les juillottes</v>
          </cell>
          <cell r="X414">
            <v>94700</v>
          </cell>
          <cell r="Y414" t="str">
            <v xml:space="preserve">MAISONS ALFORT </v>
          </cell>
        </row>
        <row r="415">
          <cell r="A415" t="str">
            <v>11620-01-W</v>
          </cell>
          <cell r="B415" t="str">
            <v>WA1620</v>
          </cell>
          <cell r="C415">
            <v>1</v>
          </cell>
          <cell r="D415">
            <v>1</v>
          </cell>
          <cell r="E415">
            <v>2233</v>
          </cell>
          <cell r="F415"/>
          <cell r="G415"/>
          <cell r="H415"/>
          <cell r="I415" t="str">
            <v>FABULOUS WORLD</v>
          </cell>
          <cell r="J415" t="str">
            <v>ENS. PERS</v>
          </cell>
          <cell r="K415" t="str">
            <v>RC</v>
          </cell>
          <cell r="L415">
            <v>43435</v>
          </cell>
          <cell r="M415"/>
          <cell r="N415" t="str">
            <v>Monsieur</v>
          </cell>
          <cell r="O415" t="str">
            <v>Tristan</v>
          </cell>
          <cell r="P415" t="str">
            <v>MARTY</v>
          </cell>
          <cell r="Q415"/>
          <cell r="R415" t="str">
            <v>Monsieur</v>
          </cell>
          <cell r="S415" t="str">
            <v>Brasil</v>
          </cell>
          <cell r="T415" t="str">
            <v>GUARANI</v>
          </cell>
          <cell r="U415" t="str">
            <v>comptable</v>
          </cell>
          <cell r="V415" t="str">
            <v>LA RIOUDEZ</v>
          </cell>
          <cell r="W415"/>
          <cell r="X415">
            <v>81500</v>
          </cell>
          <cell r="Y415" t="str">
            <v>FIAC</v>
          </cell>
        </row>
        <row r="416">
          <cell r="A416" t="str">
            <v>11620-02-W</v>
          </cell>
          <cell r="B416" t="str">
            <v>WA1621</v>
          </cell>
          <cell r="C416">
            <v>0</v>
          </cell>
          <cell r="D416">
            <v>1</v>
          </cell>
          <cell r="E416"/>
          <cell r="F416"/>
          <cell r="G416">
            <v>3344</v>
          </cell>
          <cell r="H416"/>
          <cell r="I416" t="str">
            <v>FABULOUS WORLD RENFORT</v>
          </cell>
          <cell r="J416" t="str">
            <v>ENS. PERS</v>
          </cell>
          <cell r="K416" t="str">
            <v>RC</v>
          </cell>
          <cell r="L416">
            <v>43435</v>
          </cell>
          <cell r="M416"/>
          <cell r="N416" t="str">
            <v>Monsieur</v>
          </cell>
          <cell r="O416" t="str">
            <v>Tristan</v>
          </cell>
          <cell r="P416" t="str">
            <v>MARTY</v>
          </cell>
          <cell r="Q416"/>
          <cell r="R416" t="str">
            <v>Monsieur</v>
          </cell>
          <cell r="S416" t="str">
            <v>Brasil</v>
          </cell>
          <cell r="T416" t="str">
            <v>GUARANI</v>
          </cell>
          <cell r="U416" t="str">
            <v>comptable</v>
          </cell>
          <cell r="V416" t="str">
            <v>LA RIOUDEZ</v>
          </cell>
          <cell r="W416"/>
          <cell r="X416">
            <v>81500</v>
          </cell>
          <cell r="Y416" t="str">
            <v>FIAC</v>
          </cell>
        </row>
        <row r="417">
          <cell r="A417" t="str">
            <v>14025-01-W</v>
          </cell>
          <cell r="B417" t="str">
            <v>WA4025</v>
          </cell>
          <cell r="C417">
            <v>1</v>
          </cell>
          <cell r="D417">
            <v>1</v>
          </cell>
          <cell r="E417">
            <v>3333</v>
          </cell>
          <cell r="F417" t="str">
            <v>100% isolé</v>
          </cell>
          <cell r="G417"/>
          <cell r="H417"/>
          <cell r="I417" t="str">
            <v>FAMILLINK SERVICES</v>
          </cell>
          <cell r="J417" t="str">
            <v>ENS. PERS</v>
          </cell>
          <cell r="K417" t="str">
            <v>SV</v>
          </cell>
          <cell r="L417">
            <v>44621</v>
          </cell>
          <cell r="M417"/>
          <cell r="N417" t="str">
            <v>Madame</v>
          </cell>
          <cell r="O417" t="str">
            <v>Marguerite</v>
          </cell>
          <cell r="P417" t="str">
            <v>SCHAEFER</v>
          </cell>
          <cell r="Q417" t="str">
            <v>PRSDT</v>
          </cell>
          <cell r="R417" t="str">
            <v>Madame</v>
          </cell>
          <cell r="S417" t="str">
            <v>Camillia</v>
          </cell>
          <cell r="T417" t="str">
            <v>KIDAIR</v>
          </cell>
          <cell r="U417" t="str">
            <v>ASSISTANTE</v>
          </cell>
          <cell r="V417" t="str">
            <v>1 ROUTE DE SAINT GERMAIN</v>
          </cell>
          <cell r="W417" t="str">
            <v>LE PONTEL</v>
          </cell>
          <cell r="X417">
            <v>78640</v>
          </cell>
          <cell r="Y417" t="str">
            <v>VILLIERS SAINT FREDERIC</v>
          </cell>
        </row>
        <row r="418">
          <cell r="A418" t="str">
            <v>14010-02-W</v>
          </cell>
          <cell r="B418" t="str">
            <v>WA4011</v>
          </cell>
          <cell r="C418">
            <v>0</v>
          </cell>
          <cell r="D418">
            <v>1</v>
          </cell>
          <cell r="E418" t="str">
            <v>5B5B66</v>
          </cell>
          <cell r="F418"/>
          <cell r="G418"/>
          <cell r="H418"/>
          <cell r="I418" t="str">
            <v>FARMAN AUTOS</v>
          </cell>
          <cell r="J418" t="str">
            <v>NON CADRES</v>
          </cell>
          <cell r="K418" t="str">
            <v>SV</v>
          </cell>
          <cell r="L418">
            <v>44348</v>
          </cell>
          <cell r="M418"/>
          <cell r="N418" t="str">
            <v>Monsieur</v>
          </cell>
          <cell r="O418" t="str">
            <v>Farid</v>
          </cell>
          <cell r="P418" t="str">
            <v>DEKHLI</v>
          </cell>
          <cell r="Q418" t="str">
            <v>Gérant</v>
          </cell>
          <cell r="R418"/>
          <cell r="S418"/>
          <cell r="T418"/>
          <cell r="U418"/>
          <cell r="V418" t="str">
            <v>78 ROUTE DE MARSEILLE</v>
          </cell>
          <cell r="W418" t="str">
            <v>MIDAS</v>
          </cell>
          <cell r="X418">
            <v>13300</v>
          </cell>
          <cell r="Y418" t="str">
            <v>SALON DE PROVENCE</v>
          </cell>
        </row>
        <row r="419">
          <cell r="A419" t="str">
            <v>14010-01-W</v>
          </cell>
          <cell r="B419" t="str">
            <v>WA4010</v>
          </cell>
          <cell r="C419">
            <v>1</v>
          </cell>
          <cell r="D419">
            <v>1</v>
          </cell>
          <cell r="E419" t="str">
            <v>5B5B66</v>
          </cell>
          <cell r="F419"/>
          <cell r="G419"/>
          <cell r="H419"/>
          <cell r="I419" t="str">
            <v>FARMAN AUTOS</v>
          </cell>
          <cell r="J419" t="str">
            <v>CADRES</v>
          </cell>
          <cell r="K419" t="str">
            <v>SV</v>
          </cell>
          <cell r="L419">
            <v>44348</v>
          </cell>
          <cell r="M419"/>
          <cell r="N419" t="str">
            <v>Monsieur</v>
          </cell>
          <cell r="O419" t="str">
            <v>Farid</v>
          </cell>
          <cell r="P419" t="str">
            <v>DEKHLI</v>
          </cell>
          <cell r="Q419" t="str">
            <v>Gérant</v>
          </cell>
          <cell r="R419"/>
          <cell r="S419"/>
          <cell r="T419"/>
          <cell r="U419"/>
          <cell r="V419" t="str">
            <v>78 ROUTE DE MARSEILLE</v>
          </cell>
          <cell r="W419" t="str">
            <v>MIDAS</v>
          </cell>
          <cell r="X419">
            <v>13300</v>
          </cell>
          <cell r="Y419" t="str">
            <v>SALON DE PROVENCE</v>
          </cell>
        </row>
        <row r="420">
          <cell r="A420" t="str">
            <v>15025-01-W</v>
          </cell>
          <cell r="B420" t="str">
            <v>WA5025</v>
          </cell>
          <cell r="C420">
            <v>1</v>
          </cell>
          <cell r="D420">
            <v>1</v>
          </cell>
          <cell r="E420" t="str">
            <v>B</v>
          </cell>
          <cell r="F420"/>
          <cell r="G420"/>
          <cell r="H420"/>
          <cell r="I420" t="str">
            <v>FB HOLDING</v>
          </cell>
          <cell r="J420" t="str">
            <v>CADRES</v>
          </cell>
          <cell r="K420" t="str">
            <v>JA</v>
          </cell>
          <cell r="L420">
            <v>44409</v>
          </cell>
          <cell r="M420"/>
          <cell r="N420" t="str">
            <v>Madame</v>
          </cell>
          <cell r="O420" t="str">
            <v>Fabienne</v>
          </cell>
          <cell r="P420" t="str">
            <v>DELAIRE</v>
          </cell>
          <cell r="Q420" t="str">
            <v>Gérante</v>
          </cell>
          <cell r="R420" t="str">
            <v>Madame</v>
          </cell>
          <cell r="S420" t="str">
            <v>Sylvie</v>
          </cell>
          <cell r="T420" t="str">
            <v>MERIAUX</v>
          </cell>
          <cell r="U420" t="str">
            <v>DAF - DRH</v>
          </cell>
          <cell r="V420" t="str">
            <v>104 RUE SADI CARNOT</v>
          </cell>
          <cell r="W420"/>
          <cell r="X420">
            <v>92170</v>
          </cell>
          <cell r="Y420" t="str">
            <v>VANVES</v>
          </cell>
        </row>
        <row r="421">
          <cell r="A421" t="str">
            <v>15025-03-W</v>
          </cell>
          <cell r="B421" t="str">
            <v>WA5027</v>
          </cell>
          <cell r="C421">
            <v>0</v>
          </cell>
          <cell r="D421">
            <v>1</v>
          </cell>
          <cell r="E421" t="str">
            <v>B</v>
          </cell>
          <cell r="F421"/>
          <cell r="G421"/>
          <cell r="H421"/>
          <cell r="I421" t="str">
            <v>FB HOLDING</v>
          </cell>
          <cell r="J421" t="str">
            <v>NON CADRES</v>
          </cell>
          <cell r="K421" t="str">
            <v>JA</v>
          </cell>
          <cell r="L421">
            <v>44409</v>
          </cell>
          <cell r="M421"/>
          <cell r="N421" t="str">
            <v>Madame</v>
          </cell>
          <cell r="O421" t="str">
            <v>Fabienne</v>
          </cell>
          <cell r="P421" t="str">
            <v>DELAIRE</v>
          </cell>
          <cell r="Q421" t="str">
            <v>Gérante</v>
          </cell>
          <cell r="R421" t="str">
            <v>Madame</v>
          </cell>
          <cell r="S421" t="str">
            <v>Sylvie</v>
          </cell>
          <cell r="T421" t="str">
            <v>MERIAUX</v>
          </cell>
          <cell r="U421" t="str">
            <v>DAF - DRH</v>
          </cell>
          <cell r="V421" t="str">
            <v>104 RUE SADI CARNOT</v>
          </cell>
          <cell r="W421"/>
          <cell r="X421">
            <v>92170</v>
          </cell>
          <cell r="Y421" t="str">
            <v>VANVES</v>
          </cell>
        </row>
        <row r="422">
          <cell r="A422" t="str">
            <v>15025-02-W</v>
          </cell>
          <cell r="B422" t="str">
            <v>WA5026</v>
          </cell>
          <cell r="C422">
            <v>0</v>
          </cell>
          <cell r="D422">
            <v>1</v>
          </cell>
          <cell r="E422"/>
          <cell r="F422"/>
          <cell r="G422" t="str">
            <v>B</v>
          </cell>
          <cell r="H422"/>
          <cell r="I422" t="str">
            <v>FB HOLDING RENFORT</v>
          </cell>
          <cell r="J422" t="str">
            <v>CADRES</v>
          </cell>
          <cell r="K422" t="str">
            <v>JA</v>
          </cell>
          <cell r="L422">
            <v>44409</v>
          </cell>
          <cell r="M422"/>
          <cell r="N422" t="str">
            <v>Madame</v>
          </cell>
          <cell r="O422" t="str">
            <v>Fabienne</v>
          </cell>
          <cell r="P422" t="str">
            <v>DELAIRE</v>
          </cell>
          <cell r="Q422" t="str">
            <v>Gérante</v>
          </cell>
          <cell r="R422" t="str">
            <v>Madame</v>
          </cell>
          <cell r="S422" t="str">
            <v>Sylvie</v>
          </cell>
          <cell r="T422" t="str">
            <v>MERIAUX</v>
          </cell>
          <cell r="U422" t="str">
            <v>DAF - DRH</v>
          </cell>
          <cell r="V422" t="str">
            <v>104 RUE SADI CARNOT</v>
          </cell>
          <cell r="W422"/>
          <cell r="X422">
            <v>92170</v>
          </cell>
          <cell r="Y422" t="str">
            <v>VANVES</v>
          </cell>
        </row>
        <row r="423">
          <cell r="A423" t="str">
            <v>15025-04-W</v>
          </cell>
          <cell r="B423" t="str">
            <v>WA5028</v>
          </cell>
          <cell r="C423">
            <v>0</v>
          </cell>
          <cell r="D423">
            <v>1</v>
          </cell>
          <cell r="E423"/>
          <cell r="F423"/>
          <cell r="G423" t="str">
            <v>B</v>
          </cell>
          <cell r="H423"/>
          <cell r="I423" t="str">
            <v>FB HOLDING RENFORT</v>
          </cell>
          <cell r="J423" t="str">
            <v>NON CADRES</v>
          </cell>
          <cell r="K423" t="str">
            <v>JA</v>
          </cell>
          <cell r="L423">
            <v>44409</v>
          </cell>
          <cell r="M423"/>
          <cell r="N423" t="str">
            <v>Madame</v>
          </cell>
          <cell r="O423" t="str">
            <v>Fabienne</v>
          </cell>
          <cell r="P423" t="str">
            <v>DELAIRE</v>
          </cell>
          <cell r="Q423" t="str">
            <v>Gérante</v>
          </cell>
          <cell r="R423" t="str">
            <v>Madame</v>
          </cell>
          <cell r="S423" t="str">
            <v>Sylvie</v>
          </cell>
          <cell r="T423" t="str">
            <v>MERIAUX</v>
          </cell>
          <cell r="U423" t="str">
            <v>DAF - DRH</v>
          </cell>
          <cell r="V423" t="str">
            <v>104 RUE SADI CARNOT</v>
          </cell>
          <cell r="W423"/>
          <cell r="X423">
            <v>92170</v>
          </cell>
          <cell r="Y423" t="str">
            <v>VANVES</v>
          </cell>
        </row>
        <row r="424">
          <cell r="A424" t="str">
            <v>10540-01-W</v>
          </cell>
          <cell r="B424" t="str">
            <v>WA0540</v>
          </cell>
          <cell r="C424">
            <v>1</v>
          </cell>
          <cell r="D424">
            <v>1</v>
          </cell>
          <cell r="E424">
            <v>4444</v>
          </cell>
          <cell r="F424"/>
          <cell r="G424"/>
          <cell r="H424"/>
          <cell r="I424" t="str">
            <v>FH BATIMENT</v>
          </cell>
          <cell r="J424" t="str">
            <v>NON CADRES</v>
          </cell>
          <cell r="K424" t="str">
            <v>JA</v>
          </cell>
          <cell r="L424">
            <v>43617</v>
          </cell>
          <cell r="M424"/>
          <cell r="N424" t="str">
            <v>Monsieur</v>
          </cell>
          <cell r="O424" t="str">
            <v>Mouhamed Firas</v>
          </cell>
          <cell r="P424" t="str">
            <v>HAJ AMOR</v>
          </cell>
          <cell r="Q424" t="str">
            <v>Président</v>
          </cell>
          <cell r="R424"/>
          <cell r="S424"/>
          <cell r="T424"/>
          <cell r="U424"/>
          <cell r="V424" t="str">
            <v>3 MONTÉE DE L'EPALLUD</v>
          </cell>
          <cell r="W424"/>
          <cell r="X424">
            <v>38300</v>
          </cell>
          <cell r="Y424" t="str">
            <v>DOMARIN</v>
          </cell>
        </row>
        <row r="425">
          <cell r="A425" t="str">
            <v>15040-01-W</v>
          </cell>
          <cell r="B425" t="str">
            <v>WA5040</v>
          </cell>
          <cell r="C425">
            <v>1</v>
          </cell>
          <cell r="D425">
            <v>1</v>
          </cell>
          <cell r="E425" t="str">
            <v>B</v>
          </cell>
          <cell r="F425"/>
          <cell r="G425"/>
          <cell r="H425" t="str">
            <v>ENTP PAYE</v>
          </cell>
          <cell r="I425" t="str">
            <v>FHFC SASU</v>
          </cell>
          <cell r="J425" t="str">
            <v>TNS</v>
          </cell>
          <cell r="K425" t="str">
            <v>JA</v>
          </cell>
          <cell r="L425">
            <v>44378</v>
          </cell>
          <cell r="M425"/>
          <cell r="N425" t="str">
            <v>Monsieur</v>
          </cell>
          <cell r="O425" t="str">
            <v>Julien</v>
          </cell>
          <cell r="P425" t="str">
            <v>CARIOU VON SAINT GEORGES</v>
          </cell>
          <cell r="Q425" t="str">
            <v>Président</v>
          </cell>
          <cell r="R425" t="str">
            <v>Monsieur</v>
          </cell>
          <cell r="S425" t="str">
            <v>Quentin</v>
          </cell>
          <cell r="T425" t="str">
            <v>MARTI</v>
          </cell>
          <cell r="U425" t="str">
            <v>Assistant RH</v>
          </cell>
          <cell r="V425" t="str">
            <v>1005 RUE TUBOEUF</v>
          </cell>
          <cell r="W425"/>
          <cell r="X425">
            <v>77170</v>
          </cell>
          <cell r="Y425" t="str">
            <v xml:space="preserve">BRIE COMTE ROBERT </v>
          </cell>
        </row>
        <row r="426">
          <cell r="A426" t="str">
            <v>15040-02-W</v>
          </cell>
          <cell r="B426" t="str">
            <v>WA5041</v>
          </cell>
          <cell r="C426">
            <v>0</v>
          </cell>
          <cell r="D426">
            <v>1</v>
          </cell>
          <cell r="E426"/>
          <cell r="F426"/>
          <cell r="G426" t="str">
            <v>R</v>
          </cell>
          <cell r="H426" t="str">
            <v>ENTP PAYE</v>
          </cell>
          <cell r="I426" t="str">
            <v>FHFC SASU RENFORT</v>
          </cell>
          <cell r="J426" t="str">
            <v>TNS</v>
          </cell>
          <cell r="K426" t="str">
            <v>JA</v>
          </cell>
          <cell r="L426">
            <v>44378</v>
          </cell>
          <cell r="M426"/>
          <cell r="N426" t="str">
            <v>Monsieur</v>
          </cell>
          <cell r="O426" t="str">
            <v>Julien</v>
          </cell>
          <cell r="P426" t="str">
            <v>CARIOU VON SAINT GEORGES</v>
          </cell>
          <cell r="Q426" t="str">
            <v>Président</v>
          </cell>
          <cell r="R426" t="str">
            <v>Monsieur</v>
          </cell>
          <cell r="S426" t="str">
            <v>Quentin</v>
          </cell>
          <cell r="T426" t="str">
            <v>MARTI</v>
          </cell>
          <cell r="U426" t="str">
            <v>Assistant RH</v>
          </cell>
          <cell r="V426" t="str">
            <v>1005 RUE TUBOEUF</v>
          </cell>
          <cell r="W426"/>
          <cell r="X426">
            <v>77170</v>
          </cell>
          <cell r="Y426" t="str">
            <v xml:space="preserve">BRIE COMTE ROBERT </v>
          </cell>
        </row>
        <row r="427">
          <cell r="A427" t="str">
            <v>75171-01-M</v>
          </cell>
          <cell r="B427" t="str">
            <v>M75171</v>
          </cell>
          <cell r="C427">
            <v>1</v>
          </cell>
          <cell r="D427">
            <v>1</v>
          </cell>
          <cell r="E427" t="str">
            <v xml:space="preserve">5b5b66 </v>
          </cell>
          <cell r="F427"/>
          <cell r="G427"/>
          <cell r="H427"/>
          <cell r="I427" t="str">
            <v xml:space="preserve">FINANCIERE CP </v>
          </cell>
          <cell r="J427" t="str">
            <v>ENS. PERS</v>
          </cell>
          <cell r="K427" t="str">
            <v>RC</v>
          </cell>
          <cell r="L427">
            <v>43101</v>
          </cell>
          <cell r="M427"/>
          <cell r="N427" t="str">
            <v>Madame
Monsieur</v>
          </cell>
          <cell r="O427" t="str">
            <v>Claude
Julien</v>
          </cell>
          <cell r="P427" t="str">
            <v>MONTHUS
CENSIER</v>
          </cell>
          <cell r="Q427" t="str">
            <v>Co -Gérant</v>
          </cell>
          <cell r="R427"/>
          <cell r="S427"/>
          <cell r="T427"/>
          <cell r="U427"/>
          <cell r="V427" t="str">
            <v>9 AVENUE RAMPAL</v>
          </cell>
          <cell r="W427"/>
          <cell r="X427">
            <v>13012</v>
          </cell>
          <cell r="Y427" t="str">
            <v>MARSEILLE</v>
          </cell>
        </row>
        <row r="428">
          <cell r="A428" t="str">
            <v>75003-01-E</v>
          </cell>
          <cell r="B428" t="str">
            <v>E75003</v>
          </cell>
          <cell r="C428">
            <v>1</v>
          </cell>
          <cell r="D428">
            <v>1</v>
          </cell>
          <cell r="E428">
            <v>5566</v>
          </cell>
          <cell r="F428"/>
          <cell r="G428"/>
          <cell r="H428"/>
          <cell r="I428" t="str">
            <v>FITELIA</v>
          </cell>
          <cell r="J428" t="str">
            <v>ENS. PERS</v>
          </cell>
          <cell r="K428" t="str">
            <v>SV</v>
          </cell>
          <cell r="L428">
            <v>42005</v>
          </cell>
          <cell r="M428"/>
          <cell r="N428" t="str">
            <v xml:space="preserve">Monsieur </v>
          </cell>
          <cell r="O428" t="str">
            <v xml:space="preserve"> Philippe</v>
          </cell>
          <cell r="P428" t="str">
            <v>LAVIGNON</v>
          </cell>
          <cell r="Q428" t="str">
            <v>Gérant</v>
          </cell>
          <cell r="R428" t="str">
            <v xml:space="preserve">Madame </v>
          </cell>
          <cell r="S428" t="str">
            <v>Marie</v>
          </cell>
          <cell r="T428" t="str">
            <v>LE JARIEL</v>
          </cell>
          <cell r="U428" t="str">
            <v>Assistante</v>
          </cell>
          <cell r="V428" t="str">
            <v>3 RUE DU MAINE</v>
          </cell>
          <cell r="W428"/>
          <cell r="X428">
            <v>75014</v>
          </cell>
          <cell r="Y428" t="str">
            <v>PARIS</v>
          </cell>
        </row>
        <row r="429">
          <cell r="A429" t="str">
            <v>12081-01-W</v>
          </cell>
          <cell r="B429" t="str">
            <v>WA2081</v>
          </cell>
          <cell r="C429">
            <v>1</v>
          </cell>
          <cell r="D429">
            <v>1</v>
          </cell>
          <cell r="E429">
            <v>5463</v>
          </cell>
          <cell r="F429" t="str">
            <v>100% isolé</v>
          </cell>
          <cell r="G429"/>
          <cell r="H429"/>
          <cell r="I429" t="str">
            <v>FL140</v>
          </cell>
          <cell r="J429" t="str">
            <v>NON CADRES</v>
          </cell>
          <cell r="K429" t="str">
            <v>RC</v>
          </cell>
          <cell r="L429">
            <v>43800</v>
          </cell>
          <cell r="M429"/>
          <cell r="N429" t="str">
            <v xml:space="preserve">Monsieur </v>
          </cell>
          <cell r="O429" t="str">
            <v>Vincent</v>
          </cell>
          <cell r="P429" t="str">
            <v>MARTIN</v>
          </cell>
          <cell r="Q429" t="str">
            <v>Gérant</v>
          </cell>
          <cell r="R429"/>
          <cell r="S429"/>
          <cell r="T429"/>
          <cell r="U429"/>
          <cell r="V429" t="str">
            <v>15 RUE DE MAUBEC</v>
          </cell>
          <cell r="W429"/>
          <cell r="X429">
            <v>33112</v>
          </cell>
          <cell r="Y429" t="str">
            <v>ST LAURENT DU MEDOC</v>
          </cell>
        </row>
        <row r="430">
          <cell r="A430" t="str">
            <v>12081-02-W</v>
          </cell>
          <cell r="B430" t="str">
            <v>WA2082</v>
          </cell>
          <cell r="C430">
            <v>1</v>
          </cell>
          <cell r="D430">
            <v>1</v>
          </cell>
          <cell r="E430" t="str">
            <v>5B5B66</v>
          </cell>
          <cell r="F430"/>
          <cell r="G430"/>
          <cell r="H430"/>
          <cell r="I430" t="str">
            <v>FL140</v>
          </cell>
          <cell r="J430" t="str">
            <v>CADRES</v>
          </cell>
          <cell r="K430" t="str">
            <v>RC</v>
          </cell>
          <cell r="L430">
            <v>44317</v>
          </cell>
          <cell r="M430"/>
          <cell r="N430" t="str">
            <v xml:space="preserve">Monsieur </v>
          </cell>
          <cell r="O430" t="str">
            <v>Vincent</v>
          </cell>
          <cell r="P430" t="str">
            <v>MARTIN</v>
          </cell>
          <cell r="Q430" t="str">
            <v>Gérant</v>
          </cell>
          <cell r="R430"/>
          <cell r="S430"/>
          <cell r="T430"/>
          <cell r="U430"/>
          <cell r="V430" t="str">
            <v>15 RUE DE MAUBEC</v>
          </cell>
          <cell r="W430"/>
          <cell r="X430">
            <v>33112</v>
          </cell>
          <cell r="Y430" t="str">
            <v>ST LAURENT DU MEDOC</v>
          </cell>
        </row>
        <row r="431">
          <cell r="A431" t="str">
            <v>12202-01-W</v>
          </cell>
          <cell r="B431" t="str">
            <v>WA2202</v>
          </cell>
          <cell r="C431">
            <v>1</v>
          </cell>
          <cell r="D431">
            <v>1</v>
          </cell>
          <cell r="E431" t="str">
            <v>5B5B66</v>
          </cell>
          <cell r="F431"/>
          <cell r="G431"/>
          <cell r="H431"/>
          <cell r="I431" t="str">
            <v>FLAVEURS</v>
          </cell>
          <cell r="J431" t="str">
            <v>ENS. PERS</v>
          </cell>
          <cell r="K431" t="str">
            <v>SV</v>
          </cell>
          <cell r="L431">
            <v>44044</v>
          </cell>
          <cell r="M431"/>
          <cell r="N431" t="str">
            <v>Monsieur</v>
          </cell>
          <cell r="O431" t="str">
            <v>Nicolas</v>
          </cell>
          <cell r="P431" t="str">
            <v>RICHE</v>
          </cell>
          <cell r="Q431"/>
          <cell r="R431" t="str">
            <v>Madame</v>
          </cell>
          <cell r="S431" t="str">
            <v>Sophie</v>
          </cell>
          <cell r="T431" t="str">
            <v>GAUCHE</v>
          </cell>
          <cell r="U431"/>
          <cell r="V431" t="str">
            <v>103 RUE LAFAYETTE</v>
          </cell>
          <cell r="W431"/>
          <cell r="X431">
            <v>75010</v>
          </cell>
          <cell r="Y431" t="str">
            <v>PARIS</v>
          </cell>
        </row>
        <row r="432">
          <cell r="A432" t="str">
            <v>12202-02-W</v>
          </cell>
          <cell r="B432" t="str">
            <v>WA2203</v>
          </cell>
          <cell r="C432">
            <v>0</v>
          </cell>
          <cell r="D432">
            <v>1</v>
          </cell>
          <cell r="E432"/>
          <cell r="F432"/>
          <cell r="G432">
            <v>6677</v>
          </cell>
          <cell r="H432"/>
          <cell r="I432" t="str">
            <v>FLAVEURS RENFORT</v>
          </cell>
          <cell r="J432" t="str">
            <v>ENS. PERS</v>
          </cell>
          <cell r="K432" t="str">
            <v>SV</v>
          </cell>
          <cell r="L432">
            <v>44044</v>
          </cell>
          <cell r="M432"/>
          <cell r="N432" t="str">
            <v>Monsieur</v>
          </cell>
          <cell r="O432" t="str">
            <v>Nicolas</v>
          </cell>
          <cell r="P432" t="str">
            <v>RICHE</v>
          </cell>
          <cell r="Q432"/>
          <cell r="R432" t="str">
            <v>Madame</v>
          </cell>
          <cell r="S432" t="str">
            <v>Sophie</v>
          </cell>
          <cell r="T432" t="str">
            <v>GAUCHE</v>
          </cell>
          <cell r="U432"/>
          <cell r="V432" t="str">
            <v>103 RUE LAFAYETTE</v>
          </cell>
          <cell r="W432"/>
          <cell r="X432">
            <v>75010</v>
          </cell>
          <cell r="Y432" t="str">
            <v>PARIS</v>
          </cell>
        </row>
        <row r="433">
          <cell r="A433" t="str">
            <v>10330-01-W</v>
          </cell>
          <cell r="B433" t="str">
            <v>WA0330</v>
          </cell>
          <cell r="C433">
            <v>1</v>
          </cell>
          <cell r="D433">
            <v>1</v>
          </cell>
          <cell r="E433">
            <v>5555</v>
          </cell>
          <cell r="F433"/>
          <cell r="G433"/>
          <cell r="H433"/>
          <cell r="I433" t="str">
            <v>FLOWER</v>
          </cell>
          <cell r="J433" t="str">
            <v>ENS. PERS</v>
          </cell>
          <cell r="K433" t="str">
            <v>RC</v>
          </cell>
          <cell r="L433">
            <v>43586</v>
          </cell>
          <cell r="M433"/>
          <cell r="N433" t="str">
            <v>Monsieur</v>
          </cell>
          <cell r="O433" t="str">
            <v>Guillaume</v>
          </cell>
          <cell r="P433" t="str">
            <v>DIAN FLON</v>
          </cell>
          <cell r="Q433" t="str">
            <v>Gérant</v>
          </cell>
          <cell r="R433" t="str">
            <v>Monsieur</v>
          </cell>
          <cell r="S433" t="str">
            <v>Julien</v>
          </cell>
          <cell r="T433" t="str">
            <v>FRERE MOTTANT</v>
          </cell>
          <cell r="U433"/>
          <cell r="V433" t="str">
            <v>14 RUE DES SAINTS PERES</v>
          </cell>
          <cell r="W433"/>
          <cell r="X433">
            <v>75007</v>
          </cell>
          <cell r="Y433" t="str">
            <v>PARIS</v>
          </cell>
        </row>
        <row r="434">
          <cell r="A434" t="str">
            <v>10330-02-W</v>
          </cell>
          <cell r="B434" t="str">
            <v>WA0331</v>
          </cell>
          <cell r="C434">
            <v>0</v>
          </cell>
          <cell r="D434">
            <v>1</v>
          </cell>
          <cell r="E434"/>
          <cell r="F434"/>
          <cell r="G434">
            <v>6666</v>
          </cell>
          <cell r="H434"/>
          <cell r="I434" t="str">
            <v>FLOWER RENFORT</v>
          </cell>
          <cell r="J434" t="str">
            <v>ENS. PERS</v>
          </cell>
          <cell r="K434" t="str">
            <v>RC</v>
          </cell>
          <cell r="L434">
            <v>43586</v>
          </cell>
          <cell r="M434"/>
          <cell r="N434" t="str">
            <v>Monsieur</v>
          </cell>
          <cell r="O434" t="str">
            <v>Guillaume</v>
          </cell>
          <cell r="P434" t="str">
            <v>DIAN FLON</v>
          </cell>
          <cell r="Q434"/>
          <cell r="R434" t="str">
            <v>Monsieur</v>
          </cell>
          <cell r="S434" t="str">
            <v>Julien</v>
          </cell>
          <cell r="T434" t="str">
            <v>FRERE MOTTANT</v>
          </cell>
          <cell r="U434"/>
          <cell r="V434" t="str">
            <v>14 RUE DES SAINTS PERES</v>
          </cell>
          <cell r="W434"/>
          <cell r="X434">
            <v>75007</v>
          </cell>
          <cell r="Y434" t="str">
            <v>PARIS</v>
          </cell>
        </row>
        <row r="435">
          <cell r="A435" t="str">
            <v>94600-02-S</v>
          </cell>
          <cell r="B435" t="str">
            <v>S94600</v>
          </cell>
          <cell r="C435">
            <v>1</v>
          </cell>
          <cell r="D435">
            <v>1</v>
          </cell>
          <cell r="E435">
            <v>3333</v>
          </cell>
          <cell r="F435"/>
          <cell r="G435"/>
          <cell r="H435"/>
          <cell r="I435" t="str">
            <v>FMI TELECOM</v>
          </cell>
          <cell r="J435" t="str">
            <v>ENS. PERS</v>
          </cell>
          <cell r="K435" t="str">
            <v>JA</v>
          </cell>
          <cell r="L435">
            <v>42370</v>
          </cell>
          <cell r="M435"/>
          <cell r="N435" t="str">
            <v xml:space="preserve">Monsieur </v>
          </cell>
          <cell r="O435" t="str">
            <v>Johann</v>
          </cell>
          <cell r="P435" t="str">
            <v xml:space="preserve">QUINQUENEL </v>
          </cell>
          <cell r="Q435" t="str">
            <v>Gérant</v>
          </cell>
          <cell r="R435" t="str">
            <v xml:space="preserve">Monsieur </v>
          </cell>
          <cell r="S435" t="str">
            <v>Johann</v>
          </cell>
          <cell r="T435" t="str">
            <v xml:space="preserve">QUINQUENEL </v>
          </cell>
          <cell r="U435" t="str">
            <v>Gérant</v>
          </cell>
          <cell r="V435" t="str">
            <v>137 AVENUE ANATOLE FRANCE</v>
          </cell>
          <cell r="W435"/>
          <cell r="X435">
            <v>94600</v>
          </cell>
          <cell r="Y435" t="str">
            <v>CHOISY LE ROI</v>
          </cell>
        </row>
        <row r="436">
          <cell r="A436" t="str">
            <v>94601-01-S</v>
          </cell>
          <cell r="B436" t="str">
            <v>S94601</v>
          </cell>
          <cell r="C436">
            <v>0</v>
          </cell>
          <cell r="D436">
            <v>1</v>
          </cell>
          <cell r="E436">
            <v>3333</v>
          </cell>
          <cell r="F436"/>
          <cell r="G436"/>
          <cell r="H436"/>
          <cell r="I436" t="str">
            <v>FMI TELECOM</v>
          </cell>
          <cell r="J436" t="str">
            <v>TNS</v>
          </cell>
          <cell r="K436" t="str">
            <v>JA</v>
          </cell>
          <cell r="L436">
            <v>42552</v>
          </cell>
          <cell r="M436"/>
          <cell r="N436" t="str">
            <v xml:space="preserve">Monsieur </v>
          </cell>
          <cell r="O436" t="str">
            <v>Johann</v>
          </cell>
          <cell r="P436" t="str">
            <v xml:space="preserve">QUINQUENEL </v>
          </cell>
          <cell r="Q436" t="str">
            <v>Gérant</v>
          </cell>
          <cell r="R436" t="str">
            <v xml:space="preserve">Monsieur </v>
          </cell>
          <cell r="S436" t="str">
            <v>Johann</v>
          </cell>
          <cell r="T436" t="str">
            <v xml:space="preserve">QUINQUENEL </v>
          </cell>
          <cell r="U436" t="str">
            <v>Gérant</v>
          </cell>
          <cell r="V436" t="str">
            <v>137 AVENUE ANATOLE FRANCE</v>
          </cell>
          <cell r="W436"/>
          <cell r="X436">
            <v>94600</v>
          </cell>
          <cell r="Y436" t="str">
            <v>CHOISY LE ROI</v>
          </cell>
        </row>
        <row r="437">
          <cell r="A437" t="str">
            <v>94601-02-S</v>
          </cell>
          <cell r="B437" t="str">
            <v>S94601 bis</v>
          </cell>
          <cell r="C437">
            <v>0</v>
          </cell>
          <cell r="D437">
            <v>1</v>
          </cell>
          <cell r="E437"/>
          <cell r="F437"/>
          <cell r="G437">
            <v>4444</v>
          </cell>
          <cell r="H437"/>
          <cell r="I437" t="str">
            <v>FMI TELECOM RENFORT</v>
          </cell>
          <cell r="J437" t="str">
            <v>TNS</v>
          </cell>
          <cell r="K437" t="str">
            <v>JA</v>
          </cell>
          <cell r="L437">
            <v>42552</v>
          </cell>
          <cell r="M437"/>
          <cell r="N437" t="str">
            <v xml:space="preserve">Monsieur </v>
          </cell>
          <cell r="O437" t="str">
            <v>Johann</v>
          </cell>
          <cell r="P437" t="str">
            <v xml:space="preserve">QUINQUENEL </v>
          </cell>
          <cell r="Q437" t="str">
            <v>Gérant</v>
          </cell>
          <cell r="R437" t="str">
            <v xml:space="preserve">Monsieur </v>
          </cell>
          <cell r="S437" t="str">
            <v>Johann</v>
          </cell>
          <cell r="T437" t="str">
            <v xml:space="preserve">QUINQUENEL </v>
          </cell>
          <cell r="U437" t="str">
            <v>Gérant</v>
          </cell>
          <cell r="V437" t="str">
            <v>137 AVENUE ANATOLE FRANCE</v>
          </cell>
          <cell r="W437"/>
          <cell r="X437">
            <v>94600</v>
          </cell>
          <cell r="Y437" t="str">
            <v>CHOISY LE ROI</v>
          </cell>
        </row>
        <row r="438">
          <cell r="A438" t="str">
            <v>94600-01-S</v>
          </cell>
          <cell r="B438" t="str">
            <v>S94600</v>
          </cell>
          <cell r="C438">
            <v>0</v>
          </cell>
          <cell r="D438">
            <v>1</v>
          </cell>
          <cell r="E438"/>
          <cell r="F438"/>
          <cell r="G438">
            <v>4444</v>
          </cell>
          <cell r="H438"/>
          <cell r="I438" t="str">
            <v>FMI TELECOM RENFORT</v>
          </cell>
          <cell r="J438" t="str">
            <v>ENS. PERS</v>
          </cell>
          <cell r="K438" t="str">
            <v>JA</v>
          </cell>
          <cell r="L438">
            <v>42370</v>
          </cell>
          <cell r="M438"/>
          <cell r="N438" t="str">
            <v xml:space="preserve">Monsieur </v>
          </cell>
          <cell r="O438" t="str">
            <v>Johann</v>
          </cell>
          <cell r="P438" t="str">
            <v xml:space="preserve">QUINQUENEL </v>
          </cell>
          <cell r="Q438" t="str">
            <v>Gérant</v>
          </cell>
          <cell r="R438" t="str">
            <v xml:space="preserve">Monsieur </v>
          </cell>
          <cell r="S438" t="str">
            <v>Johann</v>
          </cell>
          <cell r="T438" t="str">
            <v xml:space="preserve">QUINQUENEL </v>
          </cell>
          <cell r="U438" t="str">
            <v>Gérant</v>
          </cell>
          <cell r="V438" t="str">
            <v>137 AVENUE ANATOLE FRANCE</v>
          </cell>
          <cell r="W438"/>
          <cell r="X438">
            <v>94600</v>
          </cell>
          <cell r="Y438" t="str">
            <v>CHOISY LE ROI</v>
          </cell>
        </row>
        <row r="439">
          <cell r="A439" t="str">
            <v>75195-01-M</v>
          </cell>
          <cell r="B439" t="str">
            <v>M75195</v>
          </cell>
          <cell r="C439">
            <v>0</v>
          </cell>
          <cell r="D439">
            <v>1</v>
          </cell>
          <cell r="E439" t="str">
            <v>B</v>
          </cell>
          <cell r="F439"/>
          <cell r="G439"/>
          <cell r="H439"/>
          <cell r="I439" t="str">
            <v>FNACA</v>
          </cell>
          <cell r="J439" t="str">
            <v>RETRAITES</v>
          </cell>
          <cell r="K439" t="str">
            <v>SV</v>
          </cell>
          <cell r="L439">
            <v>42370</v>
          </cell>
          <cell r="M439"/>
          <cell r="N439" t="str">
            <v>Monsieur</v>
          </cell>
          <cell r="O439" t="str">
            <v>Jean Luc</v>
          </cell>
          <cell r="P439" t="str">
            <v>LEMANT</v>
          </cell>
          <cell r="Q439" t="str">
            <v>Trésorier National</v>
          </cell>
          <cell r="R439" t="str">
            <v>Monsieur</v>
          </cell>
          <cell r="S439" t="str">
            <v>Lionel</v>
          </cell>
          <cell r="T439" t="str">
            <v>PEZZOLI</v>
          </cell>
          <cell r="U439" t="str">
            <v>Resp Adm et Fin</v>
          </cell>
          <cell r="V439" t="str">
            <v>37-39, RUE DES GÂTINES</v>
          </cell>
          <cell r="W439"/>
          <cell r="X439">
            <v>75973</v>
          </cell>
          <cell r="Y439" t="str">
            <v>PARIS Cedex 20</v>
          </cell>
        </row>
        <row r="440">
          <cell r="A440" t="str">
            <v>75184-01-M</v>
          </cell>
          <cell r="B440" t="str">
            <v>M75184</v>
          </cell>
          <cell r="C440">
            <v>0</v>
          </cell>
          <cell r="D440">
            <v>1</v>
          </cell>
          <cell r="E440" t="str">
            <v>B</v>
          </cell>
          <cell r="F440"/>
          <cell r="G440"/>
          <cell r="H440"/>
          <cell r="I440" t="str">
            <v>FNACA CENTRE FAMILIAL ASCAIN</v>
          </cell>
          <cell r="J440" t="str">
            <v>ENS. PERS</v>
          </cell>
          <cell r="K440" t="str">
            <v>SV</v>
          </cell>
          <cell r="L440">
            <v>39083</v>
          </cell>
          <cell r="M440"/>
          <cell r="N440" t="str">
            <v>Monsieur</v>
          </cell>
          <cell r="O440" t="str">
            <v xml:space="preserve">Jean Luc </v>
          </cell>
          <cell r="P440" t="str">
            <v>LEMANT</v>
          </cell>
          <cell r="Q440" t="str">
            <v>Trésorier National</v>
          </cell>
          <cell r="R440" t="str">
            <v>Monsieur</v>
          </cell>
          <cell r="S440" t="str">
            <v>Lionel</v>
          </cell>
          <cell r="T440" t="str">
            <v>PEZZOLI</v>
          </cell>
          <cell r="U440" t="str">
            <v>Resp Adm et Fin</v>
          </cell>
          <cell r="V440" t="str">
            <v>37-39, RUE DES GÂTINES</v>
          </cell>
          <cell r="W440"/>
          <cell r="X440">
            <v>75973</v>
          </cell>
          <cell r="Y440" t="str">
            <v>PARIS Cedex 20</v>
          </cell>
        </row>
        <row r="441">
          <cell r="A441" t="str">
            <v>75185-01-M</v>
          </cell>
          <cell r="B441" t="str">
            <v>M75185</v>
          </cell>
          <cell r="C441">
            <v>0</v>
          </cell>
          <cell r="D441">
            <v>1</v>
          </cell>
          <cell r="E441" t="str">
            <v>B</v>
          </cell>
          <cell r="F441"/>
          <cell r="G441"/>
          <cell r="H441"/>
          <cell r="I441" t="str">
            <v>FNACA CENTRE FAMILIAL FLUMET</v>
          </cell>
          <cell r="J441" t="str">
            <v>ENS. PERS</v>
          </cell>
          <cell r="K441" t="str">
            <v>SV</v>
          </cell>
          <cell r="L441">
            <v>39083</v>
          </cell>
          <cell r="M441"/>
          <cell r="N441" t="str">
            <v>Monsieur</v>
          </cell>
          <cell r="O441" t="str">
            <v xml:space="preserve">Jean Luc </v>
          </cell>
          <cell r="P441" t="str">
            <v>LEMANT</v>
          </cell>
          <cell r="Q441" t="str">
            <v>Trésorier National</v>
          </cell>
          <cell r="R441" t="str">
            <v>Monsieur</v>
          </cell>
          <cell r="S441" t="str">
            <v>Lionel</v>
          </cell>
          <cell r="T441" t="str">
            <v>PEZZOLI</v>
          </cell>
          <cell r="U441" t="str">
            <v>Resp Adm et Fin</v>
          </cell>
          <cell r="V441" t="str">
            <v>37-39, RUE DES GÂTINES</v>
          </cell>
          <cell r="W441"/>
          <cell r="X441">
            <v>75973</v>
          </cell>
          <cell r="Y441" t="str">
            <v>PARIS Cedex 20</v>
          </cell>
        </row>
        <row r="442">
          <cell r="A442" t="str">
            <v>75198-01-M</v>
          </cell>
          <cell r="B442" t="str">
            <v>M75198</v>
          </cell>
          <cell r="C442">
            <v>0</v>
          </cell>
          <cell r="D442">
            <v>1</v>
          </cell>
          <cell r="E442" t="str">
            <v>B</v>
          </cell>
          <cell r="F442"/>
          <cell r="G442"/>
          <cell r="H442"/>
          <cell r="I442" t="str">
            <v>FNACA CLUB VACANCES LOISIRS</v>
          </cell>
          <cell r="J442" t="str">
            <v>ENS. PERS</v>
          </cell>
          <cell r="K442" t="str">
            <v>SV</v>
          </cell>
          <cell r="L442">
            <v>39083</v>
          </cell>
          <cell r="M442"/>
          <cell r="N442" t="str">
            <v>Monsieur</v>
          </cell>
          <cell r="O442" t="str">
            <v xml:space="preserve">Jean Luc </v>
          </cell>
          <cell r="P442" t="str">
            <v>LEMANT</v>
          </cell>
          <cell r="Q442" t="str">
            <v>Trésorier National</v>
          </cell>
          <cell r="R442" t="str">
            <v>Monsieur</v>
          </cell>
          <cell r="S442" t="str">
            <v>Lionel</v>
          </cell>
          <cell r="T442" t="str">
            <v>PEZZOLI</v>
          </cell>
          <cell r="U442" t="str">
            <v>Resp Adm et Fin</v>
          </cell>
          <cell r="V442" t="str">
            <v>37-39, RUE DES GÂTINES</v>
          </cell>
          <cell r="W442"/>
          <cell r="X442">
            <v>75973</v>
          </cell>
          <cell r="Y442" t="str">
            <v>PARIS Cedex 20</v>
          </cell>
        </row>
        <row r="443">
          <cell r="A443" t="str">
            <v>75193-01-M</v>
          </cell>
          <cell r="B443" t="str">
            <v>M75193</v>
          </cell>
          <cell r="C443">
            <v>0</v>
          </cell>
          <cell r="D443">
            <v>1</v>
          </cell>
          <cell r="E443" t="str">
            <v>B</v>
          </cell>
          <cell r="F443"/>
          <cell r="G443"/>
          <cell r="H443"/>
          <cell r="I443" t="str">
            <v>FNACA DEPARTEMENTAL 71</v>
          </cell>
          <cell r="J443" t="str">
            <v>ENS. PERS</v>
          </cell>
          <cell r="K443" t="str">
            <v>SV</v>
          </cell>
          <cell r="L443">
            <v>39083</v>
          </cell>
          <cell r="M443"/>
          <cell r="N443" t="str">
            <v>Monsieur</v>
          </cell>
          <cell r="O443" t="str">
            <v>Jean</v>
          </cell>
          <cell r="P443" t="str">
            <v>TERRIER</v>
          </cell>
          <cell r="Q443" t="str">
            <v>Trésorier National</v>
          </cell>
          <cell r="R443" t="str">
            <v>Madame</v>
          </cell>
          <cell r="S443"/>
          <cell r="T443" t="str">
            <v>FERNANDES</v>
          </cell>
          <cell r="U443"/>
          <cell r="V443" t="str">
            <v>9 RUE LACRETELLE</v>
          </cell>
          <cell r="W443" t="str">
            <v>BP 90070</v>
          </cell>
          <cell r="X443">
            <v>71003</v>
          </cell>
          <cell r="Y443" t="str">
            <v>MACON CEDEX</v>
          </cell>
        </row>
        <row r="444">
          <cell r="A444" t="str">
            <v>75196-01-M</v>
          </cell>
          <cell r="B444" t="str">
            <v>M75196</v>
          </cell>
          <cell r="C444">
            <v>0</v>
          </cell>
          <cell r="D444">
            <v>1</v>
          </cell>
          <cell r="E444" t="str">
            <v>B</v>
          </cell>
          <cell r="F444"/>
          <cell r="G444"/>
          <cell r="H444"/>
          <cell r="I444" t="str">
            <v>FNACA L'ANCIEN D'ALGERIE</v>
          </cell>
          <cell r="J444" t="str">
            <v>ENS. PERS</v>
          </cell>
          <cell r="K444" t="str">
            <v>SV</v>
          </cell>
          <cell r="L444">
            <v>42370</v>
          </cell>
          <cell r="M444"/>
          <cell r="N444" t="str">
            <v>Monsieur</v>
          </cell>
          <cell r="O444" t="str">
            <v xml:space="preserve">Jean Luc </v>
          </cell>
          <cell r="P444" t="str">
            <v>LEMANT</v>
          </cell>
          <cell r="Q444" t="str">
            <v>Trésorier National</v>
          </cell>
          <cell r="R444" t="str">
            <v>Monsieur</v>
          </cell>
          <cell r="S444" t="str">
            <v>Lionel</v>
          </cell>
          <cell r="T444" t="str">
            <v>PEZZOLI</v>
          </cell>
          <cell r="U444" t="str">
            <v>Resp Adm et Fin</v>
          </cell>
          <cell r="V444" t="str">
            <v>37-39, RUE DES GÂTINES</v>
          </cell>
          <cell r="W444"/>
          <cell r="X444">
            <v>75973</v>
          </cell>
          <cell r="Y444" t="str">
            <v>PARIS Cedex 20</v>
          </cell>
        </row>
        <row r="445">
          <cell r="A445" t="str">
            <v>75182-01-M</v>
          </cell>
          <cell r="B445" t="str">
            <v>M75182</v>
          </cell>
          <cell r="C445">
            <v>1</v>
          </cell>
          <cell r="D445">
            <v>1</v>
          </cell>
          <cell r="E445" t="str">
            <v>B</v>
          </cell>
          <cell r="F445"/>
          <cell r="G445"/>
          <cell r="H445"/>
          <cell r="I445" t="str">
            <v>FNACA TRESORERIE NATIONALE</v>
          </cell>
          <cell r="J445" t="str">
            <v>ENS. PERS</v>
          </cell>
          <cell r="K445" t="str">
            <v>SV</v>
          </cell>
          <cell r="L445">
            <v>42370</v>
          </cell>
          <cell r="M445"/>
          <cell r="N445" t="str">
            <v>Monsieur</v>
          </cell>
          <cell r="O445" t="str">
            <v xml:space="preserve">Jean Luc </v>
          </cell>
          <cell r="P445" t="str">
            <v>LEMANT</v>
          </cell>
          <cell r="Q445" t="str">
            <v>Trésorier National</v>
          </cell>
          <cell r="R445" t="str">
            <v>Monsieur</v>
          </cell>
          <cell r="S445" t="str">
            <v>Lionel</v>
          </cell>
          <cell r="T445" t="str">
            <v>PEZZOLI</v>
          </cell>
          <cell r="U445" t="str">
            <v>Resp Adm et Fin</v>
          </cell>
          <cell r="V445" t="str">
            <v>37-39, RUE DES GÂTINES</v>
          </cell>
          <cell r="W445"/>
          <cell r="X445">
            <v>75973</v>
          </cell>
          <cell r="Y445" t="str">
            <v>PARIS Cedex 20</v>
          </cell>
        </row>
        <row r="446">
          <cell r="A446" t="str">
            <v>12281-01-W</v>
          </cell>
          <cell r="B446" t="str">
            <v>WA2281</v>
          </cell>
          <cell r="C446">
            <v>1</v>
          </cell>
          <cell r="D446">
            <v>1</v>
          </cell>
          <cell r="E446">
            <v>3344</v>
          </cell>
          <cell r="F446"/>
          <cell r="G446"/>
          <cell r="H446"/>
          <cell r="I446" t="str">
            <v xml:space="preserve">FOR MISSION </v>
          </cell>
          <cell r="J446" t="str">
            <v>ENS. PERS</v>
          </cell>
          <cell r="K446" t="str">
            <v>JA</v>
          </cell>
          <cell r="L446">
            <v>44197</v>
          </cell>
          <cell r="M446"/>
          <cell r="N446" t="str">
            <v>Monsieur</v>
          </cell>
          <cell r="O446" t="str">
            <v>Paolo</v>
          </cell>
          <cell r="P446" t="str">
            <v>VETRI</v>
          </cell>
          <cell r="Q446" t="str">
            <v>Président</v>
          </cell>
          <cell r="R446" t="str">
            <v>Madame</v>
          </cell>
          <cell r="S446" t="str">
            <v>Paola</v>
          </cell>
          <cell r="T446" t="str">
            <v>VETRI</v>
          </cell>
          <cell r="U446" t="str">
            <v>Directeur general</v>
          </cell>
          <cell r="V446" t="str">
            <v>100 A ROUTE DES RAMAINS</v>
          </cell>
          <cell r="W446"/>
          <cell r="X446">
            <v>67200</v>
          </cell>
          <cell r="Y446" t="str">
            <v>STRASBOURG</v>
          </cell>
        </row>
        <row r="447">
          <cell r="A447" t="str">
            <v>12281-02-W</v>
          </cell>
          <cell r="B447" t="str">
            <v>WA2282</v>
          </cell>
          <cell r="C447">
            <v>0</v>
          </cell>
          <cell r="D447">
            <v>1</v>
          </cell>
          <cell r="E447"/>
          <cell r="F447"/>
          <cell r="G447">
            <v>4455</v>
          </cell>
          <cell r="H447"/>
          <cell r="I447" t="str">
            <v>FOR MISSION Renfort</v>
          </cell>
          <cell r="J447" t="str">
            <v>ENS. PERS</v>
          </cell>
          <cell r="K447" t="str">
            <v>JA</v>
          </cell>
          <cell r="L447">
            <v>44197</v>
          </cell>
          <cell r="M447"/>
          <cell r="N447" t="str">
            <v>Monsieur</v>
          </cell>
          <cell r="O447" t="str">
            <v>Paolo</v>
          </cell>
          <cell r="P447" t="str">
            <v>VETRI</v>
          </cell>
          <cell r="Q447" t="str">
            <v>Président</v>
          </cell>
          <cell r="R447" t="str">
            <v>Madame</v>
          </cell>
          <cell r="S447" t="str">
            <v>Paola</v>
          </cell>
          <cell r="T447" t="str">
            <v>VETRI</v>
          </cell>
          <cell r="U447" t="str">
            <v>Directeur general</v>
          </cell>
          <cell r="V447" t="str">
            <v>100 A ROUTE DES RAMAINS</v>
          </cell>
          <cell r="W447"/>
          <cell r="X447">
            <v>67200</v>
          </cell>
          <cell r="Y447" t="str">
            <v>STRASBOURG</v>
          </cell>
        </row>
        <row r="448">
          <cell r="A448" t="str">
            <v>13130-01-W</v>
          </cell>
          <cell r="B448" t="str">
            <v>WA3130</v>
          </cell>
          <cell r="C448">
            <v>0</v>
          </cell>
          <cell r="D448">
            <v>1</v>
          </cell>
          <cell r="E448">
            <v>3344</v>
          </cell>
          <cell r="F448"/>
          <cell r="G448"/>
          <cell r="H448"/>
          <cell r="I448" t="str">
            <v>FOR MISSION_PRO</v>
          </cell>
          <cell r="J448" t="str">
            <v>ENS. PERS</v>
          </cell>
          <cell r="K448" t="str">
            <v>JA</v>
          </cell>
          <cell r="L448">
            <v>44409</v>
          </cell>
          <cell r="M448"/>
          <cell r="N448" t="str">
            <v>Monsieur</v>
          </cell>
          <cell r="O448" t="str">
            <v>Paolo</v>
          </cell>
          <cell r="P448" t="str">
            <v>VETRI</v>
          </cell>
          <cell r="Q448" t="str">
            <v>Président</v>
          </cell>
          <cell r="R448" t="str">
            <v>Madame</v>
          </cell>
          <cell r="S448" t="str">
            <v>Paola</v>
          </cell>
          <cell r="T448" t="str">
            <v>VETRI</v>
          </cell>
          <cell r="U448" t="str">
            <v>Directeur general</v>
          </cell>
          <cell r="V448" t="str">
            <v>100 A ROUTE DES RAMAINS</v>
          </cell>
          <cell r="W448"/>
          <cell r="X448">
            <v>67200</v>
          </cell>
          <cell r="Y448" t="str">
            <v>STRASBOURG</v>
          </cell>
        </row>
        <row r="449">
          <cell r="A449" t="str">
            <v>13130-02-W</v>
          </cell>
          <cell r="B449" t="str">
            <v>WA3131</v>
          </cell>
          <cell r="C449">
            <v>0</v>
          </cell>
          <cell r="D449">
            <v>1</v>
          </cell>
          <cell r="E449"/>
          <cell r="F449"/>
          <cell r="G449">
            <v>4455</v>
          </cell>
          <cell r="H449"/>
          <cell r="I449" t="str">
            <v>FOR MISSION_PRO RENFORT</v>
          </cell>
          <cell r="J449" t="str">
            <v>ENS. PERS</v>
          </cell>
          <cell r="K449" t="str">
            <v>JA</v>
          </cell>
          <cell r="L449">
            <v>44409</v>
          </cell>
          <cell r="M449"/>
          <cell r="N449" t="str">
            <v>Monsieur</v>
          </cell>
          <cell r="O449" t="str">
            <v>Paolo</v>
          </cell>
          <cell r="P449" t="str">
            <v>VETRI</v>
          </cell>
          <cell r="Q449" t="str">
            <v>Président</v>
          </cell>
          <cell r="R449" t="str">
            <v>Madame</v>
          </cell>
          <cell r="S449" t="str">
            <v>Paola</v>
          </cell>
          <cell r="T449" t="str">
            <v>VETRI</v>
          </cell>
          <cell r="U449" t="str">
            <v>Directeur general</v>
          </cell>
          <cell r="V449" t="str">
            <v>100 A ROUTE DES RAMAINS</v>
          </cell>
          <cell r="W449"/>
          <cell r="X449">
            <v>67200</v>
          </cell>
          <cell r="Y449" t="str">
            <v>STRASBOURG</v>
          </cell>
        </row>
        <row r="450">
          <cell r="A450" t="str">
            <v>11290-01-W</v>
          </cell>
          <cell r="B450" t="str">
            <v>WA1290</v>
          </cell>
          <cell r="C450">
            <v>1</v>
          </cell>
          <cell r="D450">
            <v>1</v>
          </cell>
          <cell r="E450" t="str">
            <v>5b5b66</v>
          </cell>
          <cell r="F450"/>
          <cell r="G450"/>
          <cell r="H450"/>
          <cell r="I450" t="str">
            <v>FORD MODELS PARIS</v>
          </cell>
          <cell r="J450" t="str">
            <v>ENS. PERS</v>
          </cell>
          <cell r="K450" t="str">
            <v>RC</v>
          </cell>
          <cell r="L450">
            <v>43831</v>
          </cell>
          <cell r="M450"/>
          <cell r="N450" t="str">
            <v>Monsieur</v>
          </cell>
          <cell r="O450" t="str">
            <v>Patrick</v>
          </cell>
          <cell r="P450" t="str">
            <v>ROLLAND</v>
          </cell>
          <cell r="Q450"/>
          <cell r="R450" t="str">
            <v>Madame</v>
          </cell>
          <cell r="S450" t="str">
            <v xml:space="preserve">Asmahann </v>
          </cell>
          <cell r="T450" t="str">
            <v>AKRATI</v>
          </cell>
          <cell r="U450" t="str">
            <v>ASSISTANTE</v>
          </cell>
          <cell r="V450" t="str">
            <v>278 BOULEVARD SAINT GERMAIN</v>
          </cell>
          <cell r="W450"/>
          <cell r="X450">
            <v>75007</v>
          </cell>
          <cell r="Y450" t="str">
            <v>PARIS</v>
          </cell>
        </row>
        <row r="451">
          <cell r="A451" t="str">
            <v>11290-02-W</v>
          </cell>
          <cell r="B451" t="str">
            <v>WA1291</v>
          </cell>
          <cell r="C451">
            <v>0</v>
          </cell>
          <cell r="D451">
            <v>1</v>
          </cell>
          <cell r="E451"/>
          <cell r="F451"/>
          <cell r="G451">
            <v>7777</v>
          </cell>
          <cell r="H451" t="str">
            <v>ENTP PAYE</v>
          </cell>
          <cell r="I451" t="str">
            <v>FORD MODELS PARIS RENFORT</v>
          </cell>
          <cell r="J451" t="str">
            <v>ENS. PERS</v>
          </cell>
          <cell r="K451" t="str">
            <v>RC</v>
          </cell>
          <cell r="L451">
            <v>43831</v>
          </cell>
          <cell r="M451"/>
          <cell r="N451" t="str">
            <v>Monsieur</v>
          </cell>
          <cell r="O451" t="str">
            <v>Patrick</v>
          </cell>
          <cell r="P451" t="str">
            <v>ROLLAND</v>
          </cell>
          <cell r="Q451"/>
          <cell r="R451" t="str">
            <v>Madame</v>
          </cell>
          <cell r="S451" t="str">
            <v xml:space="preserve">Asmahann </v>
          </cell>
          <cell r="T451" t="str">
            <v>AKRATI</v>
          </cell>
          <cell r="U451" t="str">
            <v>ASSISTANTE</v>
          </cell>
          <cell r="V451" t="str">
            <v>278 BOULEVARD SAINT GERMAIN</v>
          </cell>
          <cell r="W451"/>
          <cell r="X451">
            <v>75007</v>
          </cell>
          <cell r="Y451" t="str">
            <v>PARIS</v>
          </cell>
        </row>
        <row r="452">
          <cell r="A452" t="str">
            <v>13180-01-W</v>
          </cell>
          <cell r="B452" t="str">
            <v>WA3180</v>
          </cell>
          <cell r="C452">
            <v>1</v>
          </cell>
          <cell r="D452">
            <v>1</v>
          </cell>
          <cell r="E452">
            <v>1111</v>
          </cell>
          <cell r="F452"/>
          <cell r="G452"/>
          <cell r="H452"/>
          <cell r="I452" t="str">
            <v>France BARBIER</v>
          </cell>
          <cell r="J452" t="str">
            <v>ENS. PERS</v>
          </cell>
          <cell r="K452" t="str">
            <v>RC</v>
          </cell>
          <cell r="L452">
            <v>44470</v>
          </cell>
          <cell r="M452"/>
          <cell r="N452" t="str">
            <v>Monsieur</v>
          </cell>
          <cell r="O452" t="str">
            <v>Icham</v>
          </cell>
          <cell r="P452" t="str">
            <v>LAZAAR</v>
          </cell>
          <cell r="Q452"/>
          <cell r="R452" t="str">
            <v>Madame</v>
          </cell>
          <cell r="S452" t="str">
            <v>Naomi</v>
          </cell>
          <cell r="T452" t="str">
            <v>BAYOKA-DIEKA</v>
          </cell>
          <cell r="U452" t="str">
            <v>Assistante</v>
          </cell>
          <cell r="V452" t="str">
            <v>7 RUE DE TURBIGO</v>
          </cell>
          <cell r="W452"/>
          <cell r="X452">
            <v>75001</v>
          </cell>
          <cell r="Y452" t="str">
            <v>PARIS</v>
          </cell>
        </row>
        <row r="453">
          <cell r="A453" t="str">
            <v>11932-01-W</v>
          </cell>
          <cell r="B453" t="str">
            <v>WA1932</v>
          </cell>
          <cell r="C453">
            <v>1</v>
          </cell>
          <cell r="D453">
            <v>1</v>
          </cell>
          <cell r="E453">
            <v>4466</v>
          </cell>
          <cell r="F453"/>
          <cell r="G453"/>
          <cell r="H453"/>
          <cell r="I453" t="str">
            <v>FRANCE DEMONTAGE AUTOMOBILES</v>
          </cell>
          <cell r="J453" t="str">
            <v>ENS. PERS</v>
          </cell>
          <cell r="K453" t="str">
            <v>RC</v>
          </cell>
          <cell r="L453">
            <v>43556</v>
          </cell>
          <cell r="M453"/>
          <cell r="N453" t="str">
            <v>Monsieur</v>
          </cell>
          <cell r="O453" t="str">
            <v>Djino</v>
          </cell>
          <cell r="P453" t="str">
            <v>BETTI</v>
          </cell>
          <cell r="Q453" t="str">
            <v>Gérant</v>
          </cell>
          <cell r="R453" t="str">
            <v>Madame</v>
          </cell>
          <cell r="S453" t="str">
            <v>Sophie</v>
          </cell>
          <cell r="T453" t="str">
            <v>TRIOUX</v>
          </cell>
          <cell r="U453" t="str">
            <v>Assistante</v>
          </cell>
          <cell r="V453" t="str">
            <v>20 RUE DE PARIS</v>
          </cell>
          <cell r="W453"/>
          <cell r="X453">
            <v>60420</v>
          </cell>
          <cell r="Y453" t="str">
            <v>TRICOT</v>
          </cell>
        </row>
        <row r="454">
          <cell r="A454" t="str">
            <v>20021-01-W</v>
          </cell>
          <cell r="B454" t="str">
            <v>WB0021</v>
          </cell>
          <cell r="C454">
            <v>1</v>
          </cell>
          <cell r="D454">
            <v>1</v>
          </cell>
          <cell r="E454">
            <v>1122</v>
          </cell>
          <cell r="F454"/>
          <cell r="G454"/>
          <cell r="H454"/>
          <cell r="I454" t="str">
            <v>FRENCH OFFICE</v>
          </cell>
          <cell r="J454" t="str">
            <v>ENS. PERS</v>
          </cell>
          <cell r="K454" t="str">
            <v>RC</v>
          </cell>
          <cell r="L454">
            <v>43525</v>
          </cell>
          <cell r="M454"/>
          <cell r="N454" t="str">
            <v>Monsieur</v>
          </cell>
          <cell r="O454" t="str">
            <v>Arnaud</v>
          </cell>
          <cell r="P454" t="str">
            <v>DELATOUR</v>
          </cell>
          <cell r="Q454" t="str">
            <v>Gérant</v>
          </cell>
          <cell r="R454" t="str">
            <v>Madame</v>
          </cell>
          <cell r="S454" t="str">
            <v xml:space="preserve">Céline </v>
          </cell>
          <cell r="T454" t="str">
            <v>DELATOUR</v>
          </cell>
          <cell r="U454" t="str">
            <v>Assistante</v>
          </cell>
          <cell r="V454" t="str">
            <v>ROUTE DE LA CORNICHE</v>
          </cell>
          <cell r="W454" t="str">
            <v>PLANAS</v>
          </cell>
          <cell r="X454">
            <v>7800</v>
          </cell>
          <cell r="Y454" t="str">
            <v>CHARME SUR RHONE</v>
          </cell>
        </row>
        <row r="455">
          <cell r="A455" t="str">
            <v>13170-01-W</v>
          </cell>
          <cell r="B455" t="str">
            <v>WA3170</v>
          </cell>
          <cell r="C455">
            <v>1</v>
          </cell>
          <cell r="D455">
            <v>1</v>
          </cell>
          <cell r="E455">
            <v>5555</v>
          </cell>
          <cell r="F455"/>
          <cell r="G455"/>
          <cell r="H455"/>
          <cell r="I455" t="str">
            <v>FS PRO - AXEO SERVICES</v>
          </cell>
          <cell r="J455" t="str">
            <v>ENS. PERS</v>
          </cell>
          <cell r="K455" t="str">
            <v>RC</v>
          </cell>
          <cell r="L455">
            <v>44470</v>
          </cell>
          <cell r="M455"/>
          <cell r="N455" t="str">
            <v>Monsieur</v>
          </cell>
          <cell r="O455" t="str">
            <v>Franck</v>
          </cell>
          <cell r="P455" t="str">
            <v>SCHUBY</v>
          </cell>
          <cell r="Q455"/>
          <cell r="R455"/>
          <cell r="S455"/>
          <cell r="T455"/>
          <cell r="U455"/>
          <cell r="V455" t="str">
            <v>11 RUE DU CAPITAINE DREYFUS</v>
          </cell>
          <cell r="W455"/>
          <cell r="X455">
            <v>68510</v>
          </cell>
          <cell r="Y455" t="str">
            <v>SIERENTZ</v>
          </cell>
        </row>
        <row r="456">
          <cell r="A456" t="str">
            <v>15063-01-W</v>
          </cell>
          <cell r="B456" t="str">
            <v>WA5063</v>
          </cell>
          <cell r="C456">
            <v>1</v>
          </cell>
          <cell r="D456">
            <v>1</v>
          </cell>
          <cell r="E456">
            <v>5555</v>
          </cell>
          <cell r="F456"/>
          <cell r="G456"/>
          <cell r="H456"/>
          <cell r="I456" t="str">
            <v>GAIA ENERGY SYSTEMS</v>
          </cell>
          <cell r="J456" t="str">
            <v>ENS. PERS</v>
          </cell>
          <cell r="K456" t="str">
            <v>JA</v>
          </cell>
          <cell r="L456">
            <v>44562</v>
          </cell>
          <cell r="M456"/>
          <cell r="N456" t="str">
            <v>Monsieur</v>
          </cell>
          <cell r="O456" t="str">
            <v>Gabriel</v>
          </cell>
          <cell r="P456" t="str">
            <v>REBOURCET</v>
          </cell>
          <cell r="Q456"/>
          <cell r="R456" t="str">
            <v>Madame</v>
          </cell>
          <cell r="S456" t="str">
            <v>Audrey</v>
          </cell>
          <cell r="T456" t="str">
            <v>GUEYDON</v>
          </cell>
          <cell r="U456" t="str">
            <v>adjointe adm</v>
          </cell>
          <cell r="V456" t="str">
            <v>146 RUE DE PARADIS</v>
          </cell>
          <cell r="W456"/>
          <cell r="X456">
            <v>13006</v>
          </cell>
          <cell r="Y456" t="str">
            <v>MARSEILLE</v>
          </cell>
        </row>
        <row r="457">
          <cell r="A457" t="str">
            <v>11717-01-W</v>
          </cell>
          <cell r="B457" t="str">
            <v>WA1717</v>
          </cell>
          <cell r="C457">
            <v>1</v>
          </cell>
          <cell r="D457">
            <v>1</v>
          </cell>
          <cell r="E457" t="str">
            <v>5B5B66</v>
          </cell>
          <cell r="F457"/>
          <cell r="G457"/>
          <cell r="H457"/>
          <cell r="I457" t="str">
            <v>GALERIE CHANTAL CROUSEL</v>
          </cell>
          <cell r="J457" t="str">
            <v>ENS. PERS</v>
          </cell>
          <cell r="K457" t="str">
            <v>SV</v>
          </cell>
          <cell r="L457">
            <v>43466</v>
          </cell>
          <cell r="M457"/>
          <cell r="N457" t="str">
            <v>Monsieur</v>
          </cell>
          <cell r="O457" t="str">
            <v>Niklas</v>
          </cell>
          <cell r="P457" t="str">
            <v>SVENNUM</v>
          </cell>
          <cell r="Q457" t="str">
            <v>Président</v>
          </cell>
          <cell r="R457" t="str">
            <v xml:space="preserve">Madame
Monsieur </v>
          </cell>
          <cell r="S457" t="str">
            <v>Patricia
Boris</v>
          </cell>
          <cell r="T457" t="str">
            <v>CRUZ
PAVELIC</v>
          </cell>
          <cell r="U457"/>
          <cell r="V457" t="str">
            <v>10 RUE CHARLOT</v>
          </cell>
          <cell r="W457"/>
          <cell r="X457">
            <v>75003</v>
          </cell>
          <cell r="Y457" t="str">
            <v>PARIS</v>
          </cell>
        </row>
        <row r="458">
          <cell r="A458" t="str">
            <v>11717-02-W</v>
          </cell>
          <cell r="B458" t="str">
            <v>WA0170</v>
          </cell>
          <cell r="C458">
            <v>0</v>
          </cell>
          <cell r="D458">
            <v>1</v>
          </cell>
          <cell r="E458" t="str">
            <v>5B5B66</v>
          </cell>
          <cell r="F458"/>
          <cell r="G458"/>
          <cell r="H458" t="str">
            <v>ENTP PAYE</v>
          </cell>
          <cell r="I458" t="str">
            <v>GALERIE CHANTAL CROUSEL</v>
          </cell>
          <cell r="J458" t="str">
            <v>TNS</v>
          </cell>
          <cell r="K458" t="str">
            <v>SV</v>
          </cell>
          <cell r="L458">
            <v>43466</v>
          </cell>
          <cell r="M458"/>
          <cell r="N458" t="str">
            <v>Madame</v>
          </cell>
          <cell r="O458" t="str">
            <v>Chantal</v>
          </cell>
          <cell r="P458" t="str">
            <v>CROUSEL</v>
          </cell>
          <cell r="Q458"/>
          <cell r="R458" t="str">
            <v xml:space="preserve">Madame
Monsieur </v>
          </cell>
          <cell r="S458" t="str">
            <v>Patricia
Boris</v>
          </cell>
          <cell r="T458" t="str">
            <v>CRUZ
PAVELIC</v>
          </cell>
          <cell r="U458"/>
          <cell r="V458" t="str">
            <v>10 RUE CHARLOT</v>
          </cell>
          <cell r="W458"/>
          <cell r="X458">
            <v>75003</v>
          </cell>
          <cell r="Y458" t="str">
            <v>PARIS</v>
          </cell>
        </row>
        <row r="459">
          <cell r="A459" t="str">
            <v>95010-01-E</v>
          </cell>
          <cell r="B459" t="str">
            <v>E95010</v>
          </cell>
          <cell r="C459">
            <v>1</v>
          </cell>
          <cell r="D459">
            <v>1</v>
          </cell>
          <cell r="E459">
            <v>4444</v>
          </cell>
          <cell r="F459"/>
          <cell r="G459"/>
          <cell r="H459"/>
          <cell r="I459" t="str">
            <v>GANCARZ</v>
          </cell>
          <cell r="J459" t="str">
            <v>ENS. PERS</v>
          </cell>
          <cell r="K459" t="str">
            <v>SV</v>
          </cell>
          <cell r="L459">
            <v>41640</v>
          </cell>
          <cell r="M459"/>
          <cell r="N459" t="str">
            <v>Monsieur</v>
          </cell>
          <cell r="O459" t="str">
            <v>Pascal</v>
          </cell>
          <cell r="P459" t="str">
            <v>GANCARZ</v>
          </cell>
          <cell r="Q459" t="str">
            <v>Gérant</v>
          </cell>
          <cell r="R459" t="str">
            <v>Madame</v>
          </cell>
          <cell r="S459" t="str">
            <v>Valérie</v>
          </cell>
          <cell r="T459" t="str">
            <v>GANCARZ</v>
          </cell>
          <cell r="U459" t="str">
            <v>Directrice Comptable</v>
          </cell>
          <cell r="V459" t="str">
            <v>10, RUE DE LA CROIX JACQUEBOT</v>
          </cell>
          <cell r="W459"/>
          <cell r="X459">
            <v>95450</v>
          </cell>
          <cell r="Y459" t="str">
            <v>VIGNY</v>
          </cell>
        </row>
        <row r="460">
          <cell r="A460" t="str">
            <v>95010-02-E</v>
          </cell>
          <cell r="B460" t="str">
            <v>E95012</v>
          </cell>
          <cell r="C460">
            <v>0</v>
          </cell>
          <cell r="D460">
            <v>1</v>
          </cell>
          <cell r="E460"/>
          <cell r="F460"/>
          <cell r="G460">
            <v>5555</v>
          </cell>
          <cell r="H460"/>
          <cell r="I460" t="str">
            <v>GANCARZ Renfort</v>
          </cell>
          <cell r="J460" t="str">
            <v>ENS. PERS</v>
          </cell>
          <cell r="K460" t="str">
            <v>SV</v>
          </cell>
          <cell r="L460">
            <v>43101</v>
          </cell>
          <cell r="M460"/>
          <cell r="N460" t="str">
            <v>Monsieur</v>
          </cell>
          <cell r="O460" t="str">
            <v>Pascal</v>
          </cell>
          <cell r="P460" t="str">
            <v>GANCARZ</v>
          </cell>
          <cell r="Q460" t="str">
            <v>Gérant</v>
          </cell>
          <cell r="R460" t="str">
            <v>Madame</v>
          </cell>
          <cell r="S460" t="str">
            <v>Valérie</v>
          </cell>
          <cell r="T460" t="str">
            <v>GANCARZ</v>
          </cell>
          <cell r="U460" t="str">
            <v>Directrice Comptable</v>
          </cell>
          <cell r="V460" t="str">
            <v>10, RUE DE LA CROIX JACQUEBOT</v>
          </cell>
          <cell r="W460"/>
          <cell r="X460">
            <v>95450</v>
          </cell>
          <cell r="Y460" t="str">
            <v>VIGNY</v>
          </cell>
        </row>
        <row r="461">
          <cell r="A461" t="str">
            <v>95011-03-E</v>
          </cell>
          <cell r="B461" t="str">
            <v>E95011</v>
          </cell>
          <cell r="C461">
            <v>0</v>
          </cell>
          <cell r="D461">
            <v>1</v>
          </cell>
          <cell r="E461">
            <v>4444</v>
          </cell>
          <cell r="F461"/>
          <cell r="G461"/>
          <cell r="H461" t="str">
            <v>ENTP PAYE</v>
          </cell>
          <cell r="I461" t="str">
            <v>GANCARZ_Gérant Majoritaire</v>
          </cell>
          <cell r="J461" t="str">
            <v>TNS</v>
          </cell>
          <cell r="K461" t="str">
            <v>SV</v>
          </cell>
          <cell r="L461">
            <v>41640</v>
          </cell>
          <cell r="M461"/>
          <cell r="N461" t="str">
            <v>Monsieur</v>
          </cell>
          <cell r="O461" t="str">
            <v>Pascal</v>
          </cell>
          <cell r="P461" t="str">
            <v>GANCARZ</v>
          </cell>
          <cell r="Q461" t="str">
            <v>Gérant</v>
          </cell>
          <cell r="R461" t="str">
            <v>Madame</v>
          </cell>
          <cell r="S461" t="str">
            <v>Valérie</v>
          </cell>
          <cell r="T461" t="str">
            <v>GANCARZ</v>
          </cell>
          <cell r="U461" t="str">
            <v>Directrice Comptable</v>
          </cell>
          <cell r="V461" t="str">
            <v>10, RUE DE LA CROIX JACQUEBOT</v>
          </cell>
          <cell r="W461"/>
          <cell r="X461">
            <v>95450</v>
          </cell>
          <cell r="Y461" t="str">
            <v>VIGNY</v>
          </cell>
        </row>
        <row r="462">
          <cell r="A462" t="str">
            <v>95011-01-E</v>
          </cell>
          <cell r="B462" t="str">
            <v>E95013</v>
          </cell>
          <cell r="C462">
            <v>0</v>
          </cell>
          <cell r="D462">
            <v>1</v>
          </cell>
          <cell r="E462"/>
          <cell r="F462"/>
          <cell r="G462">
            <v>5555</v>
          </cell>
          <cell r="H462" t="str">
            <v>ENTP PAYE</v>
          </cell>
          <cell r="I462" t="str">
            <v>GANCARZ_Gérant Majoritaire RENFORT</v>
          </cell>
          <cell r="J462" t="str">
            <v>TNS</v>
          </cell>
          <cell r="K462" t="str">
            <v>SV</v>
          </cell>
          <cell r="L462">
            <v>43101</v>
          </cell>
          <cell r="M462"/>
          <cell r="N462" t="str">
            <v>Monsieur</v>
          </cell>
          <cell r="O462" t="str">
            <v>Pascal</v>
          </cell>
          <cell r="P462" t="str">
            <v>GANCARZ</v>
          </cell>
          <cell r="Q462" t="str">
            <v>Gérant</v>
          </cell>
          <cell r="R462" t="str">
            <v>Madame</v>
          </cell>
          <cell r="S462" t="str">
            <v>Valérie</v>
          </cell>
          <cell r="T462" t="str">
            <v>GANCARZ</v>
          </cell>
          <cell r="U462" t="str">
            <v>Directrice Comptable</v>
          </cell>
          <cell r="V462" t="str">
            <v>10, RUE DE LA CROIX JACQUEBOT</v>
          </cell>
          <cell r="W462"/>
          <cell r="X462">
            <v>95450</v>
          </cell>
          <cell r="Y462" t="str">
            <v>VIGNY</v>
          </cell>
        </row>
        <row r="463">
          <cell r="A463" t="str">
            <v>10962-01-W</v>
          </cell>
          <cell r="B463" t="str">
            <v>WA0962</v>
          </cell>
          <cell r="C463">
            <v>1</v>
          </cell>
          <cell r="D463">
            <v>1</v>
          </cell>
          <cell r="E463">
            <v>3333</v>
          </cell>
          <cell r="F463" t="str">
            <v>100% isolé</v>
          </cell>
          <cell r="G463"/>
          <cell r="H463"/>
          <cell r="I463" t="str">
            <v>GAPIA</v>
          </cell>
          <cell r="J463" t="str">
            <v>ENS. PERS</v>
          </cell>
          <cell r="K463" t="str">
            <v>RC</v>
          </cell>
          <cell r="L463">
            <v>44075</v>
          </cell>
          <cell r="M463"/>
          <cell r="N463" t="str">
            <v xml:space="preserve">Monsieur </v>
          </cell>
          <cell r="O463" t="str">
            <v>Pascal</v>
          </cell>
          <cell r="P463" t="str">
            <v>BOUTINAUD</v>
          </cell>
          <cell r="Q463"/>
          <cell r="R463" t="str">
            <v>Madame</v>
          </cell>
          <cell r="S463" t="str">
            <v>Marie</v>
          </cell>
          <cell r="T463" t="str">
            <v>BOUTINAUD</v>
          </cell>
          <cell r="U463" t="str">
            <v>Assistante</v>
          </cell>
          <cell r="V463" t="str">
            <v>24 RUE SAINT REMI</v>
          </cell>
          <cell r="W463"/>
          <cell r="X463">
            <v>33000</v>
          </cell>
          <cell r="Y463" t="str">
            <v>BORDEAUX</v>
          </cell>
        </row>
        <row r="464">
          <cell r="A464" t="str">
            <v>15004-01-W</v>
          </cell>
          <cell r="B464" t="str">
            <v>WA5004</v>
          </cell>
          <cell r="C464">
            <v>1</v>
          </cell>
          <cell r="D464">
            <v>1</v>
          </cell>
          <cell r="E464">
            <v>5566</v>
          </cell>
          <cell r="F464"/>
          <cell r="G464"/>
          <cell r="H464"/>
          <cell r="I464" t="str">
            <v>GARAGE DES BORDES</v>
          </cell>
          <cell r="J464" t="str">
            <v>ENS. PERS</v>
          </cell>
          <cell r="K464" t="str">
            <v>JA</v>
          </cell>
          <cell r="L464">
            <v>44317</v>
          </cell>
          <cell r="M464"/>
          <cell r="N464" t="str">
            <v>Madame</v>
          </cell>
          <cell r="O464" t="str">
            <v>Candice</v>
          </cell>
          <cell r="P464" t="str">
            <v>BENARD</v>
          </cell>
          <cell r="Q464" t="str">
            <v>Resp Admin</v>
          </cell>
          <cell r="R464"/>
          <cell r="S464"/>
          <cell r="T464"/>
          <cell r="U464"/>
          <cell r="V464" t="str">
            <v>60 BIS AVENUE DE VERDUN</v>
          </cell>
          <cell r="W464"/>
          <cell r="X464">
            <v>77610</v>
          </cell>
          <cell r="Y464" t="str">
            <v>FONTENAY TRESIGNY</v>
          </cell>
        </row>
        <row r="465">
          <cell r="A465" t="str">
            <v>11210-01-W</v>
          </cell>
          <cell r="B465" t="str">
            <v>WA1210</v>
          </cell>
          <cell r="C465">
            <v>1</v>
          </cell>
          <cell r="D465">
            <v>1</v>
          </cell>
          <cell r="E465" t="str">
            <v>5b5b66</v>
          </cell>
          <cell r="F465" t="str">
            <v>100% isolé</v>
          </cell>
          <cell r="G465"/>
          <cell r="H465"/>
          <cell r="I465" t="str">
            <v>GARELLI 95</v>
          </cell>
          <cell r="J465" t="str">
            <v>ENS. PERS</v>
          </cell>
          <cell r="K465" t="str">
            <v>SV</v>
          </cell>
          <cell r="L465">
            <v>43862</v>
          </cell>
          <cell r="M465"/>
          <cell r="N465" t="str">
            <v>Monsieur</v>
          </cell>
          <cell r="O465" t="str">
            <v>Jean-Louis</v>
          </cell>
          <cell r="P465" t="str">
            <v>DESCUDET</v>
          </cell>
          <cell r="Q465"/>
          <cell r="R465" t="str">
            <v xml:space="preserve">Madame
Monsieur </v>
          </cell>
          <cell r="S465" t="str">
            <v>Elisabeth
Marc</v>
          </cell>
          <cell r="T465" t="str">
            <v>FIBELKORN CERQUEIRA
MENARD</v>
          </cell>
          <cell r="U465" t="str">
            <v>Assistante RH
Comptable</v>
          </cell>
          <cell r="V465" t="str">
            <v>83 RUE DE ROUEN</v>
          </cell>
          <cell r="W465"/>
          <cell r="X465">
            <v>95300</v>
          </cell>
          <cell r="Y465" t="str">
            <v>PONTOISE</v>
          </cell>
        </row>
        <row r="466">
          <cell r="A466" t="str">
            <v>11210-02-W</v>
          </cell>
          <cell r="B466" t="str">
            <v>WA1211</v>
          </cell>
          <cell r="C466">
            <v>0</v>
          </cell>
          <cell r="D466">
            <v>1</v>
          </cell>
          <cell r="E466"/>
          <cell r="F466"/>
          <cell r="G466">
            <v>6677</v>
          </cell>
          <cell r="H466"/>
          <cell r="I466" t="str">
            <v>GARELLI 95 RENFORT</v>
          </cell>
          <cell r="J466" t="str">
            <v>ENS. PERS</v>
          </cell>
          <cell r="K466" t="str">
            <v>SV</v>
          </cell>
          <cell r="L466">
            <v>43862</v>
          </cell>
          <cell r="M466"/>
          <cell r="N466" t="str">
            <v>Monsieur</v>
          </cell>
          <cell r="O466" t="str">
            <v>Jean-Louis</v>
          </cell>
          <cell r="P466" t="str">
            <v>DESCUDET</v>
          </cell>
          <cell r="Q466"/>
          <cell r="R466" t="str">
            <v xml:space="preserve">Madame
Monsieur </v>
          </cell>
          <cell r="S466" t="str">
            <v>Elisabeth
Marc</v>
          </cell>
          <cell r="T466" t="str">
            <v>FIBELKORN CERQUEIRA
MENARD</v>
          </cell>
          <cell r="U466" t="str">
            <v>Assistante RH
Comptable</v>
          </cell>
          <cell r="V466" t="str">
            <v>83 RUE DE ROUEN</v>
          </cell>
          <cell r="W466"/>
          <cell r="X466">
            <v>95300</v>
          </cell>
          <cell r="Y466" t="str">
            <v>PONTOISE</v>
          </cell>
        </row>
        <row r="467">
          <cell r="A467" t="str">
            <v>15015-01-W</v>
          </cell>
          <cell r="B467" t="str">
            <v>WA5015</v>
          </cell>
          <cell r="C467">
            <v>1</v>
          </cell>
          <cell r="D467">
            <v>1</v>
          </cell>
          <cell r="E467" t="str">
            <v>5B5B66</v>
          </cell>
          <cell r="F467" t="str">
            <v>100% isolé</v>
          </cell>
          <cell r="G467"/>
          <cell r="H467"/>
          <cell r="I467" t="str">
            <v>GCS HAD REGION DE MELUN</v>
          </cell>
          <cell r="J467" t="str">
            <v>ENS. PERS</v>
          </cell>
          <cell r="K467" t="str">
            <v>JA</v>
          </cell>
          <cell r="L467">
            <v>44835</v>
          </cell>
          <cell r="M467"/>
          <cell r="N467" t="str">
            <v>Madame</v>
          </cell>
          <cell r="O467" t="str">
            <v>Marieke</v>
          </cell>
          <cell r="P467" t="str">
            <v>PESENTI</v>
          </cell>
          <cell r="Q467" t="str">
            <v>Directrice d'établissement</v>
          </cell>
          <cell r="R467" t="str">
            <v>Madame</v>
          </cell>
          <cell r="S467" t="str">
            <v>Eliane</v>
          </cell>
          <cell r="T467" t="str">
            <v>RUGGIERO</v>
          </cell>
          <cell r="U467" t="str">
            <v>Secrétaire de direction</v>
          </cell>
          <cell r="V467" t="str">
            <v>2 RUE FRETEAU DE PENY</v>
          </cell>
          <cell r="W467"/>
          <cell r="X467">
            <v>77000</v>
          </cell>
          <cell r="Y467" t="str">
            <v>MELUN</v>
          </cell>
        </row>
        <row r="468">
          <cell r="A468" t="str">
            <v>15015-02-W</v>
          </cell>
          <cell r="B468" t="str">
            <v>WA5015 bis</v>
          </cell>
          <cell r="C468">
            <v>0</v>
          </cell>
          <cell r="D468">
            <v>1</v>
          </cell>
          <cell r="E468"/>
          <cell r="F468"/>
          <cell r="G468">
            <v>6677</v>
          </cell>
          <cell r="H468"/>
          <cell r="I468" t="str">
            <v>GCS HAD REGION DE MELUN RENFORT</v>
          </cell>
          <cell r="J468" t="str">
            <v>ENS. PERS</v>
          </cell>
          <cell r="K468" t="str">
            <v>JA</v>
          </cell>
          <cell r="L468">
            <v>44835</v>
          </cell>
          <cell r="M468"/>
          <cell r="N468" t="str">
            <v>Madame</v>
          </cell>
          <cell r="O468" t="str">
            <v>Marieke</v>
          </cell>
          <cell r="P468" t="str">
            <v>PESENTI</v>
          </cell>
          <cell r="Q468" t="str">
            <v>Directrice d'établissement</v>
          </cell>
          <cell r="R468" t="str">
            <v>Madame</v>
          </cell>
          <cell r="S468" t="str">
            <v>Eliane</v>
          </cell>
          <cell r="T468" t="str">
            <v>RUGGIERO</v>
          </cell>
          <cell r="U468" t="str">
            <v>Secrétaire de direction</v>
          </cell>
          <cell r="V468" t="str">
            <v>2 RUE FRETEAU DE PENY</v>
          </cell>
          <cell r="W468"/>
          <cell r="X468">
            <v>77000</v>
          </cell>
          <cell r="Y468" t="str">
            <v>MELUN</v>
          </cell>
        </row>
        <row r="469">
          <cell r="A469" t="str">
            <v>10560-01-W</v>
          </cell>
          <cell r="B469" t="str">
            <v>WA0560</v>
          </cell>
          <cell r="C469">
            <v>1</v>
          </cell>
          <cell r="D469">
            <v>1</v>
          </cell>
          <cell r="E469">
            <v>5566</v>
          </cell>
          <cell r="F469"/>
          <cell r="G469"/>
          <cell r="H469"/>
          <cell r="I469" t="str">
            <v>GELITA AG</v>
          </cell>
          <cell r="J469" t="str">
            <v>ENS. PERS</v>
          </cell>
          <cell r="K469" t="str">
            <v>RC</v>
          </cell>
          <cell r="L469">
            <v>43647</v>
          </cell>
          <cell r="M469"/>
          <cell r="N469" t="str">
            <v>Monsieur</v>
          </cell>
          <cell r="O469" t="str">
            <v>Stefan Andreas Michael</v>
          </cell>
          <cell r="P469" t="str">
            <v>SCHERER</v>
          </cell>
          <cell r="Q469" t="str">
            <v>Vice Président Finance</v>
          </cell>
          <cell r="R469" t="str">
            <v>Madame</v>
          </cell>
          <cell r="S469" t="str">
            <v>Claudine</v>
          </cell>
          <cell r="T469" t="str">
            <v>WOELTZ</v>
          </cell>
          <cell r="U469" t="str">
            <v>Juriste service paie</v>
          </cell>
          <cell r="V469" t="str">
            <v>ADRESSE SIÈGE SOCIAL : UFERSTRASSE 7
ADRESSE COMMERCIALE: CHEZ RMS EST</v>
          </cell>
          <cell r="W469" t="str">
            <v>-
50 Avenue d'Alsace - BP 10394</v>
          </cell>
          <cell r="X469" t="str">
            <v>69412
68007</v>
          </cell>
          <cell r="Y469" t="str">
            <v>ERBACH   -  Allemagne
COLMAR Cedex</v>
          </cell>
        </row>
        <row r="470">
          <cell r="A470" t="str">
            <v>11950-01-W</v>
          </cell>
          <cell r="B470" t="str">
            <v>WA1950</v>
          </cell>
          <cell r="C470">
            <v>1</v>
          </cell>
          <cell r="D470">
            <v>1</v>
          </cell>
          <cell r="E470">
            <v>5576</v>
          </cell>
          <cell r="F470"/>
          <cell r="G470"/>
          <cell r="H470"/>
          <cell r="I470" t="str">
            <v>GEMMES DES ARCHANGES</v>
          </cell>
          <cell r="J470" t="str">
            <v>CADRES</v>
          </cell>
          <cell r="K470" t="str">
            <v>SV</v>
          </cell>
          <cell r="L470">
            <v>43983</v>
          </cell>
          <cell r="M470"/>
          <cell r="N470" t="str">
            <v>Monsieur</v>
          </cell>
          <cell r="O470" t="str">
            <v>Pascal</v>
          </cell>
          <cell r="P470" t="str">
            <v>THEVENIN</v>
          </cell>
          <cell r="Q470" t="str">
            <v>Gérant</v>
          </cell>
          <cell r="R470" t="str">
            <v>Madame</v>
          </cell>
          <cell r="S470" t="str">
            <v>Viriginie</v>
          </cell>
          <cell r="T470" t="str">
            <v>THEVENIN</v>
          </cell>
          <cell r="U470" t="str">
            <v>Comptable</v>
          </cell>
          <cell r="V470" t="str">
            <v>19 CHAUSSEE DE LA MADELEINE</v>
          </cell>
          <cell r="W470"/>
          <cell r="X470">
            <v>44000</v>
          </cell>
          <cell r="Y470" t="str">
            <v>NANTES</v>
          </cell>
        </row>
        <row r="471">
          <cell r="A471" t="str">
            <v>11040-01-W</v>
          </cell>
          <cell r="B471" t="str">
            <v>WA1040</v>
          </cell>
          <cell r="C471">
            <v>1</v>
          </cell>
          <cell r="D471">
            <v>1</v>
          </cell>
          <cell r="E471" t="str">
            <v>5B5B66</v>
          </cell>
          <cell r="F471"/>
          <cell r="G471"/>
          <cell r="H471"/>
          <cell r="I471" t="str">
            <v>GIDEF</v>
          </cell>
          <cell r="J471" t="str">
            <v>ENS. PERS</v>
          </cell>
          <cell r="K471" t="str">
            <v>JA</v>
          </cell>
          <cell r="L471">
            <v>43466</v>
          </cell>
          <cell r="M471"/>
          <cell r="N471" t="str">
            <v>Madame</v>
          </cell>
          <cell r="O471" t="str">
            <v>Patricia</v>
          </cell>
          <cell r="P471" t="str">
            <v>SAMBA</v>
          </cell>
          <cell r="Q471"/>
          <cell r="R471" t="str">
            <v>Madame</v>
          </cell>
          <cell r="S471" t="str">
            <v>Cécile</v>
          </cell>
          <cell r="T471" t="str">
            <v>QUENISSET</v>
          </cell>
          <cell r="U471"/>
          <cell r="V471" t="str">
            <v>1-3 RUE D AURION</v>
          </cell>
          <cell r="W471"/>
          <cell r="X471">
            <v>93110</v>
          </cell>
          <cell r="Y471" t="str">
            <v>ROSNY SOUS BOIS</v>
          </cell>
        </row>
        <row r="472">
          <cell r="A472" t="str">
            <v>11040-02-W</v>
          </cell>
          <cell r="B472" t="str">
            <v>WA1041</v>
          </cell>
          <cell r="C472">
            <v>0</v>
          </cell>
          <cell r="D472">
            <v>1</v>
          </cell>
          <cell r="E472"/>
          <cell r="F472"/>
          <cell r="G472">
            <v>6677</v>
          </cell>
          <cell r="H472"/>
          <cell r="I472" t="str">
            <v>GIDEF Renfort</v>
          </cell>
          <cell r="J472" t="str">
            <v>ENS. PERS</v>
          </cell>
          <cell r="K472" t="str">
            <v>JA</v>
          </cell>
          <cell r="L472">
            <v>43466</v>
          </cell>
          <cell r="M472"/>
          <cell r="N472" t="str">
            <v>Madame</v>
          </cell>
          <cell r="O472" t="str">
            <v>Patricia</v>
          </cell>
          <cell r="P472" t="str">
            <v>SAMBA</v>
          </cell>
          <cell r="Q472"/>
          <cell r="R472" t="str">
            <v>Madame</v>
          </cell>
          <cell r="S472" t="str">
            <v>Cécile</v>
          </cell>
          <cell r="T472" t="str">
            <v>QUENISSET</v>
          </cell>
          <cell r="U472"/>
          <cell r="V472" t="str">
            <v>1-3 RUE D AURION</v>
          </cell>
          <cell r="W472"/>
          <cell r="X472">
            <v>93110</v>
          </cell>
          <cell r="Y472" t="str">
            <v>ROSNY SOUS BOIS</v>
          </cell>
        </row>
        <row r="473">
          <cell r="A473" t="str">
            <v>92017-01-T</v>
          </cell>
          <cell r="B473" t="str">
            <v>T92017</v>
          </cell>
          <cell r="C473">
            <v>1</v>
          </cell>
          <cell r="D473">
            <v>1</v>
          </cell>
          <cell r="E473" t="str">
            <v>B</v>
          </cell>
          <cell r="F473"/>
          <cell r="G473"/>
          <cell r="H473"/>
          <cell r="I473" t="str">
            <v>GIFFARD  (LES ETABLISSEMENTS )</v>
          </cell>
          <cell r="J473" t="str">
            <v>ENS. PERS</v>
          </cell>
          <cell r="K473" t="str">
            <v>JA</v>
          </cell>
          <cell r="L473">
            <v>40299</v>
          </cell>
          <cell r="M473"/>
          <cell r="N473" t="str">
            <v>Monsieur</v>
          </cell>
          <cell r="O473" t="str">
            <v>Jean Christophe</v>
          </cell>
          <cell r="P473" t="str">
            <v>TOUSSAINT</v>
          </cell>
          <cell r="Q473" t="str">
            <v>Président</v>
          </cell>
          <cell r="R473" t="str">
            <v>Monsieur</v>
          </cell>
          <cell r="S473" t="str">
            <v>Stephane</v>
          </cell>
          <cell r="T473" t="str">
            <v>LOPEZ</v>
          </cell>
          <cell r="U473" t="str">
            <v>Comptable</v>
          </cell>
          <cell r="V473" t="str">
            <v>CHEZ PRODESIGN</v>
          </cell>
          <cell r="W473" t="str">
            <v>5 Rye du Moulin neuf</v>
          </cell>
          <cell r="X473">
            <v>93240</v>
          </cell>
          <cell r="Y473" t="str">
            <v>STAINS</v>
          </cell>
        </row>
        <row r="474">
          <cell r="A474" t="str">
            <v>10780-01-W</v>
          </cell>
          <cell r="B474" t="str">
            <v>WA0780</v>
          </cell>
          <cell r="C474">
            <v>1</v>
          </cell>
          <cell r="D474">
            <v>1</v>
          </cell>
          <cell r="E474">
            <v>5466</v>
          </cell>
          <cell r="F474"/>
          <cell r="G474"/>
          <cell r="H474"/>
          <cell r="I474" t="str">
            <v>GLANCE CORE</v>
          </cell>
          <cell r="J474" t="str">
            <v>ENS. PERS</v>
          </cell>
          <cell r="K474" t="str">
            <v>RC</v>
          </cell>
          <cell r="L474">
            <v>43922</v>
          </cell>
          <cell r="M474"/>
          <cell r="N474" t="str">
            <v>Monsieur</v>
          </cell>
          <cell r="O474" t="str">
            <v xml:space="preserve">Sylvain </v>
          </cell>
          <cell r="P474" t="str">
            <v>ARNOLD</v>
          </cell>
          <cell r="Q474" t="str">
            <v>Gérant</v>
          </cell>
          <cell r="R474"/>
          <cell r="S474"/>
          <cell r="T474"/>
          <cell r="U474"/>
          <cell r="V474" t="str">
            <v>144 AVENUE DE MALAKOFF</v>
          </cell>
          <cell r="W474"/>
          <cell r="X474">
            <v>75116</v>
          </cell>
          <cell r="Y474" t="str">
            <v>PARIS</v>
          </cell>
        </row>
        <row r="475">
          <cell r="A475" t="str">
            <v>15046-01-W</v>
          </cell>
          <cell r="B475" t="str">
            <v>WA5046</v>
          </cell>
          <cell r="C475">
            <v>1</v>
          </cell>
          <cell r="D475">
            <v>1</v>
          </cell>
          <cell r="E475">
            <v>5566</v>
          </cell>
          <cell r="F475"/>
          <cell r="G475"/>
          <cell r="H475"/>
          <cell r="I475" t="str">
            <v>GLM EXPERTISE ET COMPTABLE</v>
          </cell>
          <cell r="J475" t="str">
            <v>ENS. PERS</v>
          </cell>
          <cell r="K475" t="str">
            <v>JA</v>
          </cell>
          <cell r="L475">
            <v>44470</v>
          </cell>
          <cell r="M475"/>
          <cell r="N475" t="str">
            <v>Monsieur</v>
          </cell>
          <cell r="O475" t="str">
            <v>Georges Laurent</v>
          </cell>
          <cell r="P475" t="str">
            <v>MEYER</v>
          </cell>
          <cell r="Q475"/>
          <cell r="R475"/>
          <cell r="S475"/>
          <cell r="T475"/>
          <cell r="U475"/>
          <cell r="V475" t="str">
            <v>FIVEA EXPERTISE</v>
          </cell>
          <cell r="W475" t="str">
            <v>15 ALLEE EDMOND DELFOUR</v>
          </cell>
          <cell r="X475">
            <v>91070</v>
          </cell>
          <cell r="Y475" t="str">
            <v>BONDOUFLE</v>
          </cell>
        </row>
        <row r="476">
          <cell r="A476" t="str">
            <v>10550-01-W</v>
          </cell>
          <cell r="B476" t="str">
            <v>WA0550</v>
          </cell>
          <cell r="C476">
            <v>1</v>
          </cell>
          <cell r="D476">
            <v>1</v>
          </cell>
          <cell r="E476">
            <v>4565</v>
          </cell>
          <cell r="F476"/>
          <cell r="G476"/>
          <cell r="H476"/>
          <cell r="I476" t="str">
            <v>GLOBAL TECHNOLOGY SOLUTIONS &amp; SERVICES - GT2S</v>
          </cell>
          <cell r="J476" t="str">
            <v>ENS. PERS</v>
          </cell>
          <cell r="K476" t="str">
            <v>RC</v>
          </cell>
          <cell r="L476">
            <v>43617</v>
          </cell>
          <cell r="M476"/>
          <cell r="N476" t="str">
            <v>Madame</v>
          </cell>
          <cell r="O476" t="str">
            <v>Yousra</v>
          </cell>
          <cell r="P476" t="str">
            <v>EL MOUNAOUI</v>
          </cell>
          <cell r="Q476" t="str">
            <v>Présidente</v>
          </cell>
          <cell r="R476" t="str">
            <v>Madame</v>
          </cell>
          <cell r="S476" t="str">
            <v>Zineb</v>
          </cell>
          <cell r="T476" t="str">
            <v>JRID</v>
          </cell>
          <cell r="U476" t="str">
            <v>Chargée de mission</v>
          </cell>
          <cell r="V476" t="str">
            <v>10 ALLÉE LAVOISIER</v>
          </cell>
          <cell r="W476"/>
          <cell r="X476">
            <v>59491</v>
          </cell>
          <cell r="Y476" t="str">
            <v>VILLENEUVE D ASCQ</v>
          </cell>
        </row>
        <row r="477">
          <cell r="A477" t="str">
            <v>1554-01-sans</v>
          </cell>
          <cell r="B477" t="str">
            <v>WA1554</v>
          </cell>
          <cell r="C477">
            <v>1</v>
          </cell>
          <cell r="D477">
            <v>1</v>
          </cell>
          <cell r="E477">
            <v>3435</v>
          </cell>
          <cell r="F477"/>
          <cell r="G477"/>
          <cell r="H477"/>
          <cell r="I477" t="str">
            <v>GLOBALOPTIM</v>
          </cell>
          <cell r="J477" t="str">
            <v>ENS. PERS</v>
          </cell>
          <cell r="K477" t="str">
            <v>JA</v>
          </cell>
          <cell r="L477">
            <v>43313</v>
          </cell>
          <cell r="M477"/>
          <cell r="N477" t="str">
            <v>Monsieur</v>
          </cell>
          <cell r="O477" t="str">
            <v>Bio</v>
          </cell>
          <cell r="P477" t="str">
            <v>TOKO WOROU</v>
          </cell>
          <cell r="Q477" t="str">
            <v>Président</v>
          </cell>
          <cell r="R477" t="str">
            <v>Madame</v>
          </cell>
          <cell r="S477" t="str">
            <v>Paloma</v>
          </cell>
          <cell r="T477" t="str">
            <v>KAZE</v>
          </cell>
          <cell r="U477" t="str">
            <v>RAF</v>
          </cell>
          <cell r="V477" t="str">
            <v>56 ROUTE DE GRENOBLE</v>
          </cell>
          <cell r="W477"/>
          <cell r="X477">
            <v>6200</v>
          </cell>
          <cell r="Y477" t="str">
            <v>NICE</v>
          </cell>
        </row>
        <row r="478">
          <cell r="A478" t="str">
            <v>10740-01-W</v>
          </cell>
          <cell r="B478" t="str">
            <v>WA0740</v>
          </cell>
          <cell r="C478">
            <v>1</v>
          </cell>
          <cell r="D478">
            <v>1</v>
          </cell>
          <cell r="E478">
            <v>5566</v>
          </cell>
          <cell r="F478"/>
          <cell r="G478"/>
          <cell r="H478"/>
          <cell r="I478" t="str">
            <v>GOBELINS ET ASSOCIES</v>
          </cell>
          <cell r="J478" t="str">
            <v>ENS. PERS</v>
          </cell>
          <cell r="K478" t="str">
            <v>JA</v>
          </cell>
          <cell r="L478">
            <v>43831</v>
          </cell>
          <cell r="M478"/>
          <cell r="N478" t="str">
            <v>Madame</v>
          </cell>
          <cell r="O478" t="str">
            <v>Aurélia</v>
          </cell>
          <cell r="P478" t="str">
            <v>WASONG</v>
          </cell>
          <cell r="Q478"/>
          <cell r="R478"/>
          <cell r="S478"/>
          <cell r="T478"/>
          <cell r="U478"/>
          <cell r="V478" t="str">
            <v>64 AVENUE DES GOBELINS</v>
          </cell>
          <cell r="W478"/>
          <cell r="X478">
            <v>75013</v>
          </cell>
          <cell r="Y478" t="str">
            <v>PARIS</v>
          </cell>
        </row>
        <row r="479">
          <cell r="A479" t="str">
            <v>10740-02-W</v>
          </cell>
          <cell r="B479" t="str">
            <v>WA0741</v>
          </cell>
          <cell r="C479">
            <v>0</v>
          </cell>
          <cell r="D479">
            <v>1</v>
          </cell>
          <cell r="E479"/>
          <cell r="F479"/>
          <cell r="G479">
            <v>6677</v>
          </cell>
          <cell r="H479"/>
          <cell r="I479" t="str">
            <v>GOBELINS ET ASSOCIES RENFORT</v>
          </cell>
          <cell r="J479" t="str">
            <v>ENS. PERS</v>
          </cell>
          <cell r="K479" t="str">
            <v>JA</v>
          </cell>
          <cell r="L479">
            <v>43831</v>
          </cell>
          <cell r="M479"/>
          <cell r="N479" t="str">
            <v>Madame</v>
          </cell>
          <cell r="O479" t="str">
            <v>Aurélia</v>
          </cell>
          <cell r="P479" t="str">
            <v>WASONG</v>
          </cell>
          <cell r="Q479"/>
          <cell r="R479"/>
          <cell r="S479"/>
          <cell r="T479"/>
          <cell r="U479"/>
          <cell r="V479" t="str">
            <v>64 AVENUE DES GOBELINS</v>
          </cell>
          <cell r="W479"/>
          <cell r="X479">
            <v>75013</v>
          </cell>
          <cell r="Y479" t="str">
            <v>PARIS</v>
          </cell>
        </row>
        <row r="480">
          <cell r="A480" t="str">
            <v>15031-01-W</v>
          </cell>
          <cell r="B480" t="str">
            <v>WA5031</v>
          </cell>
          <cell r="C480">
            <v>1</v>
          </cell>
          <cell r="D480">
            <v>1</v>
          </cell>
          <cell r="E480" t="str">
            <v>B</v>
          </cell>
          <cell r="F480"/>
          <cell r="G480"/>
          <cell r="H480"/>
          <cell r="I480" t="str">
            <v>GOLFALBATRE.COM</v>
          </cell>
          <cell r="J480" t="str">
            <v>ENS. PERS</v>
          </cell>
          <cell r="K480" t="str">
            <v>JA</v>
          </cell>
          <cell r="L480">
            <v>44409</v>
          </cell>
          <cell r="M480"/>
          <cell r="N480" t="str">
            <v>Monsieur</v>
          </cell>
          <cell r="O480" t="str">
            <v>Brice</v>
          </cell>
          <cell r="P480" t="str">
            <v>ROLO</v>
          </cell>
          <cell r="Q480" t="str">
            <v>Gérant</v>
          </cell>
          <cell r="R480" t="str">
            <v>Madame</v>
          </cell>
          <cell r="S480" t="str">
            <v>Sylvie</v>
          </cell>
          <cell r="T480" t="str">
            <v>MERIAUX</v>
          </cell>
          <cell r="U480" t="str">
            <v>DAF - DRH</v>
          </cell>
          <cell r="V480" t="str">
            <v>ROUTE DU GOLF</v>
          </cell>
          <cell r="W480"/>
          <cell r="X480">
            <v>76460</v>
          </cell>
          <cell r="Y480" t="str">
            <v>ST RIQUIER ES PLAINS</v>
          </cell>
        </row>
        <row r="481">
          <cell r="A481" t="str">
            <v>15031-02-W</v>
          </cell>
          <cell r="B481" t="str">
            <v>WA5032</v>
          </cell>
          <cell r="C481">
            <v>0</v>
          </cell>
          <cell r="D481">
            <v>1</v>
          </cell>
          <cell r="E481"/>
          <cell r="F481"/>
          <cell r="G481" t="str">
            <v>B</v>
          </cell>
          <cell r="H481"/>
          <cell r="I481" t="str">
            <v>GOLFALBATRE.COM RENFORT</v>
          </cell>
          <cell r="J481" t="str">
            <v>ENS. PERS</v>
          </cell>
          <cell r="K481" t="str">
            <v>JA</v>
          </cell>
          <cell r="L481">
            <v>44409</v>
          </cell>
          <cell r="M481"/>
          <cell r="N481" t="str">
            <v>Monsieur</v>
          </cell>
          <cell r="O481" t="str">
            <v>Brice</v>
          </cell>
          <cell r="P481" t="str">
            <v>ROLO</v>
          </cell>
          <cell r="Q481" t="str">
            <v>Gérant</v>
          </cell>
          <cell r="R481" t="str">
            <v>Madame</v>
          </cell>
          <cell r="S481" t="str">
            <v>Sylvie</v>
          </cell>
          <cell r="T481" t="str">
            <v>MERIAUX</v>
          </cell>
          <cell r="U481" t="str">
            <v>DAF - DRH</v>
          </cell>
          <cell r="V481" t="str">
            <v>ROUTE DU GOLF</v>
          </cell>
          <cell r="W481"/>
          <cell r="X481">
            <v>76460</v>
          </cell>
          <cell r="Y481" t="str">
            <v>ST RIQUIER ES PLAINS</v>
          </cell>
        </row>
        <row r="482">
          <cell r="A482" t="str">
            <v>12910-03-W</v>
          </cell>
          <cell r="B482" t="str">
            <v>WA2912</v>
          </cell>
          <cell r="C482">
            <v>0</v>
          </cell>
          <cell r="D482">
            <v>1</v>
          </cell>
          <cell r="E482" t="str">
            <v>5B5B65</v>
          </cell>
          <cell r="F482"/>
          <cell r="G482"/>
          <cell r="H482"/>
          <cell r="I482" t="str">
            <v>GR LAQ REVETEX</v>
          </cell>
          <cell r="J482" t="str">
            <v>NON CADRES</v>
          </cell>
          <cell r="K482" t="str">
            <v>JA</v>
          </cell>
          <cell r="L482">
            <v>44197</v>
          </cell>
          <cell r="M482"/>
          <cell r="N482" t="str">
            <v>Monsieur</v>
          </cell>
          <cell r="O482" t="str">
            <v>Julien</v>
          </cell>
          <cell r="P482" t="str">
            <v>CARIOU</v>
          </cell>
          <cell r="Q482" t="str">
            <v>DG</v>
          </cell>
          <cell r="R482" t="str">
            <v xml:space="preserve">Monsieur </v>
          </cell>
          <cell r="S482" t="str">
            <v>Quentin</v>
          </cell>
          <cell r="T482" t="str">
            <v>MARTI</v>
          </cell>
          <cell r="U482"/>
          <cell r="V482" t="str">
            <v>47 RUE DES SOURCES</v>
          </cell>
          <cell r="W482"/>
          <cell r="X482">
            <v>69230</v>
          </cell>
          <cell r="Y482" t="str">
            <v>ST GENIS LAVAL</v>
          </cell>
        </row>
        <row r="483">
          <cell r="A483" t="str">
            <v>12910-01-W</v>
          </cell>
          <cell r="B483" t="str">
            <v>WA2910</v>
          </cell>
          <cell r="C483">
            <v>1</v>
          </cell>
          <cell r="D483">
            <v>1</v>
          </cell>
          <cell r="E483" t="str">
            <v>B</v>
          </cell>
          <cell r="F483"/>
          <cell r="G483"/>
          <cell r="H483"/>
          <cell r="I483" t="str">
            <v>GR LAQ REVETEX</v>
          </cell>
          <cell r="J483" t="str">
            <v>CADRES</v>
          </cell>
          <cell r="K483" t="str">
            <v>JA</v>
          </cell>
          <cell r="L483">
            <v>44197</v>
          </cell>
          <cell r="M483"/>
          <cell r="N483" t="str">
            <v>Monsieur</v>
          </cell>
          <cell r="O483" t="str">
            <v>Julien</v>
          </cell>
          <cell r="P483" t="str">
            <v>CARIOU</v>
          </cell>
          <cell r="Q483" t="str">
            <v>DG</v>
          </cell>
          <cell r="R483" t="str">
            <v xml:space="preserve">Monsieur </v>
          </cell>
          <cell r="S483" t="str">
            <v>Quentin</v>
          </cell>
          <cell r="T483" t="str">
            <v>MARTI</v>
          </cell>
          <cell r="U483"/>
          <cell r="V483" t="str">
            <v>47 RUE DES SOURCES</v>
          </cell>
          <cell r="W483"/>
          <cell r="X483">
            <v>69230</v>
          </cell>
          <cell r="Y483" t="str">
            <v>ST GENIS LAVAL</v>
          </cell>
        </row>
        <row r="484">
          <cell r="A484" t="str">
            <v>12910-04-W</v>
          </cell>
          <cell r="B484" t="str">
            <v>WA2913</v>
          </cell>
          <cell r="C484">
            <v>0</v>
          </cell>
          <cell r="D484">
            <v>1</v>
          </cell>
          <cell r="E484"/>
          <cell r="F484"/>
          <cell r="G484">
            <v>6677</v>
          </cell>
          <cell r="H484"/>
          <cell r="I484" t="str">
            <v>GR LAQ REVETEX RENFORT</v>
          </cell>
          <cell r="J484" t="str">
            <v>NON CADRES</v>
          </cell>
          <cell r="K484" t="str">
            <v>JA</v>
          </cell>
          <cell r="L484">
            <v>44197</v>
          </cell>
          <cell r="M484"/>
          <cell r="N484" t="str">
            <v>Monsieur</v>
          </cell>
          <cell r="O484" t="str">
            <v>Julien</v>
          </cell>
          <cell r="P484" t="str">
            <v>CARIOU</v>
          </cell>
          <cell r="Q484" t="str">
            <v>DG</v>
          </cell>
          <cell r="R484" t="str">
            <v xml:space="preserve">Monsieur </v>
          </cell>
          <cell r="S484" t="str">
            <v>Quentin</v>
          </cell>
          <cell r="T484" t="str">
            <v>MARTI</v>
          </cell>
          <cell r="U484"/>
          <cell r="V484" t="str">
            <v>47 RUE DES SOURCES</v>
          </cell>
          <cell r="W484"/>
          <cell r="X484">
            <v>69230</v>
          </cell>
          <cell r="Y484" t="str">
            <v>ST GENIS LAVAL</v>
          </cell>
        </row>
        <row r="485">
          <cell r="A485" t="str">
            <v>12910-02-W</v>
          </cell>
          <cell r="B485" t="str">
            <v>WA2911</v>
          </cell>
          <cell r="C485">
            <v>0</v>
          </cell>
          <cell r="D485">
            <v>1</v>
          </cell>
          <cell r="E485"/>
          <cell r="F485"/>
          <cell r="G485" t="str">
            <v>R</v>
          </cell>
          <cell r="H485"/>
          <cell r="I485" t="str">
            <v>GR LAQ REVETEX RENFORT</v>
          </cell>
          <cell r="J485" t="str">
            <v>CADRES</v>
          </cell>
          <cell r="K485" t="str">
            <v>JA</v>
          </cell>
          <cell r="L485">
            <v>44197</v>
          </cell>
          <cell r="M485"/>
          <cell r="N485" t="str">
            <v>Monsieur</v>
          </cell>
          <cell r="O485" t="str">
            <v>Julien</v>
          </cell>
          <cell r="P485" t="str">
            <v>CARIOU</v>
          </cell>
          <cell r="Q485" t="str">
            <v>DG</v>
          </cell>
          <cell r="R485" t="str">
            <v xml:space="preserve">Monsieur </v>
          </cell>
          <cell r="S485" t="str">
            <v>Quentin</v>
          </cell>
          <cell r="T485" t="str">
            <v>MARTI</v>
          </cell>
          <cell r="U485"/>
          <cell r="V485" t="str">
            <v>47 RUE DES SOURCES</v>
          </cell>
          <cell r="W485"/>
          <cell r="X485">
            <v>69230</v>
          </cell>
          <cell r="Y485" t="str">
            <v>ST GENIS LAVAL</v>
          </cell>
        </row>
        <row r="486">
          <cell r="A486" t="str">
            <v>10850-01-W</v>
          </cell>
          <cell r="B486" t="str">
            <v>WA0850</v>
          </cell>
          <cell r="C486">
            <v>1</v>
          </cell>
          <cell r="D486">
            <v>1</v>
          </cell>
          <cell r="E486">
            <v>5566</v>
          </cell>
          <cell r="F486"/>
          <cell r="G486"/>
          <cell r="H486"/>
          <cell r="I486" t="str">
            <v>GRAND HUIT</v>
          </cell>
          <cell r="J486" t="str">
            <v>ENS. PERS</v>
          </cell>
          <cell r="K486" t="str">
            <v>RC</v>
          </cell>
          <cell r="L486">
            <v>43770</v>
          </cell>
          <cell r="M486"/>
          <cell r="N486" t="str">
            <v>Madame</v>
          </cell>
          <cell r="O486" t="str">
            <v>Julia</v>
          </cell>
          <cell r="P486" t="str">
            <v>TURPIN</v>
          </cell>
          <cell r="Q486" t="str">
            <v>Gérante</v>
          </cell>
          <cell r="R486"/>
          <cell r="S486"/>
          <cell r="T486"/>
          <cell r="U486"/>
          <cell r="V486" t="str">
            <v>85 AVENUE JEAN JAURÈS</v>
          </cell>
          <cell r="W486"/>
          <cell r="X486">
            <v>75019</v>
          </cell>
          <cell r="Y486" t="str">
            <v>PARIS</v>
          </cell>
        </row>
        <row r="487">
          <cell r="A487" t="str">
            <v>10072-01-W</v>
          </cell>
          <cell r="B487" t="str">
            <v>WA0072</v>
          </cell>
          <cell r="C487">
            <v>1</v>
          </cell>
          <cell r="D487">
            <v>1</v>
          </cell>
          <cell r="E487">
            <v>4465</v>
          </cell>
          <cell r="F487"/>
          <cell r="G487"/>
          <cell r="H487"/>
          <cell r="I487" t="str">
            <v>GRAVITY MEDIA France SAS</v>
          </cell>
          <cell r="J487" t="str">
            <v>ENS. PERS</v>
          </cell>
          <cell r="K487" t="str">
            <v>JA</v>
          </cell>
          <cell r="L487">
            <v>42370</v>
          </cell>
          <cell r="M487"/>
          <cell r="N487" t="str">
            <v>Monsieur</v>
          </cell>
          <cell r="O487" t="str">
            <v xml:space="preserve">Eamonn </v>
          </cell>
          <cell r="P487" t="str">
            <v>DOWDALL</v>
          </cell>
          <cell r="Q487" t="str">
            <v>DG</v>
          </cell>
          <cell r="R487" t="str">
            <v xml:space="preserve">Madame </v>
          </cell>
          <cell r="S487" t="str">
            <v>Vijayaliny</v>
          </cell>
          <cell r="T487" t="str">
            <v>Vimalarajah</v>
          </cell>
          <cell r="U487" t="str">
            <v>raf</v>
          </cell>
          <cell r="V487" t="str">
            <v>68 AVENUE DU PRÉSIDENT WILSON</v>
          </cell>
          <cell r="W487"/>
          <cell r="X487">
            <v>93210</v>
          </cell>
          <cell r="Y487" t="str">
            <v>LA PLAINE SAINT DENIS</v>
          </cell>
        </row>
        <row r="488">
          <cell r="A488" t="str">
            <v>10072-71-W</v>
          </cell>
          <cell r="B488" t="str">
            <v>WA0072</v>
          </cell>
          <cell r="C488">
            <v>0</v>
          </cell>
          <cell r="D488">
            <v>1</v>
          </cell>
          <cell r="E488">
            <v>4465</v>
          </cell>
          <cell r="F488"/>
          <cell r="G488"/>
          <cell r="H488"/>
          <cell r="I488" t="str">
            <v>GRAVITY MEDIA France SAS</v>
          </cell>
          <cell r="J488" t="str">
            <v>RETRAITES</v>
          </cell>
          <cell r="K488" t="str">
            <v>JA</v>
          </cell>
          <cell r="L488">
            <v>43647</v>
          </cell>
          <cell r="M488"/>
          <cell r="N488" t="str">
            <v>Monsieur</v>
          </cell>
          <cell r="O488" t="str">
            <v>Romain</v>
          </cell>
          <cell r="P488" t="str">
            <v>LHEUREUX</v>
          </cell>
          <cell r="Q488" t="str">
            <v>DG</v>
          </cell>
          <cell r="R488" t="str">
            <v xml:space="preserve">Madame </v>
          </cell>
          <cell r="S488" t="str">
            <v>Vijayaliny</v>
          </cell>
          <cell r="T488" t="str">
            <v>Vimalarajah</v>
          </cell>
          <cell r="U488" t="str">
            <v>raf</v>
          </cell>
          <cell r="V488" t="str">
            <v>68 AVENUE DU PRÉSIDENT WILSON</v>
          </cell>
          <cell r="W488"/>
          <cell r="X488">
            <v>93210</v>
          </cell>
          <cell r="Y488" t="str">
            <v>LA PLAINE SAINT DENIS</v>
          </cell>
        </row>
        <row r="489">
          <cell r="A489" t="str">
            <v>12400-01-W</v>
          </cell>
          <cell r="B489" t="str">
            <v>WA2400</v>
          </cell>
          <cell r="C489">
            <v>1</v>
          </cell>
          <cell r="D489">
            <v>1</v>
          </cell>
          <cell r="E489">
            <v>5555</v>
          </cell>
          <cell r="F489"/>
          <cell r="G489"/>
          <cell r="H489"/>
          <cell r="I489" t="str">
            <v>GROUP CONTINENTAL 365</v>
          </cell>
          <cell r="J489" t="str">
            <v>CADRES</v>
          </cell>
          <cell r="K489" t="str">
            <v>RC</v>
          </cell>
          <cell r="L489">
            <v>44166</v>
          </cell>
          <cell r="M489"/>
          <cell r="N489" t="str">
            <v>Monsieur</v>
          </cell>
          <cell r="O489" t="str">
            <v>Toufik</v>
          </cell>
          <cell r="P489" t="str">
            <v>HAMAOUI</v>
          </cell>
          <cell r="Q489"/>
          <cell r="R489"/>
          <cell r="S489"/>
          <cell r="T489"/>
          <cell r="U489"/>
          <cell r="V489" t="str">
            <v>22 MAIL PABLO PICASSO</v>
          </cell>
          <cell r="W489"/>
          <cell r="X489">
            <v>44000</v>
          </cell>
          <cell r="Y489" t="str">
            <v>NANTES</v>
          </cell>
        </row>
        <row r="490">
          <cell r="A490" t="str">
            <v>16070-01-W</v>
          </cell>
          <cell r="B490" t="str">
            <v>WA6070</v>
          </cell>
          <cell r="C490">
            <v>1</v>
          </cell>
          <cell r="D490">
            <v>1</v>
          </cell>
          <cell r="E490">
            <v>2533</v>
          </cell>
          <cell r="F490"/>
          <cell r="G490"/>
          <cell r="H490"/>
          <cell r="I490" t="str">
            <v>GROUPE BEYAZ - GUIMEL 89</v>
          </cell>
          <cell r="J490" t="str">
            <v>ENS. PERS</v>
          </cell>
          <cell r="K490" t="str">
            <v>RC</v>
          </cell>
          <cell r="L490">
            <v>44562</v>
          </cell>
          <cell r="M490"/>
          <cell r="N490" t="str">
            <v>Monsieur</v>
          </cell>
          <cell r="O490" t="str">
            <v>Victor</v>
          </cell>
          <cell r="P490" t="str">
            <v>BEYAZ</v>
          </cell>
          <cell r="Q490"/>
          <cell r="R490"/>
          <cell r="S490"/>
          <cell r="T490"/>
          <cell r="U490"/>
          <cell r="V490" t="str">
            <v>55 AVENUE MARCEAU</v>
          </cell>
          <cell r="W490"/>
          <cell r="X490">
            <v>75016</v>
          </cell>
          <cell r="Y490" t="str">
            <v>PARIS</v>
          </cell>
        </row>
        <row r="491">
          <cell r="A491" t="str">
            <v>12722-01-W</v>
          </cell>
          <cell r="B491" t="str">
            <v>WA2722</v>
          </cell>
          <cell r="C491">
            <v>1</v>
          </cell>
          <cell r="D491">
            <v>1</v>
          </cell>
          <cell r="E491" t="str">
            <v>5B5B66</v>
          </cell>
          <cell r="F491"/>
          <cell r="G491"/>
          <cell r="H491"/>
          <cell r="I491" t="str">
            <v>GROUPE CONCEPTA</v>
          </cell>
          <cell r="J491" t="str">
            <v>ENS. PERS</v>
          </cell>
          <cell r="K491" t="str">
            <v>SV</v>
          </cell>
          <cell r="L491">
            <v>44621</v>
          </cell>
          <cell r="M491"/>
          <cell r="N491" t="str">
            <v>Monsieur</v>
          </cell>
          <cell r="O491" t="str">
            <v>Aurélien</v>
          </cell>
          <cell r="P491" t="str">
            <v>NIETO</v>
          </cell>
          <cell r="Q491" t="str">
            <v>PRESIDENT</v>
          </cell>
          <cell r="R491"/>
          <cell r="S491"/>
          <cell r="T491"/>
          <cell r="U491"/>
          <cell r="V491" t="str">
            <v>121 RUE D AGUESSEAU</v>
          </cell>
          <cell r="W491"/>
          <cell r="X491">
            <v>92100</v>
          </cell>
          <cell r="Y491" t="str">
            <v>BOULOGNE BILLANCOURT</v>
          </cell>
        </row>
        <row r="492">
          <cell r="A492" t="str">
            <v>12722-02-W</v>
          </cell>
          <cell r="B492" t="str">
            <v>WA2723</v>
          </cell>
          <cell r="C492">
            <v>0</v>
          </cell>
          <cell r="D492">
            <v>1</v>
          </cell>
          <cell r="E492"/>
          <cell r="F492"/>
          <cell r="G492">
            <v>6677</v>
          </cell>
          <cell r="H492"/>
          <cell r="I492" t="str">
            <v>GROUPE CONCEPTA RENFORT</v>
          </cell>
          <cell r="J492" t="str">
            <v>ENS. PERS</v>
          </cell>
          <cell r="K492" t="str">
            <v>SV</v>
          </cell>
          <cell r="L492">
            <v>44621</v>
          </cell>
          <cell r="M492"/>
          <cell r="N492" t="str">
            <v>Monsieur</v>
          </cell>
          <cell r="O492" t="str">
            <v>Aurélien</v>
          </cell>
          <cell r="P492" t="str">
            <v>NIETO</v>
          </cell>
          <cell r="Q492" t="str">
            <v>PREDISENT</v>
          </cell>
          <cell r="R492"/>
          <cell r="S492"/>
          <cell r="T492"/>
          <cell r="U492"/>
          <cell r="V492" t="str">
            <v>121 RUE D AGUESSEAU</v>
          </cell>
          <cell r="W492"/>
          <cell r="X492">
            <v>92100</v>
          </cell>
          <cell r="Y492" t="str">
            <v>BOULOGNE BILLANCOURT</v>
          </cell>
        </row>
        <row r="493">
          <cell r="A493" t="str">
            <v>10100-01-W</v>
          </cell>
          <cell r="B493" t="str">
            <v>WA0100</v>
          </cell>
          <cell r="C493">
            <v>1</v>
          </cell>
          <cell r="D493">
            <v>1</v>
          </cell>
          <cell r="E493">
            <v>5566</v>
          </cell>
          <cell r="F493"/>
          <cell r="G493"/>
          <cell r="H493"/>
          <cell r="I493" t="str">
            <v>GROUPE MEDIA CORP</v>
          </cell>
          <cell r="J493" t="str">
            <v>CADRES</v>
          </cell>
          <cell r="K493" t="str">
            <v>RC</v>
          </cell>
          <cell r="L493">
            <v>43466</v>
          </cell>
          <cell r="M493"/>
          <cell r="N493" t="str">
            <v>Monsieur</v>
          </cell>
          <cell r="O493" t="str">
            <v>Nathan</v>
          </cell>
          <cell r="P493" t="str">
            <v>BENHAMOU</v>
          </cell>
          <cell r="Q493"/>
          <cell r="R493"/>
          <cell r="S493"/>
          <cell r="T493"/>
          <cell r="U493"/>
          <cell r="V493" t="str">
            <v>10 RUE DE PENTHIEVRE</v>
          </cell>
          <cell r="W493"/>
          <cell r="X493">
            <v>75008</v>
          </cell>
          <cell r="Y493" t="str">
            <v>PARIS</v>
          </cell>
        </row>
        <row r="494">
          <cell r="A494" t="str">
            <v>10100-03-W</v>
          </cell>
          <cell r="B494" t="str">
            <v>WA0102</v>
          </cell>
          <cell r="C494">
            <v>0</v>
          </cell>
          <cell r="D494">
            <v>1</v>
          </cell>
          <cell r="E494">
            <v>5566</v>
          </cell>
          <cell r="F494"/>
          <cell r="G494"/>
          <cell r="H494"/>
          <cell r="I494" t="str">
            <v>GROUPE MEDIA CORP</v>
          </cell>
          <cell r="J494" t="str">
            <v>NON CADRES</v>
          </cell>
          <cell r="K494" t="str">
            <v>RC</v>
          </cell>
          <cell r="L494">
            <v>43831</v>
          </cell>
          <cell r="M494"/>
          <cell r="N494" t="str">
            <v>Monsieur</v>
          </cell>
          <cell r="O494" t="str">
            <v>Nathan</v>
          </cell>
          <cell r="P494" t="str">
            <v>BENHAMOU</v>
          </cell>
          <cell r="Q494"/>
          <cell r="R494"/>
          <cell r="S494"/>
          <cell r="T494"/>
          <cell r="U494"/>
          <cell r="V494" t="str">
            <v>10 RUE DE PENTHIEVRE</v>
          </cell>
          <cell r="W494"/>
          <cell r="X494">
            <v>75008</v>
          </cell>
          <cell r="Y494" t="str">
            <v>PARIS</v>
          </cell>
        </row>
        <row r="495">
          <cell r="A495" t="str">
            <v>10100-02-W</v>
          </cell>
          <cell r="B495" t="str">
            <v>WA0101</v>
          </cell>
          <cell r="C495">
            <v>0</v>
          </cell>
          <cell r="D495">
            <v>1</v>
          </cell>
          <cell r="E495"/>
          <cell r="F495"/>
          <cell r="G495">
            <v>6666</v>
          </cell>
          <cell r="H495"/>
          <cell r="I495" t="str">
            <v>GROUPE MEDIA CORP RENFORT</v>
          </cell>
          <cell r="J495" t="str">
            <v>CADRES</v>
          </cell>
          <cell r="K495" t="str">
            <v>RC</v>
          </cell>
          <cell r="L495">
            <v>43466</v>
          </cell>
          <cell r="M495"/>
          <cell r="N495" t="str">
            <v>Monsieur</v>
          </cell>
          <cell r="O495" t="str">
            <v>Nathan</v>
          </cell>
          <cell r="P495" t="str">
            <v>BENHAMOU</v>
          </cell>
          <cell r="Q495"/>
          <cell r="R495"/>
          <cell r="S495"/>
          <cell r="T495"/>
          <cell r="U495"/>
          <cell r="V495" t="str">
            <v>10 RUE DE PENTHIEVRE</v>
          </cell>
          <cell r="W495"/>
          <cell r="X495">
            <v>75008</v>
          </cell>
          <cell r="Y495" t="str">
            <v>PARIS</v>
          </cell>
        </row>
        <row r="496">
          <cell r="A496" t="str">
            <v>20140-01-W</v>
          </cell>
          <cell r="B496" t="str">
            <v>WB0140</v>
          </cell>
          <cell r="C496">
            <v>1</v>
          </cell>
          <cell r="D496">
            <v>1</v>
          </cell>
          <cell r="E496">
            <v>2233</v>
          </cell>
          <cell r="F496"/>
          <cell r="G496"/>
          <cell r="H496"/>
          <cell r="I496" t="str">
            <v>GS ENGINEERING</v>
          </cell>
          <cell r="J496" t="str">
            <v>ENS. PERS</v>
          </cell>
          <cell r="K496" t="str">
            <v>JA</v>
          </cell>
          <cell r="L496">
            <v>43952</v>
          </cell>
          <cell r="M496"/>
          <cell r="N496" t="str">
            <v>Monsoeur</v>
          </cell>
          <cell r="O496" t="str">
            <v>Guillaume</v>
          </cell>
          <cell r="P496" t="str">
            <v>SUFFYS</v>
          </cell>
          <cell r="Q496" t="str">
            <v>Président</v>
          </cell>
          <cell r="R496"/>
          <cell r="S496"/>
          <cell r="T496"/>
          <cell r="U496"/>
          <cell r="V496" t="str">
            <v>8 LA PAILLUSSIERE</v>
          </cell>
          <cell r="W496"/>
          <cell r="X496">
            <v>44390</v>
          </cell>
          <cell r="Y496" t="str">
            <v>NORT SUR ERDRE</v>
          </cell>
        </row>
        <row r="497">
          <cell r="A497" t="str">
            <v>10730-01-W</v>
          </cell>
          <cell r="B497" t="str">
            <v>WA0730</v>
          </cell>
          <cell r="C497">
            <v>1</v>
          </cell>
          <cell r="D497">
            <v>1</v>
          </cell>
          <cell r="E497">
            <v>3544</v>
          </cell>
          <cell r="F497"/>
          <cell r="G497"/>
          <cell r="H497"/>
          <cell r="I497" t="str">
            <v>GTAPL SARL</v>
          </cell>
          <cell r="J497" t="str">
            <v>ENS. PERS</v>
          </cell>
          <cell r="K497" t="str">
            <v>JA</v>
          </cell>
          <cell r="L497">
            <v>43770</v>
          </cell>
          <cell r="M497"/>
          <cell r="N497" t="str">
            <v>Madame</v>
          </cell>
          <cell r="O497" t="str">
            <v>Sophie</v>
          </cell>
          <cell r="P497" t="str">
            <v>LAMBERT</v>
          </cell>
          <cell r="Q497" t="str">
            <v>Gérante</v>
          </cell>
          <cell r="R497"/>
          <cell r="S497"/>
          <cell r="T497"/>
          <cell r="U497"/>
          <cell r="V497" t="str">
            <v>50 RUE PAUL VAILLANT COUTURIER</v>
          </cell>
          <cell r="W497"/>
          <cell r="X497">
            <v>92300</v>
          </cell>
          <cell r="Y497" t="str">
            <v>LEVALLOIS PERRET</v>
          </cell>
        </row>
        <row r="498">
          <cell r="A498" t="str">
            <v>12030-01-W</v>
          </cell>
          <cell r="B498" t="str">
            <v>WA2030</v>
          </cell>
          <cell r="C498">
            <v>1</v>
          </cell>
          <cell r="D498">
            <v>1</v>
          </cell>
          <cell r="E498" t="str">
            <v>5B5B66</v>
          </cell>
          <cell r="F498"/>
          <cell r="G498"/>
          <cell r="H498"/>
          <cell r="I498" t="str">
            <v>GYROVINO</v>
          </cell>
          <cell r="J498" t="str">
            <v>ENS. PERS</v>
          </cell>
          <cell r="K498" t="str">
            <v>SV</v>
          </cell>
          <cell r="L498">
            <v>44013</v>
          </cell>
          <cell r="M498"/>
          <cell r="N498" t="str">
            <v>Monsieur</v>
          </cell>
          <cell r="O498" t="str">
            <v>José</v>
          </cell>
          <cell r="P498" t="str">
            <v>IBANEZ</v>
          </cell>
          <cell r="Q498"/>
          <cell r="R498"/>
          <cell r="S498"/>
          <cell r="T498"/>
          <cell r="U498"/>
          <cell r="V498" t="str">
            <v>323 ROUTE DU HAUT PONCIE</v>
          </cell>
          <cell r="W498"/>
          <cell r="X498">
            <v>69820</v>
          </cell>
          <cell r="Y498" t="str">
            <v>FLEURIE</v>
          </cell>
        </row>
        <row r="499">
          <cell r="A499" t="str">
            <v>95370-01-E</v>
          </cell>
          <cell r="B499" t="str">
            <v>E95370</v>
          </cell>
          <cell r="C499">
            <v>1</v>
          </cell>
          <cell r="D499">
            <v>1</v>
          </cell>
          <cell r="E499">
            <v>3345</v>
          </cell>
          <cell r="F499"/>
          <cell r="G499"/>
          <cell r="H499"/>
          <cell r="I499" t="str">
            <v>HALO TAXIS</v>
          </cell>
          <cell r="J499" t="str">
            <v>ENS. PERS</v>
          </cell>
          <cell r="K499" t="str">
            <v>SV</v>
          </cell>
          <cell r="L499">
            <v>42095</v>
          </cell>
          <cell r="M499"/>
          <cell r="N499" t="str">
            <v>Monsieur</v>
          </cell>
          <cell r="O499" t="str">
            <v>Youssef</v>
          </cell>
          <cell r="P499" t="str">
            <v>HAMMOU</v>
          </cell>
          <cell r="Q499" t="str">
            <v>Gérant</v>
          </cell>
          <cell r="R499" t="str">
            <v>Madame</v>
          </cell>
          <cell r="S499" t="str">
            <v>Fatima</v>
          </cell>
          <cell r="T499" t="str">
            <v>HAMMOU</v>
          </cell>
          <cell r="U499" t="str">
            <v>Assitante</v>
          </cell>
          <cell r="V499" t="str">
            <v>43, RUE DES LÉVRIERS</v>
          </cell>
          <cell r="W499"/>
          <cell r="X499" t="str">
            <v>95360</v>
          </cell>
          <cell r="Y499" t="str">
            <v>MONTMAGNY</v>
          </cell>
        </row>
        <row r="500">
          <cell r="A500" t="str">
            <v>94005-01-S</v>
          </cell>
          <cell r="B500" t="str">
            <v>S94005</v>
          </cell>
          <cell r="C500">
            <v>1</v>
          </cell>
          <cell r="D500">
            <v>1</v>
          </cell>
          <cell r="E500" t="str">
            <v>B</v>
          </cell>
          <cell r="F500"/>
          <cell r="G500"/>
          <cell r="H500"/>
          <cell r="I500" t="str">
            <v>HECLA</v>
          </cell>
          <cell r="J500" t="str">
            <v>ENS. PERS</v>
          </cell>
          <cell r="K500" t="str">
            <v>JA</v>
          </cell>
          <cell r="L500">
            <v>41640</v>
          </cell>
          <cell r="M500"/>
          <cell r="N500" t="str">
            <v>Monsieur</v>
          </cell>
          <cell r="O500" t="str">
            <v>Jean</v>
          </cell>
          <cell r="P500" t="str">
            <v>CHAUVEAU</v>
          </cell>
          <cell r="Q500" t="str">
            <v>Président</v>
          </cell>
          <cell r="R500" t="str">
            <v>Madame</v>
          </cell>
          <cell r="S500" t="str">
            <v xml:space="preserve"> Catherine</v>
          </cell>
          <cell r="T500" t="str">
            <v>MESME</v>
          </cell>
          <cell r="U500" t="str">
            <v>Comptable</v>
          </cell>
          <cell r="V500" t="str">
            <v>191, AVENUE ARISTIDE BRIAND</v>
          </cell>
          <cell r="W500"/>
          <cell r="X500">
            <v>94234</v>
          </cell>
          <cell r="Y500" t="str">
            <v>CACHAN cedex</v>
          </cell>
        </row>
        <row r="501">
          <cell r="A501" t="str">
            <v>94005-03-S</v>
          </cell>
          <cell r="B501" t="str">
            <v>S94006</v>
          </cell>
          <cell r="C501">
            <v>0</v>
          </cell>
          <cell r="D501">
            <v>1</v>
          </cell>
          <cell r="E501"/>
          <cell r="F501"/>
          <cell r="G501" t="str">
            <v>R</v>
          </cell>
          <cell r="H501"/>
          <cell r="I501" t="str">
            <v>HECLA Renfort</v>
          </cell>
          <cell r="J501" t="str">
            <v>ENS. PERS</v>
          </cell>
          <cell r="K501" t="str">
            <v>JA</v>
          </cell>
          <cell r="L501">
            <v>43101</v>
          </cell>
          <cell r="M501"/>
          <cell r="N501" t="str">
            <v>Monsieur</v>
          </cell>
          <cell r="O501" t="str">
            <v>Jean</v>
          </cell>
          <cell r="P501" t="str">
            <v>CHAUVEAU</v>
          </cell>
          <cell r="Q501" t="str">
            <v>Président</v>
          </cell>
          <cell r="R501" t="str">
            <v>Madame</v>
          </cell>
          <cell r="S501" t="str">
            <v xml:space="preserve"> Catherine</v>
          </cell>
          <cell r="T501" t="str">
            <v>MESME</v>
          </cell>
          <cell r="U501" t="str">
            <v>Comptable</v>
          </cell>
          <cell r="V501" t="str">
            <v>191, AVENUE ARISTIDE BRIAND</v>
          </cell>
          <cell r="W501"/>
          <cell r="X501">
            <v>94234</v>
          </cell>
          <cell r="Y501" t="str">
            <v>CACHAN cedex</v>
          </cell>
        </row>
        <row r="502">
          <cell r="A502" t="str">
            <v>11928-01-W</v>
          </cell>
          <cell r="B502" t="str">
            <v>WA1928</v>
          </cell>
          <cell r="C502">
            <v>1</v>
          </cell>
          <cell r="D502">
            <v>1</v>
          </cell>
          <cell r="E502" t="str">
            <v>5B5B66</v>
          </cell>
          <cell r="F502" t="str">
            <v>100% isolé</v>
          </cell>
          <cell r="G502"/>
          <cell r="H502"/>
          <cell r="I502" t="str">
            <v>HENOCQUE HOLDING</v>
          </cell>
          <cell r="J502" t="str">
            <v>ENS. PERS</v>
          </cell>
          <cell r="K502" t="str">
            <v>SV</v>
          </cell>
          <cell r="L502">
            <v>44197</v>
          </cell>
          <cell r="M502"/>
          <cell r="N502" t="str">
            <v xml:space="preserve">Monsieur </v>
          </cell>
          <cell r="O502" t="str">
            <v xml:space="preserve">Eric </v>
          </cell>
          <cell r="P502" t="str">
            <v>HENOCQUE</v>
          </cell>
          <cell r="Q502" t="str">
            <v>DIRECTEUR</v>
          </cell>
          <cell r="R502" t="str">
            <v>Madame</v>
          </cell>
          <cell r="S502" t="str">
            <v>Laetitia</v>
          </cell>
          <cell r="T502" t="str">
            <v xml:space="preserve">DE VERGARA </v>
          </cell>
          <cell r="U502" t="str">
            <v>Assistante de direction</v>
          </cell>
          <cell r="V502" t="str">
            <v>CHEMIN DES ANZACS</v>
          </cell>
          <cell r="W502"/>
          <cell r="X502">
            <v>62450</v>
          </cell>
          <cell r="Y502" t="str">
            <v>BAPAUME</v>
          </cell>
        </row>
        <row r="503">
          <cell r="A503" t="str">
            <v>11928-02-W</v>
          </cell>
          <cell r="B503" t="str">
            <v>WA1929</v>
          </cell>
          <cell r="C503">
            <v>0</v>
          </cell>
          <cell r="D503">
            <v>1</v>
          </cell>
          <cell r="E503"/>
          <cell r="F503"/>
          <cell r="G503">
            <v>7777</v>
          </cell>
          <cell r="H503"/>
          <cell r="I503" t="str">
            <v xml:space="preserve">HENOCQUE HOLDING RENFORT </v>
          </cell>
          <cell r="J503" t="str">
            <v>ENS. PERS</v>
          </cell>
          <cell r="K503" t="str">
            <v>SV</v>
          </cell>
          <cell r="L503">
            <v>44197</v>
          </cell>
          <cell r="M503"/>
          <cell r="N503" t="str">
            <v xml:space="preserve">Monsieur </v>
          </cell>
          <cell r="O503" t="str">
            <v xml:space="preserve">Eric </v>
          </cell>
          <cell r="P503" t="str">
            <v>HENOCQUE</v>
          </cell>
          <cell r="Q503" t="str">
            <v>DIRECTEUR</v>
          </cell>
          <cell r="R503" t="str">
            <v>Madame</v>
          </cell>
          <cell r="S503" t="str">
            <v>Laetitia</v>
          </cell>
          <cell r="T503" t="str">
            <v>DE VERGARA</v>
          </cell>
          <cell r="U503" t="str">
            <v>Assistante de direction</v>
          </cell>
          <cell r="V503" t="str">
            <v>CHEMIN DES ANZACS</v>
          </cell>
          <cell r="W503"/>
          <cell r="X503">
            <v>62450</v>
          </cell>
          <cell r="Y503" t="str">
            <v>BAPAUME</v>
          </cell>
        </row>
        <row r="504">
          <cell r="A504" t="str">
            <v>20180-01-W</v>
          </cell>
          <cell r="B504" t="str">
            <v>WB0180</v>
          </cell>
          <cell r="C504">
            <v>1</v>
          </cell>
          <cell r="D504">
            <v>1</v>
          </cell>
          <cell r="E504">
            <v>1111</v>
          </cell>
          <cell r="F504"/>
          <cell r="G504"/>
          <cell r="H504"/>
          <cell r="I504" t="str">
            <v>HIVE CONSULTING</v>
          </cell>
          <cell r="J504" t="str">
            <v>ENS. PERS</v>
          </cell>
          <cell r="K504" t="str">
            <v>JA</v>
          </cell>
          <cell r="L504">
            <v>44562</v>
          </cell>
          <cell r="M504"/>
          <cell r="N504" t="str">
            <v>Monsieur</v>
          </cell>
          <cell r="O504" t="str">
            <v>Erwan</v>
          </cell>
          <cell r="P504" t="str">
            <v>GEORGES</v>
          </cell>
          <cell r="Q504"/>
          <cell r="R504"/>
          <cell r="S504"/>
          <cell r="T504"/>
          <cell r="U504"/>
          <cell r="V504" t="str">
            <v>15 ALLEE JEAN JAURES</v>
          </cell>
          <cell r="W504"/>
          <cell r="X504">
            <v>31000</v>
          </cell>
          <cell r="Y504" t="str">
            <v>TOULOUSE</v>
          </cell>
        </row>
        <row r="505">
          <cell r="A505" t="str">
            <v>16205-01-W</v>
          </cell>
          <cell r="B505" t="str">
            <v>WA6205</v>
          </cell>
          <cell r="C505">
            <v>1</v>
          </cell>
          <cell r="D505">
            <v>1</v>
          </cell>
          <cell r="E505">
            <v>4455</v>
          </cell>
          <cell r="F505"/>
          <cell r="G505"/>
          <cell r="H505"/>
          <cell r="I505" t="str">
            <v>HK CONSULTING</v>
          </cell>
          <cell r="J505" t="str">
            <v>ENS. PERS</v>
          </cell>
          <cell r="K505" t="str">
            <v>RC</v>
          </cell>
          <cell r="L505">
            <v>44682</v>
          </cell>
          <cell r="M505"/>
          <cell r="N505" t="str">
            <v xml:space="preserve">Monsieur </v>
          </cell>
          <cell r="O505" t="str">
            <v>Kamel</v>
          </cell>
          <cell r="P505" t="str">
            <v>HAMOU MAMAR</v>
          </cell>
          <cell r="Q505"/>
          <cell r="R505"/>
          <cell r="S505"/>
          <cell r="T505"/>
          <cell r="U505"/>
          <cell r="V505" t="str">
            <v>24 RUE CHANUTE</v>
          </cell>
          <cell r="W505"/>
          <cell r="X505">
            <v>41000</v>
          </cell>
          <cell r="Y505" t="str">
            <v>BLOIS</v>
          </cell>
        </row>
        <row r="506">
          <cell r="A506" t="str">
            <v>12681-01-W</v>
          </cell>
          <cell r="B506" t="str">
            <v>WA2681</v>
          </cell>
          <cell r="C506">
            <v>1</v>
          </cell>
          <cell r="D506">
            <v>1</v>
          </cell>
          <cell r="E506">
            <v>4432</v>
          </cell>
          <cell r="F506"/>
          <cell r="G506"/>
          <cell r="H506" t="str">
            <v>ENTP PAYE</v>
          </cell>
          <cell r="I506" t="str">
            <v>HOLDING SAISONS VERTES</v>
          </cell>
          <cell r="J506" t="str">
            <v>TNS</v>
          </cell>
          <cell r="K506" t="str">
            <v>RC</v>
          </cell>
          <cell r="L506">
            <v>44166</v>
          </cell>
          <cell r="M506"/>
          <cell r="N506" t="str">
            <v>Madame</v>
          </cell>
          <cell r="O506" t="str">
            <v>Sandrine</v>
          </cell>
          <cell r="P506" t="str">
            <v>ARCIS</v>
          </cell>
          <cell r="Q506"/>
          <cell r="R506" t="str">
            <v>Madame</v>
          </cell>
          <cell r="S506" t="str">
            <v>Stéphanie</v>
          </cell>
          <cell r="T506" t="str">
            <v>PERRET</v>
          </cell>
          <cell r="U506"/>
          <cell r="V506" t="str">
            <v>4 RUE LOUIS LÉPINE</v>
          </cell>
          <cell r="W506"/>
          <cell r="X506">
            <v>42600</v>
          </cell>
          <cell r="Y506" t="str">
            <v>MONTBRISON</v>
          </cell>
        </row>
        <row r="507">
          <cell r="A507" t="str">
            <v>11597-01-W</v>
          </cell>
          <cell r="B507" t="str">
            <v>WA1597</v>
          </cell>
          <cell r="C507">
            <v>1</v>
          </cell>
          <cell r="D507">
            <v>1</v>
          </cell>
          <cell r="E507">
            <v>3221</v>
          </cell>
          <cell r="F507"/>
          <cell r="G507"/>
          <cell r="H507"/>
          <cell r="I507" t="str">
            <v>HOMEPHILOSOPHY</v>
          </cell>
          <cell r="J507" t="str">
            <v>ENS. PERS</v>
          </cell>
          <cell r="K507" t="str">
            <v>RC</v>
          </cell>
          <cell r="L507">
            <v>43374</v>
          </cell>
          <cell r="M507"/>
          <cell r="N507" t="str">
            <v>Monsieur</v>
          </cell>
          <cell r="O507" t="str">
            <v>Frederic</v>
          </cell>
          <cell r="P507" t="str">
            <v>HASCOET</v>
          </cell>
          <cell r="Q507" t="str">
            <v>Gérant</v>
          </cell>
          <cell r="R507"/>
          <cell r="S507"/>
          <cell r="T507"/>
          <cell r="U507"/>
          <cell r="V507" t="str">
            <v>7 RUE DE L ABBE DE L EPEE</v>
          </cell>
          <cell r="W507"/>
          <cell r="X507">
            <v>75005</v>
          </cell>
          <cell r="Y507" t="str">
            <v>PARIS</v>
          </cell>
        </row>
        <row r="508">
          <cell r="A508" t="str">
            <v>11597-02-W</v>
          </cell>
          <cell r="B508" t="str">
            <v>WA1598</v>
          </cell>
          <cell r="C508">
            <v>0</v>
          </cell>
          <cell r="D508">
            <v>1</v>
          </cell>
          <cell r="E508"/>
          <cell r="F508"/>
          <cell r="G508">
            <v>6332</v>
          </cell>
          <cell r="H508"/>
          <cell r="I508" t="str">
            <v>HOMEPHILOSOPHY Renfort</v>
          </cell>
          <cell r="J508" t="str">
            <v>ENS. PERS</v>
          </cell>
          <cell r="K508" t="str">
            <v>RC</v>
          </cell>
          <cell r="L508">
            <v>43374</v>
          </cell>
          <cell r="M508"/>
          <cell r="N508" t="str">
            <v>Monsieur</v>
          </cell>
          <cell r="O508" t="str">
            <v>Frederic</v>
          </cell>
          <cell r="P508" t="str">
            <v>HASCOET</v>
          </cell>
          <cell r="Q508"/>
          <cell r="R508"/>
          <cell r="S508"/>
          <cell r="T508"/>
          <cell r="U508"/>
          <cell r="V508" t="str">
            <v>7 RUE DE L ABBE DE L EPEE</v>
          </cell>
          <cell r="W508"/>
          <cell r="X508">
            <v>75005</v>
          </cell>
          <cell r="Y508" t="str">
            <v>PARIS</v>
          </cell>
        </row>
        <row r="509">
          <cell r="A509" t="str">
            <v>75060-01-V</v>
          </cell>
          <cell r="B509" t="str">
            <v>V75060</v>
          </cell>
          <cell r="C509">
            <v>1</v>
          </cell>
          <cell r="D509">
            <v>1</v>
          </cell>
          <cell r="E509">
            <v>5566</v>
          </cell>
          <cell r="F509"/>
          <cell r="G509"/>
          <cell r="H509"/>
          <cell r="I509" t="str">
            <v xml:space="preserve">HOTEL POWERS </v>
          </cell>
          <cell r="J509" t="str">
            <v>ENS. PERS</v>
          </cell>
          <cell r="K509" t="str">
            <v>SV</v>
          </cell>
          <cell r="L509">
            <v>39814</v>
          </cell>
          <cell r="M509"/>
          <cell r="N509" t="str">
            <v>Madame</v>
          </cell>
          <cell r="O509" t="str">
            <v xml:space="preserve">Alexandra </v>
          </cell>
          <cell r="P509" t="str">
            <v>MARANG</v>
          </cell>
          <cell r="Q509" t="str">
            <v>DG</v>
          </cell>
          <cell r="R509" t="str">
            <v>Madame
Monsieur</v>
          </cell>
          <cell r="S509" t="str">
            <v>Carine 
Tony</v>
          </cell>
          <cell r="T509" t="str">
            <v>LENICQUE
MENARD</v>
          </cell>
          <cell r="U509" t="str">
            <v>COMPTABLE 
RESP ADMINISTRATIF</v>
          </cell>
          <cell r="V509" t="str">
            <v xml:space="preserve">52, RUE FRANÇOIS IER </v>
          </cell>
          <cell r="W509" t="str">
            <v>correspondances au 3 Rue Christophe Colomb – 75008 Paris</v>
          </cell>
          <cell r="X509">
            <v>75008</v>
          </cell>
          <cell r="Y509" t="str">
            <v>PARIS</v>
          </cell>
        </row>
        <row r="510">
          <cell r="A510" t="str">
            <v>75060-02-V</v>
          </cell>
          <cell r="B510" t="str">
            <v>V75061</v>
          </cell>
          <cell r="C510">
            <v>0</v>
          </cell>
          <cell r="D510">
            <v>1</v>
          </cell>
          <cell r="E510"/>
          <cell r="F510"/>
          <cell r="G510">
            <v>6666</v>
          </cell>
          <cell r="H510"/>
          <cell r="I510" t="str">
            <v>HOTEL POWERS Renfort</v>
          </cell>
          <cell r="J510" t="str">
            <v>ENS. PERS</v>
          </cell>
          <cell r="K510" t="str">
            <v>SV</v>
          </cell>
          <cell r="L510">
            <v>43466</v>
          </cell>
          <cell r="M510"/>
          <cell r="N510" t="str">
            <v>Madame</v>
          </cell>
          <cell r="O510" t="str">
            <v xml:space="preserve">Alexandra </v>
          </cell>
          <cell r="P510" t="str">
            <v>MARANG</v>
          </cell>
          <cell r="Q510" t="str">
            <v>DG</v>
          </cell>
          <cell r="R510" t="str">
            <v>Madame
Monsieur</v>
          </cell>
          <cell r="S510" t="str">
            <v>Carine 
Tony</v>
          </cell>
          <cell r="T510" t="str">
            <v>LENICQUE
MENARD</v>
          </cell>
          <cell r="U510" t="str">
            <v>COMPTABLE 
RESP ADMINISTRATIF</v>
          </cell>
          <cell r="V510" t="str">
            <v xml:space="preserve">52, RUE FRANÇOIS IER </v>
          </cell>
          <cell r="W510" t="str">
            <v>correspondances au 3 Rue Christophe Colomb – 75008 Paris</v>
          </cell>
          <cell r="X510">
            <v>75008</v>
          </cell>
          <cell r="Y510" t="str">
            <v>PARIS</v>
          </cell>
        </row>
        <row r="511">
          <cell r="A511" t="str">
            <v>91401-01-S</v>
          </cell>
          <cell r="B511" t="str">
            <v>S91401</v>
          </cell>
          <cell r="C511">
            <v>0</v>
          </cell>
          <cell r="D511">
            <v>1</v>
          </cell>
          <cell r="E511">
            <v>5455</v>
          </cell>
          <cell r="F511"/>
          <cell r="G511"/>
          <cell r="H511"/>
          <cell r="I511" t="str">
            <v>HUBLEX</v>
          </cell>
          <cell r="J511" t="str">
            <v>TNS</v>
          </cell>
          <cell r="K511" t="str">
            <v>JA</v>
          </cell>
          <cell r="L511">
            <v>42979</v>
          </cell>
          <cell r="M511"/>
          <cell r="N511" t="str">
            <v>Monsieur</v>
          </cell>
          <cell r="O511" t="str">
            <v>Jonathan</v>
          </cell>
          <cell r="P511" t="str">
            <v>LEVY</v>
          </cell>
          <cell r="Q511" t="str">
            <v>Président</v>
          </cell>
          <cell r="R511"/>
          <cell r="S511"/>
          <cell r="T511"/>
          <cell r="U511"/>
          <cell r="V511" t="str">
            <v>9 AVENUE DE LA DIVISION LECLERC</v>
          </cell>
          <cell r="W511"/>
          <cell r="X511">
            <v>94230</v>
          </cell>
          <cell r="Y511" t="str">
            <v>CACHAN</v>
          </cell>
        </row>
        <row r="512">
          <cell r="A512" t="str">
            <v>12850-01-W</v>
          </cell>
          <cell r="B512" t="str">
            <v>WA2850</v>
          </cell>
          <cell r="C512">
            <v>1</v>
          </cell>
          <cell r="D512">
            <v>1</v>
          </cell>
          <cell r="E512">
            <v>2552</v>
          </cell>
          <cell r="F512"/>
          <cell r="G512"/>
          <cell r="H512"/>
          <cell r="I512" t="str">
            <v>HYDROCREA</v>
          </cell>
          <cell r="J512" t="str">
            <v>ENS. PERS</v>
          </cell>
          <cell r="K512" t="str">
            <v>RC</v>
          </cell>
          <cell r="L512">
            <v>44197</v>
          </cell>
          <cell r="M512"/>
          <cell r="N512" t="str">
            <v>Monsieur</v>
          </cell>
          <cell r="O512" t="str">
            <v xml:space="preserve">Thomas </v>
          </cell>
          <cell r="P512" t="str">
            <v>PETRAULT</v>
          </cell>
          <cell r="Q512" t="str">
            <v>PRESIDENT</v>
          </cell>
          <cell r="R512"/>
          <cell r="S512"/>
          <cell r="T512"/>
          <cell r="U512"/>
          <cell r="V512" t="str">
            <v>53 RUE EMILE GENTIL</v>
          </cell>
          <cell r="W512"/>
          <cell r="X512">
            <v>33000</v>
          </cell>
          <cell r="Y512" t="str">
            <v>BORDEAUX</v>
          </cell>
        </row>
        <row r="513">
          <cell r="A513" t="str">
            <v>15080-01-W</v>
          </cell>
          <cell r="B513" t="str">
            <v>WA5080</v>
          </cell>
          <cell r="C513">
            <v>1</v>
          </cell>
          <cell r="D513">
            <v>1</v>
          </cell>
          <cell r="E513">
            <v>5566</v>
          </cell>
          <cell r="F513"/>
          <cell r="G513"/>
          <cell r="H513"/>
          <cell r="I513" t="str">
            <v>IBS</v>
          </cell>
          <cell r="J513" t="str">
            <v>ENS. PERS</v>
          </cell>
          <cell r="K513" t="str">
            <v>JA</v>
          </cell>
          <cell r="L513">
            <v>44531</v>
          </cell>
          <cell r="M513"/>
          <cell r="N513" t="str">
            <v>Monsieur</v>
          </cell>
          <cell r="O513" t="str">
            <v>Karim</v>
          </cell>
          <cell r="P513" t="str">
            <v>MEBARKI</v>
          </cell>
          <cell r="Q513"/>
          <cell r="R513"/>
          <cell r="S513"/>
          <cell r="T513"/>
          <cell r="U513"/>
          <cell r="V513" t="str">
            <v>14 RUE DE L EGLISE</v>
          </cell>
          <cell r="W513"/>
          <cell r="X513">
            <v>93410</v>
          </cell>
          <cell r="Y513" t="str">
            <v>VAUJOURS</v>
          </cell>
        </row>
        <row r="514">
          <cell r="A514" t="str">
            <v>15024-01-W</v>
          </cell>
          <cell r="B514" t="str">
            <v>WA5024</v>
          </cell>
          <cell r="C514">
            <v>1</v>
          </cell>
          <cell r="D514">
            <v>1</v>
          </cell>
          <cell r="E514" t="str">
            <v>5B5B76</v>
          </cell>
          <cell r="F514"/>
          <cell r="G514"/>
          <cell r="H514"/>
          <cell r="I514" t="str">
            <v>ID2TAUX</v>
          </cell>
          <cell r="J514" t="str">
            <v>ENS. PERS</v>
          </cell>
          <cell r="K514" t="str">
            <v>JA</v>
          </cell>
          <cell r="L514">
            <v>44378</v>
          </cell>
          <cell r="M514"/>
          <cell r="N514" t="str">
            <v>Monsieur</v>
          </cell>
          <cell r="O514" t="str">
            <v>Stéphane</v>
          </cell>
          <cell r="P514" t="str">
            <v>CHENEVIERE</v>
          </cell>
          <cell r="Q514" t="str">
            <v>Président</v>
          </cell>
          <cell r="R514"/>
          <cell r="S514"/>
          <cell r="T514"/>
          <cell r="U514"/>
          <cell r="V514" t="str">
            <v>33 RUE COROT</v>
          </cell>
          <cell r="W514"/>
          <cell r="X514">
            <v>77150</v>
          </cell>
          <cell r="Y514" t="str">
            <v>LESIGNY</v>
          </cell>
        </row>
        <row r="515">
          <cell r="A515" t="str">
            <v>75070-01-V</v>
          </cell>
          <cell r="B515" t="str">
            <v>V75070</v>
          </cell>
          <cell r="C515">
            <v>1</v>
          </cell>
          <cell r="D515">
            <v>1</v>
          </cell>
          <cell r="E515" t="str">
            <v>5B5B76</v>
          </cell>
          <cell r="F515"/>
          <cell r="G515"/>
          <cell r="H515"/>
          <cell r="I515" t="str">
            <v>IENA GESTION ET PARTICIPATIONS</v>
          </cell>
          <cell r="J515" t="str">
            <v>ENS. PERS</v>
          </cell>
          <cell r="K515" t="str">
            <v>SV</v>
          </cell>
          <cell r="L515">
            <v>44562</v>
          </cell>
          <cell r="M515"/>
          <cell r="N515" t="str">
            <v>Madame</v>
          </cell>
          <cell r="O515" t="str">
            <v xml:space="preserve">Alexandra </v>
          </cell>
          <cell r="P515" t="str">
            <v>MARANG</v>
          </cell>
          <cell r="Q515" t="str">
            <v>DG</v>
          </cell>
          <cell r="R515" t="str">
            <v>Madame
Monsieur</v>
          </cell>
          <cell r="S515" t="str">
            <v>Carine 
Tony</v>
          </cell>
          <cell r="T515" t="str">
            <v>LENICQUE
MENARD</v>
          </cell>
          <cell r="U515" t="str">
            <v>COMPTABLE 
RESP ADMINISTRATIF</v>
          </cell>
          <cell r="V515" t="str">
            <v xml:space="preserve">52, RUE FRANÇOIS IER </v>
          </cell>
          <cell r="W515" t="str">
            <v>correspondances au 3 Rue Christophe Colomb – 75008 Paris</v>
          </cell>
          <cell r="X515">
            <v>75008</v>
          </cell>
          <cell r="Y515" t="str">
            <v>PARIS</v>
          </cell>
        </row>
        <row r="516">
          <cell r="A516" t="str">
            <v>75070-01-V</v>
          </cell>
          <cell r="B516" t="str">
            <v>V75071</v>
          </cell>
          <cell r="C516">
            <v>0</v>
          </cell>
          <cell r="D516">
            <v>1</v>
          </cell>
          <cell r="E516"/>
          <cell r="F516"/>
          <cell r="G516">
            <v>6677</v>
          </cell>
          <cell r="H516"/>
          <cell r="I516" t="str">
            <v>IENA GESTION ET PARTICIPATIONS RENFORT</v>
          </cell>
          <cell r="J516" t="str">
            <v>ENS. PERS</v>
          </cell>
          <cell r="K516" t="str">
            <v>SV</v>
          </cell>
          <cell r="L516">
            <v>44621</v>
          </cell>
          <cell r="M516"/>
          <cell r="N516" t="str">
            <v>Madame</v>
          </cell>
          <cell r="O516" t="str">
            <v xml:space="preserve">Alexandra </v>
          </cell>
          <cell r="P516" t="str">
            <v>MARANG</v>
          </cell>
          <cell r="Q516" t="str">
            <v>DG</v>
          </cell>
          <cell r="R516" t="str">
            <v>Madame
Monsieur</v>
          </cell>
          <cell r="S516" t="str">
            <v>Carine 
Tony</v>
          </cell>
          <cell r="T516" t="str">
            <v>LENICQUE
MENARD</v>
          </cell>
          <cell r="U516" t="str">
            <v>COMPTABLE 
RESP ADMINISTRATIF</v>
          </cell>
          <cell r="V516" t="str">
            <v xml:space="preserve">52, RUE FRANÇOIS IER </v>
          </cell>
          <cell r="W516" t="str">
            <v>correspondances au 3 Rue Christophe Colomb – 75008 Paris</v>
          </cell>
          <cell r="X516">
            <v>75008</v>
          </cell>
          <cell r="Y516" t="str">
            <v>PARIS</v>
          </cell>
        </row>
        <row r="517">
          <cell r="A517" t="str">
            <v>13020-01-W</v>
          </cell>
          <cell r="B517" t="str">
            <v>WA3020</v>
          </cell>
          <cell r="C517">
            <v>1</v>
          </cell>
          <cell r="D517">
            <v>1</v>
          </cell>
          <cell r="E517">
            <v>4444</v>
          </cell>
          <cell r="F517"/>
          <cell r="G517"/>
          <cell r="H517"/>
          <cell r="I517" t="str">
            <v>IMPULSIONTALENTS</v>
          </cell>
          <cell r="J517" t="str">
            <v>CADRES</v>
          </cell>
          <cell r="K517" t="str">
            <v>RC</v>
          </cell>
          <cell r="L517">
            <v>44287</v>
          </cell>
          <cell r="M517"/>
          <cell r="N517" t="str">
            <v>Monsieur</v>
          </cell>
          <cell r="O517" t="str">
            <v>François</v>
          </cell>
          <cell r="P517" t="str">
            <v>BLAIS</v>
          </cell>
          <cell r="Q517" t="str">
            <v>Président</v>
          </cell>
          <cell r="R517"/>
          <cell r="S517"/>
          <cell r="T517"/>
          <cell r="U517"/>
          <cell r="V517" t="str">
            <v>MPULSIONHYPNOSE</v>
          </cell>
          <cell r="W517" t="str">
            <v>23 RUE ADAM DE LA HALLE</v>
          </cell>
          <cell r="X517">
            <v>59493</v>
          </cell>
          <cell r="Y517" t="str">
            <v>VILLENEUVE D ASCQ</v>
          </cell>
        </row>
        <row r="518">
          <cell r="A518" t="str">
            <v>12150-01-W</v>
          </cell>
          <cell r="B518" t="str">
            <v>WA2150</v>
          </cell>
          <cell r="C518">
            <v>1</v>
          </cell>
          <cell r="D518">
            <v>1</v>
          </cell>
          <cell r="E518">
            <v>5555</v>
          </cell>
          <cell r="F518"/>
          <cell r="G518"/>
          <cell r="H518"/>
          <cell r="I518" t="str">
            <v>ING SOLUTIONS</v>
          </cell>
          <cell r="J518" t="str">
            <v>CADRES</v>
          </cell>
          <cell r="K518" t="str">
            <v>RC</v>
          </cell>
          <cell r="L518">
            <v>44105</v>
          </cell>
          <cell r="M518"/>
          <cell r="N518" t="str">
            <v xml:space="preserve">Monsieur </v>
          </cell>
          <cell r="O518" t="str">
            <v xml:space="preserve">Mounir </v>
          </cell>
          <cell r="P518" t="str">
            <v xml:space="preserve">KOSSIR </v>
          </cell>
          <cell r="Q518" t="str">
            <v xml:space="preserve">Gerant </v>
          </cell>
          <cell r="R518"/>
          <cell r="S518"/>
          <cell r="T518"/>
          <cell r="U518"/>
          <cell r="V518" t="str">
            <v xml:space="preserve">12 PLACE CARNOT </v>
          </cell>
          <cell r="W518"/>
          <cell r="X518">
            <v>93110</v>
          </cell>
          <cell r="Y518" t="str">
            <v xml:space="preserve">ROSNY SOUS BOIS </v>
          </cell>
        </row>
        <row r="519">
          <cell r="A519" t="str">
            <v>12150-02-W</v>
          </cell>
          <cell r="B519" t="str">
            <v>WA2152</v>
          </cell>
          <cell r="C519">
            <v>0</v>
          </cell>
          <cell r="D519">
            <v>1</v>
          </cell>
          <cell r="E519">
            <v>5555</v>
          </cell>
          <cell r="F519"/>
          <cell r="G519"/>
          <cell r="H519"/>
          <cell r="I519" t="str">
            <v>ING SOLUTIONS</v>
          </cell>
          <cell r="J519" t="str">
            <v>NON CADRES</v>
          </cell>
          <cell r="K519" t="str">
            <v>RC</v>
          </cell>
          <cell r="L519">
            <v>44105</v>
          </cell>
          <cell r="M519"/>
          <cell r="N519" t="str">
            <v xml:space="preserve">Monsieur </v>
          </cell>
          <cell r="O519" t="str">
            <v xml:space="preserve">Mounir </v>
          </cell>
          <cell r="P519" t="str">
            <v xml:space="preserve">KOSSIR </v>
          </cell>
          <cell r="Q519" t="str">
            <v xml:space="preserve">Gerant </v>
          </cell>
          <cell r="R519"/>
          <cell r="S519"/>
          <cell r="T519"/>
          <cell r="U519"/>
          <cell r="V519" t="str">
            <v xml:space="preserve">12 PLACE CARNOT </v>
          </cell>
          <cell r="W519"/>
          <cell r="X519">
            <v>93110</v>
          </cell>
          <cell r="Y519" t="str">
            <v xml:space="preserve">ROSNY SOUS BOIS </v>
          </cell>
        </row>
        <row r="520">
          <cell r="A520" t="str">
            <v>12150-03-W</v>
          </cell>
          <cell r="B520" t="str">
            <v>WA2153</v>
          </cell>
          <cell r="C520">
            <v>0</v>
          </cell>
          <cell r="D520">
            <v>1</v>
          </cell>
          <cell r="E520"/>
          <cell r="F520"/>
          <cell r="G520" t="str">
            <v>5B5B75B</v>
          </cell>
          <cell r="H520" t="str">
            <v>ENTP PAYE</v>
          </cell>
          <cell r="I520" t="str">
            <v>ING SOLUTIONS RENFORT</v>
          </cell>
          <cell r="J520" t="str">
            <v>NON CADRES</v>
          </cell>
          <cell r="K520" t="str">
            <v>RC</v>
          </cell>
          <cell r="L520">
            <v>44228</v>
          </cell>
          <cell r="M520"/>
          <cell r="N520" t="str">
            <v xml:space="preserve">Monsieur </v>
          </cell>
          <cell r="O520" t="str">
            <v xml:space="preserve">Mounir </v>
          </cell>
          <cell r="P520" t="str">
            <v xml:space="preserve">KOSSIR </v>
          </cell>
          <cell r="Q520" t="str">
            <v xml:space="preserve">Gerant </v>
          </cell>
          <cell r="R520"/>
          <cell r="S520"/>
          <cell r="T520"/>
          <cell r="U520"/>
          <cell r="V520" t="str">
            <v xml:space="preserve">12 PLACE CARNOT </v>
          </cell>
          <cell r="W520"/>
          <cell r="X520">
            <v>93110</v>
          </cell>
          <cell r="Y520" t="str">
            <v xml:space="preserve">ROSNY SOUS BOIS </v>
          </cell>
        </row>
        <row r="521">
          <cell r="A521" t="str">
            <v>15074-01-W</v>
          </cell>
          <cell r="B521" t="str">
            <v>WA5074</v>
          </cell>
          <cell r="C521">
            <v>1</v>
          </cell>
          <cell r="D521">
            <v>1</v>
          </cell>
          <cell r="E521" t="str">
            <v>5B5B76</v>
          </cell>
          <cell r="F521"/>
          <cell r="G521"/>
          <cell r="H521"/>
          <cell r="I521" t="str">
            <v>INNOBIOMIL</v>
          </cell>
          <cell r="J521" t="str">
            <v>ENS. PERS</v>
          </cell>
          <cell r="K521" t="str">
            <v>JA</v>
          </cell>
          <cell r="L521">
            <v>44621</v>
          </cell>
          <cell r="M521"/>
          <cell r="N521" t="str">
            <v>Monsieur</v>
          </cell>
          <cell r="O521" t="str">
            <v>Malek</v>
          </cell>
          <cell r="P521" t="str">
            <v>AHMADI POUR</v>
          </cell>
          <cell r="Q521"/>
          <cell r="R521"/>
          <cell r="S521"/>
          <cell r="T521"/>
          <cell r="U521"/>
          <cell r="V521" t="str">
            <v>26 AVENUE CHRISTIAN DOPPLER</v>
          </cell>
          <cell r="W521" t="str">
            <v>BAT 4</v>
          </cell>
          <cell r="X521">
            <v>77700</v>
          </cell>
          <cell r="Y521" t="str">
            <v>BAILLY ROMAINVILLIERS</v>
          </cell>
        </row>
        <row r="522">
          <cell r="A522" t="str">
            <v>16260-01-W</v>
          </cell>
          <cell r="B522" t="str">
            <v>WA6260</v>
          </cell>
          <cell r="C522">
            <v>1</v>
          </cell>
          <cell r="D522">
            <v>1</v>
          </cell>
          <cell r="E522">
            <v>3344</v>
          </cell>
          <cell r="F522"/>
          <cell r="G522"/>
          <cell r="H522"/>
          <cell r="I522" t="str">
            <v>INNOV FACILITY</v>
          </cell>
          <cell r="J522" t="str">
            <v>ENS. PERS</v>
          </cell>
          <cell r="K522" t="str">
            <v>RC</v>
          </cell>
          <cell r="L522">
            <v>44774</v>
          </cell>
          <cell r="M522"/>
          <cell r="N522" t="str">
            <v>Monsieur</v>
          </cell>
          <cell r="O522" t="str">
            <v>Thierry</v>
          </cell>
          <cell r="P522" t="str">
            <v>GARNIER</v>
          </cell>
          <cell r="Q522"/>
          <cell r="R522" t="str">
            <v>Madame
Madame</v>
          </cell>
          <cell r="S522" t="str">
            <v>Marylene
Isabelle</v>
          </cell>
          <cell r="T522" t="str">
            <v>LUTAUD
BOREE</v>
          </cell>
          <cell r="U522" t="str">
            <v>DRH
Assistante</v>
          </cell>
          <cell r="V522" t="str">
            <v>RUE DU BOIS SAUVAGE</v>
          </cell>
          <cell r="W522"/>
          <cell r="X522">
            <v>91000</v>
          </cell>
          <cell r="Y522" t="str">
            <v>EVRY COURCOURONNES</v>
          </cell>
        </row>
        <row r="523">
          <cell r="A523" t="str">
            <v>16260-02-W</v>
          </cell>
          <cell r="B523" t="str">
            <v>WA6261</v>
          </cell>
          <cell r="C523">
            <v>0</v>
          </cell>
          <cell r="D523">
            <v>1</v>
          </cell>
          <cell r="E523"/>
          <cell r="F523"/>
          <cell r="G523">
            <v>4455</v>
          </cell>
          <cell r="H523"/>
          <cell r="I523" t="str">
            <v>INNOV FACILITY RENFORT 1</v>
          </cell>
          <cell r="J523" t="str">
            <v>ENS. PERS</v>
          </cell>
          <cell r="K523" t="str">
            <v>RC</v>
          </cell>
          <cell r="L523">
            <v>44774</v>
          </cell>
          <cell r="M523"/>
          <cell r="N523" t="str">
            <v>Monsieur</v>
          </cell>
          <cell r="O523" t="str">
            <v>Thierry</v>
          </cell>
          <cell r="P523" t="str">
            <v>GARNIER</v>
          </cell>
          <cell r="Q523"/>
          <cell r="R523" t="str">
            <v>Madame
Madame</v>
          </cell>
          <cell r="S523" t="str">
            <v>Marylene
Isabelle</v>
          </cell>
          <cell r="T523" t="str">
            <v>LUTAUD
BOREE</v>
          </cell>
          <cell r="U523" t="str">
            <v>DRH
Assistante</v>
          </cell>
          <cell r="V523" t="str">
            <v>RUE DU BOIS SAUVAGE</v>
          </cell>
          <cell r="W523"/>
          <cell r="X523">
            <v>91000</v>
          </cell>
          <cell r="Y523" t="str">
            <v>EVRY COURCOURONNES</v>
          </cell>
        </row>
        <row r="524">
          <cell r="A524" t="str">
            <v>16260-03-W</v>
          </cell>
          <cell r="B524" t="str">
            <v>WA6262</v>
          </cell>
          <cell r="C524">
            <v>0</v>
          </cell>
          <cell r="D524">
            <v>1</v>
          </cell>
          <cell r="E524"/>
          <cell r="F524"/>
          <cell r="G524">
            <v>5566</v>
          </cell>
          <cell r="H524"/>
          <cell r="I524" t="str">
            <v>INNOV FACILITY RENFORT 2</v>
          </cell>
          <cell r="J524" t="str">
            <v>ENS. PERS</v>
          </cell>
          <cell r="K524" t="str">
            <v>RC</v>
          </cell>
          <cell r="L524">
            <v>44774</v>
          </cell>
          <cell r="M524"/>
          <cell r="N524" t="str">
            <v>Monsieur</v>
          </cell>
          <cell r="O524" t="str">
            <v>Thierry</v>
          </cell>
          <cell r="P524" t="str">
            <v>GARNIER</v>
          </cell>
          <cell r="Q524"/>
          <cell r="R524" t="str">
            <v>Madame
Madame</v>
          </cell>
          <cell r="S524" t="str">
            <v>Marylene
Isabelle</v>
          </cell>
          <cell r="T524" t="str">
            <v>LUTAUD
BOREE</v>
          </cell>
          <cell r="U524" t="str">
            <v>DRH
Assistante</v>
          </cell>
          <cell r="V524" t="str">
            <v>RUE DU BOIS SAUVAGE</v>
          </cell>
          <cell r="W524"/>
          <cell r="X524">
            <v>91000</v>
          </cell>
          <cell r="Y524" t="str">
            <v>EVRY COURCOURONNES</v>
          </cell>
        </row>
        <row r="525">
          <cell r="A525" t="str">
            <v>16255-01-W</v>
          </cell>
          <cell r="B525" t="str">
            <v>WA6255</v>
          </cell>
          <cell r="C525">
            <v>1</v>
          </cell>
          <cell r="D525">
            <v>1</v>
          </cell>
          <cell r="E525">
            <v>3344</v>
          </cell>
          <cell r="F525"/>
          <cell r="G525"/>
          <cell r="H525"/>
          <cell r="I525" t="str">
            <v>INNOV MULTISERVICES</v>
          </cell>
          <cell r="J525" t="str">
            <v>ENS. PERS</v>
          </cell>
          <cell r="K525" t="str">
            <v>RC</v>
          </cell>
          <cell r="L525">
            <v>44805</v>
          </cell>
          <cell r="M525"/>
          <cell r="N525" t="str">
            <v>Monsieur</v>
          </cell>
          <cell r="O525" t="str">
            <v>Thierry</v>
          </cell>
          <cell r="P525" t="str">
            <v>GARNIER</v>
          </cell>
          <cell r="Q525"/>
          <cell r="R525" t="str">
            <v>Madame
Madame</v>
          </cell>
          <cell r="S525" t="str">
            <v>Marylene
Isabelle</v>
          </cell>
          <cell r="T525" t="str">
            <v>LUTAUD
BOREE</v>
          </cell>
          <cell r="U525" t="str">
            <v>DRH
Assistante</v>
          </cell>
          <cell r="V525" t="str">
            <v>RUE DU BOIS SAUVAGE</v>
          </cell>
          <cell r="W525"/>
          <cell r="X525">
            <v>91000</v>
          </cell>
          <cell r="Y525" t="str">
            <v>EVRY COURCOURONNES</v>
          </cell>
        </row>
        <row r="526">
          <cell r="A526" t="str">
            <v>16255-02-W</v>
          </cell>
          <cell r="B526" t="str">
            <v>WA6256</v>
          </cell>
          <cell r="C526">
            <v>0</v>
          </cell>
          <cell r="D526">
            <v>1</v>
          </cell>
          <cell r="E526"/>
          <cell r="F526"/>
          <cell r="G526">
            <v>4455</v>
          </cell>
          <cell r="H526"/>
          <cell r="I526" t="str">
            <v>INNOV MULTISERVICES RENFORT 1</v>
          </cell>
          <cell r="J526" t="str">
            <v>ENS. PERS</v>
          </cell>
          <cell r="K526" t="str">
            <v>RC</v>
          </cell>
          <cell r="L526">
            <v>44805</v>
          </cell>
          <cell r="M526"/>
          <cell r="N526" t="str">
            <v>Monsieur</v>
          </cell>
          <cell r="O526" t="str">
            <v>Thierry</v>
          </cell>
          <cell r="P526" t="str">
            <v>GARNIER</v>
          </cell>
          <cell r="Q526"/>
          <cell r="R526" t="str">
            <v>Madame
Madame</v>
          </cell>
          <cell r="S526" t="str">
            <v>Marylene
Isabelle</v>
          </cell>
          <cell r="T526" t="str">
            <v>LUTAUD
BOREE</v>
          </cell>
          <cell r="U526" t="str">
            <v>DRH
Assistante</v>
          </cell>
          <cell r="V526" t="str">
            <v>RUE DU BOIS SAUVAGE</v>
          </cell>
          <cell r="W526"/>
          <cell r="X526">
            <v>91000</v>
          </cell>
          <cell r="Y526" t="str">
            <v>EVRY COURCOURONNES</v>
          </cell>
        </row>
        <row r="527">
          <cell r="A527" t="str">
            <v>16255-03-W</v>
          </cell>
          <cell r="B527" t="str">
            <v>WA6257</v>
          </cell>
          <cell r="C527">
            <v>0</v>
          </cell>
          <cell r="D527">
            <v>1</v>
          </cell>
          <cell r="E527"/>
          <cell r="F527"/>
          <cell r="G527">
            <v>5566</v>
          </cell>
          <cell r="H527"/>
          <cell r="I527" t="str">
            <v>INNOV MULTISERVICES RENFORT 2</v>
          </cell>
          <cell r="J527" t="str">
            <v>ENS. PERS</v>
          </cell>
          <cell r="K527" t="str">
            <v>RC</v>
          </cell>
          <cell r="L527">
            <v>44805</v>
          </cell>
          <cell r="M527"/>
          <cell r="N527" t="str">
            <v>Monsieur</v>
          </cell>
          <cell r="O527" t="str">
            <v>Thierry</v>
          </cell>
          <cell r="P527" t="str">
            <v>GARNIER</v>
          </cell>
          <cell r="Q527"/>
          <cell r="R527" t="str">
            <v>Madame
Madame</v>
          </cell>
          <cell r="S527" t="str">
            <v>Marylene
Isabelle</v>
          </cell>
          <cell r="T527" t="str">
            <v>LUTAUD
BOREE</v>
          </cell>
          <cell r="U527" t="str">
            <v>DRH
Assistante</v>
          </cell>
          <cell r="V527" t="str">
            <v>RUE DU BOIS SAUVAGE</v>
          </cell>
          <cell r="W527"/>
          <cell r="X527">
            <v>91000</v>
          </cell>
          <cell r="Y527" t="str">
            <v>EVRY COURCOURONNES</v>
          </cell>
        </row>
        <row r="528">
          <cell r="A528" t="str">
            <v>16250-01-W</v>
          </cell>
          <cell r="B528" t="str">
            <v>WA6250</v>
          </cell>
          <cell r="C528">
            <v>1</v>
          </cell>
          <cell r="D528">
            <v>1</v>
          </cell>
          <cell r="E528">
            <v>3344</v>
          </cell>
          <cell r="F528"/>
          <cell r="G528"/>
          <cell r="H528"/>
          <cell r="I528" t="str">
            <v>INNOV SERVICES</v>
          </cell>
          <cell r="J528" t="str">
            <v>ENS. PERS</v>
          </cell>
          <cell r="K528" t="str">
            <v>RC</v>
          </cell>
          <cell r="L528">
            <v>44805</v>
          </cell>
          <cell r="M528"/>
          <cell r="N528" t="str">
            <v>Monsieur</v>
          </cell>
          <cell r="O528" t="str">
            <v>Thierry</v>
          </cell>
          <cell r="P528" t="str">
            <v>GARNIER</v>
          </cell>
          <cell r="Q528"/>
          <cell r="R528" t="str">
            <v>Madame
Madame</v>
          </cell>
          <cell r="S528" t="str">
            <v>Marylene
Isabelle</v>
          </cell>
          <cell r="T528" t="str">
            <v>LUTAUD
BOREE</v>
          </cell>
          <cell r="U528" t="str">
            <v>DRH
Assistante</v>
          </cell>
          <cell r="V528" t="str">
            <v>RUE DU BOIS SAUVAGE</v>
          </cell>
          <cell r="W528"/>
          <cell r="X528">
            <v>91000</v>
          </cell>
          <cell r="Y528" t="str">
            <v>EVRY COURCOURONNES</v>
          </cell>
        </row>
        <row r="529">
          <cell r="A529" t="str">
            <v>16250-02-W</v>
          </cell>
          <cell r="B529" t="str">
            <v>WA6251</v>
          </cell>
          <cell r="C529">
            <v>0</v>
          </cell>
          <cell r="D529">
            <v>1</v>
          </cell>
          <cell r="E529"/>
          <cell r="F529"/>
          <cell r="G529">
            <v>4455</v>
          </cell>
          <cell r="H529"/>
          <cell r="I529" t="str">
            <v>INNOV SERVICES RENFORT 1</v>
          </cell>
          <cell r="J529" t="str">
            <v>ENS. PERS</v>
          </cell>
          <cell r="K529" t="str">
            <v>RC</v>
          </cell>
          <cell r="L529">
            <v>44805</v>
          </cell>
          <cell r="M529"/>
          <cell r="N529" t="str">
            <v>Monsieur</v>
          </cell>
          <cell r="O529" t="str">
            <v>Thierry</v>
          </cell>
          <cell r="P529" t="str">
            <v>GARNIER</v>
          </cell>
          <cell r="Q529"/>
          <cell r="R529" t="str">
            <v>Madame
Madame</v>
          </cell>
          <cell r="S529" t="str">
            <v>Marylene
Isabelle</v>
          </cell>
          <cell r="T529" t="str">
            <v>LUTAUD
BOREE</v>
          </cell>
          <cell r="U529" t="str">
            <v>DRH
Assistante</v>
          </cell>
          <cell r="V529" t="str">
            <v>RUE DU BOIS SAUVAGE</v>
          </cell>
          <cell r="W529"/>
          <cell r="X529">
            <v>91000</v>
          </cell>
          <cell r="Y529" t="str">
            <v>EVRY COURCOURONNES</v>
          </cell>
        </row>
        <row r="530">
          <cell r="A530" t="str">
            <v>16250-03-W</v>
          </cell>
          <cell r="B530" t="str">
            <v>WA6252</v>
          </cell>
          <cell r="C530">
            <v>0</v>
          </cell>
          <cell r="D530">
            <v>1</v>
          </cell>
          <cell r="E530"/>
          <cell r="F530"/>
          <cell r="G530">
            <v>5566</v>
          </cell>
          <cell r="H530"/>
          <cell r="I530" t="str">
            <v>INNOV SERVICES RENFORT 2</v>
          </cell>
          <cell r="J530" t="str">
            <v>ENS. PERS</v>
          </cell>
          <cell r="K530" t="str">
            <v>RC</v>
          </cell>
          <cell r="L530">
            <v>44805</v>
          </cell>
          <cell r="M530"/>
          <cell r="N530" t="str">
            <v>Monsieur</v>
          </cell>
          <cell r="O530" t="str">
            <v>Thierry</v>
          </cell>
          <cell r="P530" t="str">
            <v>GARNIER</v>
          </cell>
          <cell r="Q530"/>
          <cell r="R530" t="str">
            <v>Madame
Madame</v>
          </cell>
          <cell r="S530" t="str">
            <v>Marylene
Isabelle</v>
          </cell>
          <cell r="T530" t="str">
            <v>LUTAUD
BOREE</v>
          </cell>
          <cell r="U530" t="str">
            <v>DRH
Assistante</v>
          </cell>
          <cell r="V530" t="str">
            <v>RUE DU BOIS SAUVAGE</v>
          </cell>
          <cell r="W530"/>
          <cell r="X530">
            <v>91000</v>
          </cell>
          <cell r="Y530" t="str">
            <v>EVRY COURCOURONNES</v>
          </cell>
        </row>
        <row r="531">
          <cell r="A531" t="str">
            <v>16055-01-W</v>
          </cell>
          <cell r="B531" t="str">
            <v>WA6055</v>
          </cell>
          <cell r="C531">
            <v>1</v>
          </cell>
          <cell r="D531">
            <v>1</v>
          </cell>
          <cell r="E531">
            <v>5422</v>
          </cell>
          <cell r="F531"/>
          <cell r="G531"/>
          <cell r="H531"/>
          <cell r="I531" t="str">
            <v>INNOVATIVE FINANCE</v>
          </cell>
          <cell r="J531" t="str">
            <v>ENS. PERS</v>
          </cell>
          <cell r="K531" t="str">
            <v>RC</v>
          </cell>
          <cell r="L531">
            <v>44531</v>
          </cell>
          <cell r="M531"/>
          <cell r="N531" t="str">
            <v>Monsieur</v>
          </cell>
          <cell r="O531" t="str">
            <v>Nadim</v>
          </cell>
          <cell r="P531" t="str">
            <v>TAKCHI</v>
          </cell>
          <cell r="Q531"/>
          <cell r="R531"/>
          <cell r="S531"/>
          <cell r="T531"/>
          <cell r="U531"/>
          <cell r="V531" t="str">
            <v>6 RUE D ARMAILLE</v>
          </cell>
          <cell r="W531"/>
          <cell r="X531">
            <v>75017</v>
          </cell>
          <cell r="Y531" t="str">
            <v>PARIS</v>
          </cell>
        </row>
        <row r="532">
          <cell r="A532" t="str">
            <v>11914-01-W</v>
          </cell>
          <cell r="B532" t="str">
            <v>WA1914</v>
          </cell>
          <cell r="C532">
            <v>1</v>
          </cell>
          <cell r="D532">
            <v>1</v>
          </cell>
          <cell r="E532" t="str">
            <v>4B4B4B4</v>
          </cell>
          <cell r="F532" t="str">
            <v>100% isolé</v>
          </cell>
          <cell r="G532"/>
          <cell r="H532"/>
          <cell r="I532" t="str">
            <v>INOUI</v>
          </cell>
          <cell r="J532" t="str">
            <v>ENS. PERS</v>
          </cell>
          <cell r="K532" t="str">
            <v>SV</v>
          </cell>
          <cell r="L532">
            <v>44013</v>
          </cell>
          <cell r="M532"/>
          <cell r="N532" t="str">
            <v>Madame</v>
          </cell>
          <cell r="O532" t="str">
            <v>Stéphanie</v>
          </cell>
          <cell r="P532" t="str">
            <v>BOUNAIB</v>
          </cell>
          <cell r="Q532"/>
          <cell r="R532"/>
          <cell r="S532"/>
          <cell r="T532"/>
          <cell r="U532"/>
          <cell r="V532" t="str">
            <v>10 RUE ARMAND CARREL</v>
          </cell>
          <cell r="W532"/>
          <cell r="X532">
            <v>59000</v>
          </cell>
          <cell r="Y532" t="str">
            <v>LILLE</v>
          </cell>
        </row>
        <row r="533">
          <cell r="A533" t="str">
            <v>11914-02-W</v>
          </cell>
          <cell r="B533" t="str">
            <v>WA1915</v>
          </cell>
          <cell r="C533">
            <v>0</v>
          </cell>
          <cell r="D533">
            <v>1</v>
          </cell>
          <cell r="E533"/>
          <cell r="F533"/>
          <cell r="G533">
            <v>5555</v>
          </cell>
          <cell r="H533"/>
          <cell r="I533" t="str">
            <v>INOUI Renfort</v>
          </cell>
          <cell r="J533" t="str">
            <v>ENS. PERS</v>
          </cell>
          <cell r="K533" t="str">
            <v>SV</v>
          </cell>
          <cell r="L533">
            <v>44013</v>
          </cell>
          <cell r="M533"/>
          <cell r="N533" t="str">
            <v>Madame</v>
          </cell>
          <cell r="O533" t="str">
            <v>Stéphanie</v>
          </cell>
          <cell r="P533" t="str">
            <v>BOUNAIB</v>
          </cell>
          <cell r="Q533"/>
          <cell r="R533"/>
          <cell r="S533"/>
          <cell r="T533"/>
          <cell r="U533"/>
          <cell r="V533" t="str">
            <v>10 RUE ARMAND CARREL</v>
          </cell>
          <cell r="W533"/>
          <cell r="X533">
            <v>59000</v>
          </cell>
          <cell r="Y533" t="str">
            <v>LILLE</v>
          </cell>
        </row>
        <row r="534">
          <cell r="A534" t="str">
            <v>16030-01-W</v>
          </cell>
          <cell r="B534" t="str">
            <v>WA6030</v>
          </cell>
          <cell r="C534">
            <v>1</v>
          </cell>
          <cell r="D534">
            <v>1</v>
          </cell>
          <cell r="E534">
            <v>1111</v>
          </cell>
          <cell r="F534" t="str">
            <v>100% isolé</v>
          </cell>
          <cell r="G534"/>
          <cell r="H534"/>
          <cell r="I534" t="str">
            <v>INOXOUEST</v>
          </cell>
          <cell r="J534" t="str">
            <v>ENS. PERS</v>
          </cell>
          <cell r="K534" t="str">
            <v>RC</v>
          </cell>
          <cell r="L534">
            <v>44562</v>
          </cell>
          <cell r="M534"/>
          <cell r="N534" t="str">
            <v>Madame</v>
          </cell>
          <cell r="O534" t="str">
            <v>Cécile</v>
          </cell>
          <cell r="P534" t="str">
            <v>RUARD DI RUSSO</v>
          </cell>
          <cell r="Q534" t="str">
            <v>DRH</v>
          </cell>
          <cell r="R534" t="str">
            <v>Madame</v>
          </cell>
          <cell r="S534" t="str">
            <v>Cathia</v>
          </cell>
          <cell r="T534" t="str">
            <v>HADDACHE</v>
          </cell>
          <cell r="U534"/>
          <cell r="V534" t="str">
            <v>ZID ANJOU ACTIPARC DU SEGREEN</v>
          </cell>
          <cell r="W534" t="str">
            <v>RUE DE L ECHELETTE - AVIRE</v>
          </cell>
          <cell r="X534">
            <v>49500</v>
          </cell>
          <cell r="Y534" t="str">
            <v>SEGRE EN ANJOU BLEU</v>
          </cell>
        </row>
        <row r="535">
          <cell r="A535" t="str">
            <v>16030-02-W</v>
          </cell>
          <cell r="B535" t="str">
            <v>WA6031</v>
          </cell>
          <cell r="C535">
            <v>0</v>
          </cell>
          <cell r="D535">
            <v>1</v>
          </cell>
          <cell r="E535"/>
          <cell r="F535"/>
          <cell r="G535" t="str">
            <v>4B4444</v>
          </cell>
          <cell r="H535"/>
          <cell r="I535" t="str">
            <v>INOXOUEST RENFORT 1</v>
          </cell>
          <cell r="J535" t="str">
            <v>ENS. PERS</v>
          </cell>
          <cell r="K535" t="str">
            <v>RC</v>
          </cell>
          <cell r="L535">
            <v>44562</v>
          </cell>
          <cell r="M535"/>
          <cell r="N535" t="str">
            <v>Madame</v>
          </cell>
          <cell r="O535" t="str">
            <v>Cécile</v>
          </cell>
          <cell r="P535" t="str">
            <v>RUARD DI RUSSO</v>
          </cell>
          <cell r="Q535" t="str">
            <v>DRH</v>
          </cell>
          <cell r="R535" t="str">
            <v>Madame</v>
          </cell>
          <cell r="S535" t="str">
            <v>Cathia</v>
          </cell>
          <cell r="T535" t="str">
            <v>HADDACHE</v>
          </cell>
          <cell r="U535"/>
          <cell r="V535" t="str">
            <v>ZID ANJOU ACTIPARC DU SEGREEN</v>
          </cell>
          <cell r="W535" t="str">
            <v>RUE DE L ECHELETTE - AVIRE</v>
          </cell>
          <cell r="X535">
            <v>49500</v>
          </cell>
          <cell r="Y535" t="str">
            <v>SEGRE EN ANJOU BLEU</v>
          </cell>
        </row>
        <row r="536">
          <cell r="A536" t="str">
            <v>16030-03-W</v>
          </cell>
          <cell r="B536" t="str">
            <v>WA6032</v>
          </cell>
          <cell r="C536">
            <v>0</v>
          </cell>
          <cell r="D536">
            <v>1</v>
          </cell>
          <cell r="E536"/>
          <cell r="F536"/>
          <cell r="G536">
            <v>5576</v>
          </cell>
          <cell r="H536"/>
          <cell r="I536" t="str">
            <v>INOXOUEST RENFORT 2</v>
          </cell>
          <cell r="J536" t="str">
            <v>ENS. PERS</v>
          </cell>
          <cell r="K536" t="str">
            <v>RC</v>
          </cell>
          <cell r="L536">
            <v>44562</v>
          </cell>
          <cell r="M536"/>
          <cell r="N536" t="str">
            <v>Madame</v>
          </cell>
          <cell r="O536" t="str">
            <v>Cécile</v>
          </cell>
          <cell r="P536" t="str">
            <v>RUARD DI RUSSO</v>
          </cell>
          <cell r="Q536" t="str">
            <v>DRH</v>
          </cell>
          <cell r="R536" t="str">
            <v>Madame</v>
          </cell>
          <cell r="S536" t="str">
            <v>Cathia</v>
          </cell>
          <cell r="T536" t="str">
            <v>HADDACHE</v>
          </cell>
          <cell r="U536"/>
          <cell r="V536" t="str">
            <v>ZID ANJOU ACTIPARC DU SEGREEN</v>
          </cell>
          <cell r="W536" t="str">
            <v>RUE DE L ECHELETTE - AVIRE</v>
          </cell>
          <cell r="X536">
            <v>49500</v>
          </cell>
          <cell r="Y536" t="str">
            <v>SEGRE EN ANJOU BLEU</v>
          </cell>
        </row>
        <row r="537">
          <cell r="A537" t="str">
            <v>75035-01-S</v>
          </cell>
          <cell r="B537" t="str">
            <v>S75035</v>
          </cell>
          <cell r="C537">
            <v>1</v>
          </cell>
          <cell r="D537">
            <v>1</v>
          </cell>
          <cell r="E537">
            <v>2344</v>
          </cell>
          <cell r="F537"/>
          <cell r="G537"/>
          <cell r="H537"/>
          <cell r="I537" t="str">
            <v>INSTALLATIONS TELEPHONIQUES MODERNES  (ITM)</v>
          </cell>
          <cell r="J537" t="str">
            <v>ENS. PERS</v>
          </cell>
          <cell r="K537" t="str">
            <v>RC</v>
          </cell>
          <cell r="L537">
            <v>41640</v>
          </cell>
          <cell r="M537"/>
          <cell r="N537" t="str">
            <v>Monsieur</v>
          </cell>
          <cell r="O537" t="str">
            <v>Philippe</v>
          </cell>
          <cell r="P537" t="str">
            <v>CARPENTIER</v>
          </cell>
          <cell r="Q537" t="str">
            <v>PDG</v>
          </cell>
          <cell r="R537" t="str">
            <v xml:space="preserve">Mme </v>
          </cell>
          <cell r="S537" t="str">
            <v>Nassima</v>
          </cell>
          <cell r="T537" t="str">
            <v>BELLAHCENE</v>
          </cell>
          <cell r="U537" t="str">
            <v>Ass</v>
          </cell>
          <cell r="V537" t="str">
            <v>32 RUE DELIZY</v>
          </cell>
          <cell r="W537"/>
          <cell r="X537">
            <v>93500</v>
          </cell>
          <cell r="Y537" t="str">
            <v>PANTIN</v>
          </cell>
        </row>
        <row r="538">
          <cell r="A538" t="str">
            <v>75035-02-S</v>
          </cell>
          <cell r="B538" t="str">
            <v>S75036</v>
          </cell>
          <cell r="C538">
            <v>0</v>
          </cell>
          <cell r="D538">
            <v>1</v>
          </cell>
          <cell r="E538"/>
          <cell r="F538"/>
          <cell r="G538">
            <v>5555</v>
          </cell>
          <cell r="H538"/>
          <cell r="I538" t="str">
            <v>INSTALLATIONS TELEPHONIQUES MODERNES  (ITM) RENFORT 1</v>
          </cell>
          <cell r="J538" t="str">
            <v>ENS. PERS</v>
          </cell>
          <cell r="K538" t="str">
            <v>RC</v>
          </cell>
          <cell r="L538">
            <v>44562</v>
          </cell>
          <cell r="M538"/>
          <cell r="N538" t="str">
            <v>Monsieur</v>
          </cell>
          <cell r="O538" t="str">
            <v>Philippe</v>
          </cell>
          <cell r="P538" t="str">
            <v>CARPENTIER</v>
          </cell>
          <cell r="Q538" t="str">
            <v>PDG</v>
          </cell>
          <cell r="R538" t="str">
            <v xml:space="preserve">Mme </v>
          </cell>
          <cell r="S538" t="str">
            <v>Nassima</v>
          </cell>
          <cell r="T538" t="str">
            <v>BELLAHCENE</v>
          </cell>
          <cell r="U538" t="str">
            <v>Ass</v>
          </cell>
          <cell r="V538" t="str">
            <v>32 RUE DELIZY</v>
          </cell>
          <cell r="W538"/>
          <cell r="X538">
            <v>93500</v>
          </cell>
          <cell r="Y538" t="str">
            <v>PANTIN</v>
          </cell>
        </row>
        <row r="539">
          <cell r="A539" t="str">
            <v>75035-03-S</v>
          </cell>
          <cell r="B539" t="str">
            <v>S75037</v>
          </cell>
          <cell r="C539">
            <v>0</v>
          </cell>
          <cell r="D539">
            <v>1</v>
          </cell>
          <cell r="E539"/>
          <cell r="F539"/>
          <cell r="G539">
            <v>5566</v>
          </cell>
          <cell r="H539"/>
          <cell r="I539" t="str">
            <v>INSTALLATIONS TELEPHONIQUES MODERNES  (ITM) RENFORT 2</v>
          </cell>
          <cell r="J539" t="str">
            <v>ENS. PERS</v>
          </cell>
          <cell r="K539" t="str">
            <v>RC</v>
          </cell>
          <cell r="L539">
            <v>44562</v>
          </cell>
          <cell r="M539"/>
          <cell r="N539" t="str">
            <v>Monsieur</v>
          </cell>
          <cell r="O539" t="str">
            <v>Philippe</v>
          </cell>
          <cell r="P539" t="str">
            <v>CARPENTIER</v>
          </cell>
          <cell r="Q539" t="str">
            <v>PDG</v>
          </cell>
          <cell r="R539" t="str">
            <v xml:space="preserve">Mme </v>
          </cell>
          <cell r="S539" t="str">
            <v>Nassima</v>
          </cell>
          <cell r="T539" t="str">
            <v>BELLAHCENE</v>
          </cell>
          <cell r="U539" t="str">
            <v>Ass</v>
          </cell>
          <cell r="V539" t="str">
            <v>32 RUE DELIZY</v>
          </cell>
          <cell r="W539"/>
          <cell r="X539">
            <v>93500</v>
          </cell>
          <cell r="Y539" t="str">
            <v>PANTIN</v>
          </cell>
        </row>
        <row r="540">
          <cell r="A540" t="str">
            <v>13125-01-W</v>
          </cell>
          <cell r="B540" t="str">
            <v>WA3125</v>
          </cell>
          <cell r="C540">
            <v>1</v>
          </cell>
          <cell r="D540">
            <v>1</v>
          </cell>
          <cell r="E540">
            <v>4335</v>
          </cell>
          <cell r="F540"/>
          <cell r="G540"/>
          <cell r="H540"/>
          <cell r="I540" t="str">
            <v>INTERNATIONAL MED CONSULTING</v>
          </cell>
          <cell r="J540" t="str">
            <v>ENS. PERS</v>
          </cell>
          <cell r="K540" t="str">
            <v>SV</v>
          </cell>
          <cell r="L540">
            <v>44409</v>
          </cell>
          <cell r="M540"/>
          <cell r="N540" t="str">
            <v>Monsieur</v>
          </cell>
          <cell r="O540" t="str">
            <v>Fedh</v>
          </cell>
          <cell r="P540" t="str">
            <v>TRIMECH</v>
          </cell>
          <cell r="Q540" t="str">
            <v>Président</v>
          </cell>
          <cell r="R540"/>
          <cell r="S540"/>
          <cell r="T540"/>
          <cell r="U540"/>
          <cell r="V540" t="str">
            <v>128 RUE DE LA BOETIE</v>
          </cell>
          <cell r="W540"/>
          <cell r="X540">
            <v>85008</v>
          </cell>
          <cell r="Y540" t="str">
            <v>PARIS</v>
          </cell>
        </row>
        <row r="541">
          <cell r="A541" t="str">
            <v>1492-01-W</v>
          </cell>
          <cell r="B541" t="str">
            <v>WA1492</v>
          </cell>
          <cell r="C541">
            <v>1</v>
          </cell>
          <cell r="D541">
            <v>1</v>
          </cell>
          <cell r="E541" t="str">
            <v>5b5b66</v>
          </cell>
          <cell r="F541"/>
          <cell r="G541"/>
          <cell r="H541"/>
          <cell r="I541" t="str">
            <v>IRM SAINT DENIS</v>
          </cell>
          <cell r="J541" t="str">
            <v>ENS. PERS</v>
          </cell>
          <cell r="K541" t="str">
            <v>JA</v>
          </cell>
          <cell r="L541">
            <v>43831</v>
          </cell>
          <cell r="M541"/>
          <cell r="N541" t="str">
            <v>Monsieur</v>
          </cell>
          <cell r="O541" t="str">
            <v>Salim</v>
          </cell>
          <cell r="P541" t="str">
            <v>BENABADJI</v>
          </cell>
          <cell r="Q541"/>
          <cell r="R541" t="str">
            <v>Madame</v>
          </cell>
          <cell r="S541" t="str">
            <v>Hanane</v>
          </cell>
          <cell r="T541" t="str">
            <v>LAZHAR</v>
          </cell>
          <cell r="U541" t="str">
            <v>Responsable RH</v>
          </cell>
          <cell r="V541" t="str">
            <v>HOPITAL DELAFONTAINE</v>
          </cell>
          <cell r="W541" t="str">
            <v>2 RUE PIERRE DELAFONTAINE</v>
          </cell>
          <cell r="X541">
            <v>93205</v>
          </cell>
          <cell r="Y541" t="str">
            <v>ST DENIS CEDEX</v>
          </cell>
        </row>
        <row r="542">
          <cell r="A542" t="str">
            <v>1492-02-W</v>
          </cell>
          <cell r="B542" t="str">
            <v>WA1493</v>
          </cell>
          <cell r="C542">
            <v>0</v>
          </cell>
          <cell r="D542">
            <v>1</v>
          </cell>
          <cell r="E542"/>
          <cell r="F542"/>
          <cell r="G542">
            <v>6677</v>
          </cell>
          <cell r="H542" t="str">
            <v>ENTP PAYE</v>
          </cell>
          <cell r="I542" t="str">
            <v>IRM SAINT DENIS RENFORT</v>
          </cell>
          <cell r="J542" t="str">
            <v>ENS. PERS</v>
          </cell>
          <cell r="K542" t="str">
            <v>JA</v>
          </cell>
          <cell r="L542">
            <v>43831</v>
          </cell>
          <cell r="M542"/>
          <cell r="N542" t="str">
            <v>Monsieur</v>
          </cell>
          <cell r="O542" t="str">
            <v>Salim</v>
          </cell>
          <cell r="P542" t="str">
            <v>BENABADJI</v>
          </cell>
          <cell r="Q542"/>
          <cell r="R542" t="str">
            <v>Madame</v>
          </cell>
          <cell r="S542" t="str">
            <v>Hanane</v>
          </cell>
          <cell r="T542" t="str">
            <v>LAZHAR</v>
          </cell>
          <cell r="U542" t="str">
            <v>Responsable RH</v>
          </cell>
          <cell r="V542" t="str">
            <v>HOPITAL DELAFONTAINE</v>
          </cell>
          <cell r="W542" t="str">
            <v>2 RUE PIERRE DELAFONTAINE</v>
          </cell>
          <cell r="X542">
            <v>93205</v>
          </cell>
          <cell r="Y542" t="str">
            <v>ST DENIS CEDEX</v>
          </cell>
        </row>
        <row r="543">
          <cell r="A543" t="str">
            <v>11980-01-W</v>
          </cell>
          <cell r="B543" t="str">
            <v>WA1980</v>
          </cell>
          <cell r="C543">
            <v>1</v>
          </cell>
          <cell r="D543">
            <v>1</v>
          </cell>
          <cell r="E543">
            <v>5555</v>
          </cell>
          <cell r="F543"/>
          <cell r="G543"/>
          <cell r="H543"/>
          <cell r="I543" t="str">
            <v>ISALTYS ELECTRICITE CVC</v>
          </cell>
          <cell r="J543" t="str">
            <v>ENS. PERS</v>
          </cell>
          <cell r="K543" t="str">
            <v>JA</v>
          </cell>
          <cell r="L543">
            <v>44013</v>
          </cell>
          <cell r="M543"/>
          <cell r="N543" t="str">
            <v>Monsieur</v>
          </cell>
          <cell r="O543" t="str">
            <v>Marc</v>
          </cell>
          <cell r="P543" t="str">
            <v>ROSSIGNOL</v>
          </cell>
          <cell r="Q543"/>
          <cell r="R543" t="str">
            <v>Monsieur</v>
          </cell>
          <cell r="S543" t="str">
            <v>Gael</v>
          </cell>
          <cell r="T543" t="str">
            <v>DISANT</v>
          </cell>
          <cell r="U543"/>
          <cell r="V543" t="str">
            <v>9 ROUTE DE MARANDES</v>
          </cell>
          <cell r="W543"/>
          <cell r="X543">
            <v>94440</v>
          </cell>
          <cell r="Y543" t="str">
            <v>SANTENY</v>
          </cell>
        </row>
        <row r="544">
          <cell r="A544" t="str">
            <v>13075-01-W</v>
          </cell>
          <cell r="B544" t="str">
            <v>WA3075</v>
          </cell>
          <cell r="C544">
            <v>1</v>
          </cell>
          <cell r="D544">
            <v>1</v>
          </cell>
          <cell r="E544" t="str">
            <v>55B65</v>
          </cell>
          <cell r="F544"/>
          <cell r="G544"/>
          <cell r="H544"/>
          <cell r="I544" t="str">
            <v>JACK'S ENVIRONNEMENT ET CONSTRUCTION</v>
          </cell>
          <cell r="J544" t="str">
            <v>ENS. PERS</v>
          </cell>
          <cell r="K544" t="str">
            <v>RC</v>
          </cell>
          <cell r="L544">
            <v>44470</v>
          </cell>
          <cell r="M544"/>
          <cell r="N544" t="str">
            <v>Monsieur</v>
          </cell>
          <cell r="O544" t="str">
            <v>Sébastien</v>
          </cell>
          <cell r="P544" t="str">
            <v>GUEGUEN</v>
          </cell>
          <cell r="Q544"/>
          <cell r="R544" t="str">
            <v>Madame</v>
          </cell>
          <cell r="S544" t="str">
            <v>Mailys</v>
          </cell>
          <cell r="T544" t="str">
            <v>NICOLAS</v>
          </cell>
          <cell r="U544"/>
          <cell r="V544" t="str">
            <v>10 CASTELLO D EN BAS</v>
          </cell>
          <cell r="W544"/>
          <cell r="X544">
            <v>22800</v>
          </cell>
          <cell r="Y544" t="str">
            <v>ST BRANDAN</v>
          </cell>
        </row>
        <row r="545">
          <cell r="A545" t="str">
            <v>12350-01-W</v>
          </cell>
          <cell r="B545" t="str">
            <v>WA2350</v>
          </cell>
          <cell r="C545">
            <v>1</v>
          </cell>
          <cell r="D545">
            <v>1</v>
          </cell>
          <cell r="E545" t="str">
            <v>5B5B66</v>
          </cell>
          <cell r="F545"/>
          <cell r="G545"/>
          <cell r="H545"/>
          <cell r="I545" t="str">
            <v>JETRO</v>
          </cell>
          <cell r="J545" t="str">
            <v>ENS. PERS</v>
          </cell>
          <cell r="K545" t="str">
            <v>JA</v>
          </cell>
          <cell r="L545">
            <v>44197</v>
          </cell>
          <cell r="M545"/>
          <cell r="N545" t="str">
            <v xml:space="preserve">Monsieur </v>
          </cell>
          <cell r="O545" t="str">
            <v>Ieaki</v>
          </cell>
          <cell r="P545" t="str">
            <v>TAKEDA</v>
          </cell>
          <cell r="Q545" t="str">
            <v>Directeur général</v>
          </cell>
          <cell r="R545" t="str">
            <v xml:space="preserve">Madame </v>
          </cell>
          <cell r="S545" t="str">
            <v xml:space="preserve">Henriette </v>
          </cell>
          <cell r="T545" t="str">
            <v>GRYNBERG</v>
          </cell>
          <cell r="U545" t="str">
            <v>Assistante de direction</v>
          </cell>
          <cell r="V545" t="str">
            <v>27 RUE DE BERRI</v>
          </cell>
          <cell r="W545"/>
          <cell r="X545">
            <v>75008</v>
          </cell>
          <cell r="Y545" t="str">
            <v xml:space="preserve">PARIS </v>
          </cell>
        </row>
        <row r="546">
          <cell r="A546" t="str">
            <v>12350-02-W</v>
          </cell>
          <cell r="B546" t="str">
            <v>WA2351</v>
          </cell>
          <cell r="C546">
            <v>0</v>
          </cell>
          <cell r="D546">
            <v>1</v>
          </cell>
          <cell r="E546"/>
          <cell r="F546"/>
          <cell r="G546">
            <v>6677</v>
          </cell>
          <cell r="H546"/>
          <cell r="I546" t="str">
            <v xml:space="preserve">JETRO RENFORT </v>
          </cell>
          <cell r="J546" t="str">
            <v>ENS. PERS</v>
          </cell>
          <cell r="K546" t="str">
            <v>JA</v>
          </cell>
          <cell r="L546">
            <v>44197</v>
          </cell>
          <cell r="M546"/>
          <cell r="N546" t="str">
            <v>Monsieur</v>
          </cell>
          <cell r="O546" t="str">
            <v>Ieaki</v>
          </cell>
          <cell r="P546" t="str">
            <v>TAKEDA</v>
          </cell>
          <cell r="Q546" t="str">
            <v>Directeur général</v>
          </cell>
          <cell r="R546"/>
          <cell r="S546"/>
          <cell r="T546"/>
          <cell r="U546"/>
          <cell r="V546" t="str">
            <v/>
          </cell>
          <cell r="W546"/>
          <cell r="X546"/>
          <cell r="Y546"/>
        </row>
        <row r="547">
          <cell r="A547" t="str">
            <v>14044-01-W</v>
          </cell>
          <cell r="B547" t="str">
            <v>WA4044</v>
          </cell>
          <cell r="C547">
            <v>1</v>
          </cell>
          <cell r="D547">
            <v>1</v>
          </cell>
          <cell r="E547">
            <v>5555</v>
          </cell>
          <cell r="F547"/>
          <cell r="G547"/>
          <cell r="H547"/>
          <cell r="I547" t="str">
            <v>JFT GESTION</v>
          </cell>
          <cell r="J547" t="str">
            <v>ENS. PERS</v>
          </cell>
          <cell r="K547" t="str">
            <v>SV</v>
          </cell>
          <cell r="L547">
            <v>44470</v>
          </cell>
          <cell r="M547"/>
          <cell r="N547" t="str">
            <v>Madame</v>
          </cell>
          <cell r="O547" t="str">
            <v>AUDREY</v>
          </cell>
          <cell r="P547" t="str">
            <v>ARNAUD</v>
          </cell>
          <cell r="Q547"/>
          <cell r="R547"/>
          <cell r="S547"/>
          <cell r="T547"/>
          <cell r="U547"/>
          <cell r="V547" t="str">
            <v>57 RUE DE L ABBE GROULT</v>
          </cell>
          <cell r="W547"/>
          <cell r="X547">
            <v>75015</v>
          </cell>
          <cell r="Y547" t="str">
            <v>PARIS</v>
          </cell>
        </row>
        <row r="548">
          <cell r="A548" t="str">
            <v>14044-02-W</v>
          </cell>
          <cell r="B548" t="str">
            <v>WA4045</v>
          </cell>
          <cell r="C548">
            <v>1</v>
          </cell>
          <cell r="D548">
            <v>1</v>
          </cell>
          <cell r="E548"/>
          <cell r="F548"/>
          <cell r="G548">
            <v>6676</v>
          </cell>
          <cell r="H548"/>
          <cell r="I548" t="str">
            <v>JFT GESTION RENFORT</v>
          </cell>
          <cell r="J548" t="str">
            <v>ENS. PERS</v>
          </cell>
          <cell r="K548" t="str">
            <v>SV</v>
          </cell>
          <cell r="L548">
            <v>44470</v>
          </cell>
          <cell r="M548"/>
          <cell r="N548" t="str">
            <v>Madame</v>
          </cell>
          <cell r="O548" t="str">
            <v>AUDREY</v>
          </cell>
          <cell r="P548" t="str">
            <v>ARNAUD</v>
          </cell>
          <cell r="Q548"/>
          <cell r="R548"/>
          <cell r="S548"/>
          <cell r="T548"/>
          <cell r="U548"/>
          <cell r="V548" t="str">
            <v>57 RUE DE L ABBE GROULT</v>
          </cell>
          <cell r="W548"/>
          <cell r="X548">
            <v>75015</v>
          </cell>
          <cell r="Y548" t="str">
            <v>PARIS</v>
          </cell>
        </row>
        <row r="549">
          <cell r="A549" t="str">
            <v>10905-01-W</v>
          </cell>
          <cell r="B549" t="str">
            <v>WA0905</v>
          </cell>
          <cell r="C549">
            <v>1</v>
          </cell>
          <cell r="D549">
            <v>1</v>
          </cell>
          <cell r="E549">
            <v>2222</v>
          </cell>
          <cell r="F549"/>
          <cell r="G549"/>
          <cell r="H549"/>
          <cell r="I549" t="str">
            <v>JMG AUTOMOBILES</v>
          </cell>
          <cell r="J549" t="str">
            <v>ENS. PERS</v>
          </cell>
          <cell r="K549" t="str">
            <v>JA</v>
          </cell>
          <cell r="L549">
            <v>43831</v>
          </cell>
          <cell r="M549"/>
          <cell r="N549" t="str">
            <v>Monsieur</v>
          </cell>
          <cell r="O549" t="str">
            <v>Jimmy</v>
          </cell>
          <cell r="P549" t="str">
            <v>PENNINCHX</v>
          </cell>
          <cell r="Q549"/>
          <cell r="R549"/>
          <cell r="S549"/>
          <cell r="T549"/>
          <cell r="U549"/>
          <cell r="V549" t="str">
            <v>42 RUE DES MECHES</v>
          </cell>
          <cell r="W549"/>
          <cell r="X549">
            <v>94000</v>
          </cell>
          <cell r="Y549" t="str">
            <v>CRETEIL</v>
          </cell>
        </row>
        <row r="550">
          <cell r="A550" t="str">
            <v>10905-02-W</v>
          </cell>
          <cell r="B550" t="str">
            <v>WA0906</v>
          </cell>
          <cell r="C550">
            <v>0</v>
          </cell>
          <cell r="D550">
            <v>1</v>
          </cell>
          <cell r="E550"/>
          <cell r="F550"/>
          <cell r="G550">
            <v>3333</v>
          </cell>
          <cell r="H550"/>
          <cell r="I550" t="str">
            <v>JMG AUTOMOBILES RENFORT 1</v>
          </cell>
          <cell r="J550" t="str">
            <v>ENS. PERS</v>
          </cell>
          <cell r="K550" t="str">
            <v>JA</v>
          </cell>
          <cell r="L550">
            <v>43831</v>
          </cell>
          <cell r="M550"/>
          <cell r="N550" t="str">
            <v>Monsieur</v>
          </cell>
          <cell r="O550" t="str">
            <v>Jimmy</v>
          </cell>
          <cell r="P550" t="str">
            <v>PENNINCHX</v>
          </cell>
          <cell r="Q550"/>
          <cell r="R550"/>
          <cell r="S550"/>
          <cell r="T550"/>
          <cell r="U550"/>
          <cell r="V550" t="str">
            <v>42 RUE DES MECHES</v>
          </cell>
          <cell r="W550"/>
          <cell r="X550">
            <v>94000</v>
          </cell>
          <cell r="Y550" t="str">
            <v>CRETEIL</v>
          </cell>
        </row>
        <row r="551">
          <cell r="A551" t="str">
            <v>10905-03-W</v>
          </cell>
          <cell r="B551" t="str">
            <v>WA0907</v>
          </cell>
          <cell r="C551">
            <v>0</v>
          </cell>
          <cell r="D551">
            <v>1</v>
          </cell>
          <cell r="E551"/>
          <cell r="F551"/>
          <cell r="G551">
            <v>4444</v>
          </cell>
          <cell r="H551"/>
          <cell r="I551" t="str">
            <v>JMG AUTOMOBILES RENFORT 2</v>
          </cell>
          <cell r="J551" t="str">
            <v>ENS. PERS</v>
          </cell>
          <cell r="K551" t="str">
            <v>JA</v>
          </cell>
          <cell r="L551">
            <v>43831</v>
          </cell>
          <cell r="M551"/>
          <cell r="N551" t="str">
            <v>Monsieur</v>
          </cell>
          <cell r="O551" t="str">
            <v>Jimmy</v>
          </cell>
          <cell r="P551" t="str">
            <v>PENNINCHX</v>
          </cell>
          <cell r="Q551"/>
          <cell r="R551"/>
          <cell r="S551"/>
          <cell r="T551"/>
          <cell r="U551"/>
          <cell r="V551" t="str">
            <v>42 RUE DES MECHES</v>
          </cell>
          <cell r="W551"/>
          <cell r="X551">
            <v>94000</v>
          </cell>
          <cell r="Y551" t="str">
            <v>CRETEIL</v>
          </cell>
        </row>
        <row r="552">
          <cell r="A552" t="str">
            <v>11622-01-W</v>
          </cell>
          <cell r="B552" t="str">
            <v>WA1622</v>
          </cell>
          <cell r="C552">
            <v>1</v>
          </cell>
          <cell r="D552">
            <v>1</v>
          </cell>
          <cell r="E552">
            <v>5566</v>
          </cell>
          <cell r="F552"/>
          <cell r="G552"/>
          <cell r="H552"/>
          <cell r="I552" t="str">
            <v>JPCDM</v>
          </cell>
          <cell r="J552" t="str">
            <v>TNS</v>
          </cell>
          <cell r="K552" t="str">
            <v>SV</v>
          </cell>
          <cell r="L552">
            <v>43466</v>
          </cell>
          <cell r="M552"/>
          <cell r="N552" t="str">
            <v>Monsieur</v>
          </cell>
          <cell r="O552" t="str">
            <v>Jean Philippe</v>
          </cell>
          <cell r="P552" t="str">
            <v>COUESPEL DU MESNIL</v>
          </cell>
          <cell r="Q552"/>
          <cell r="R552"/>
          <cell r="S552"/>
          <cell r="T552"/>
          <cell r="U552"/>
          <cell r="V552" t="str">
            <v>16 AVENUE ARISTIDE BRIAND</v>
          </cell>
          <cell r="W552"/>
          <cell r="X552">
            <v>78360</v>
          </cell>
          <cell r="Y552" t="str">
            <v>MONTESSON</v>
          </cell>
        </row>
        <row r="553">
          <cell r="A553" t="str">
            <v>11622-02-W</v>
          </cell>
          <cell r="B553" t="str">
            <v>WA1623</v>
          </cell>
          <cell r="C553">
            <v>0</v>
          </cell>
          <cell r="D553">
            <v>1</v>
          </cell>
          <cell r="E553"/>
          <cell r="F553"/>
          <cell r="G553">
            <v>6666</v>
          </cell>
          <cell r="H553"/>
          <cell r="I553" t="str">
            <v>JPCDM RENFORT</v>
          </cell>
          <cell r="J553" t="str">
            <v>TNS</v>
          </cell>
          <cell r="K553" t="str">
            <v>SV</v>
          </cell>
          <cell r="L553">
            <v>43466</v>
          </cell>
          <cell r="M553"/>
          <cell r="N553" t="str">
            <v>Monsieur</v>
          </cell>
          <cell r="O553" t="str">
            <v>Jean Philippe</v>
          </cell>
          <cell r="P553" t="str">
            <v>COUESPEL DU MESNIL</v>
          </cell>
          <cell r="Q553"/>
          <cell r="R553"/>
          <cell r="S553"/>
          <cell r="T553"/>
          <cell r="U553"/>
          <cell r="V553" t="str">
            <v>16 AVENUE ARISTIDE BRIAND</v>
          </cell>
          <cell r="W553"/>
          <cell r="X553">
            <v>78360</v>
          </cell>
          <cell r="Y553" t="str">
            <v>MONTESSON</v>
          </cell>
        </row>
        <row r="554">
          <cell r="A554" t="str">
            <v>12040-01-W</v>
          </cell>
          <cell r="B554" t="str">
            <v>WA2040</v>
          </cell>
          <cell r="C554">
            <v>1</v>
          </cell>
          <cell r="D554">
            <v>1</v>
          </cell>
          <cell r="E554" t="str">
            <v>5B5B66</v>
          </cell>
          <cell r="F554" t="str">
            <v>100% isolé</v>
          </cell>
          <cell r="G554"/>
          <cell r="H554"/>
          <cell r="I554" t="str">
            <v>JULIA BEAUTY</v>
          </cell>
          <cell r="J554" t="str">
            <v>ENS. PERS</v>
          </cell>
          <cell r="K554" t="str">
            <v>SV</v>
          </cell>
          <cell r="L554">
            <v>44044</v>
          </cell>
          <cell r="M554"/>
          <cell r="N554" t="str">
            <v>Monsieur</v>
          </cell>
          <cell r="O554" t="str">
            <v>Moudhaffer</v>
          </cell>
          <cell r="P554" t="str">
            <v xml:space="preserve">WERGHI </v>
          </cell>
          <cell r="Q554" t="str">
            <v>Président</v>
          </cell>
          <cell r="R554"/>
          <cell r="S554"/>
          <cell r="T554"/>
          <cell r="U554"/>
          <cell r="V554" t="str">
            <v xml:space="preserve">11 PLACE DU GENERAL LECLERC </v>
          </cell>
          <cell r="W554"/>
          <cell r="X554">
            <v>95300</v>
          </cell>
          <cell r="Y554" t="str">
            <v>PONTOISE</v>
          </cell>
        </row>
        <row r="555">
          <cell r="A555" t="str">
            <v>12040-02-W</v>
          </cell>
          <cell r="B555" t="str">
            <v>WA2041</v>
          </cell>
          <cell r="C555">
            <v>0</v>
          </cell>
          <cell r="D555">
            <v>1</v>
          </cell>
          <cell r="E555"/>
          <cell r="F555"/>
          <cell r="G555">
            <v>6677</v>
          </cell>
          <cell r="H555"/>
          <cell r="I555" t="str">
            <v>JULIA BEAUTY RENFORT</v>
          </cell>
          <cell r="J555" t="str">
            <v>ENS. PERS</v>
          </cell>
          <cell r="K555" t="str">
            <v>SV</v>
          </cell>
          <cell r="L555">
            <v>44044</v>
          </cell>
          <cell r="M555"/>
          <cell r="N555" t="str">
            <v>Monsieur</v>
          </cell>
          <cell r="O555" t="str">
            <v>Moudhaffer</v>
          </cell>
          <cell r="P555" t="str">
            <v xml:space="preserve">WERGHI </v>
          </cell>
          <cell r="Q555" t="str">
            <v>Président</v>
          </cell>
          <cell r="R555"/>
          <cell r="S555"/>
          <cell r="T555"/>
          <cell r="U555"/>
          <cell r="V555" t="str">
            <v xml:space="preserve">11 PLACE DU GENERAL LECLERC </v>
          </cell>
          <cell r="W555"/>
          <cell r="X555">
            <v>95300</v>
          </cell>
          <cell r="Y555" t="str">
            <v>PONTOISE</v>
          </cell>
        </row>
        <row r="556">
          <cell r="A556" t="str">
            <v>11840-01-W</v>
          </cell>
          <cell r="B556" t="str">
            <v>WA1840</v>
          </cell>
          <cell r="C556">
            <v>1</v>
          </cell>
          <cell r="D556">
            <v>1</v>
          </cell>
          <cell r="E556">
            <v>4444</v>
          </cell>
          <cell r="F556"/>
          <cell r="G556"/>
          <cell r="H556"/>
          <cell r="I556" t="str">
            <v>JYL SERVICES NC</v>
          </cell>
          <cell r="J556" t="str">
            <v>ENS. PERS</v>
          </cell>
          <cell r="K556" t="str">
            <v>JA</v>
          </cell>
          <cell r="L556">
            <v>43983</v>
          </cell>
          <cell r="M556"/>
          <cell r="N556" t="str">
            <v>Monsieur</v>
          </cell>
          <cell r="O556" t="str">
            <v>Logan Steven</v>
          </cell>
          <cell r="P556" t="str">
            <v>GARCIA</v>
          </cell>
          <cell r="Q556"/>
          <cell r="R556" t="str">
            <v>Monsieur</v>
          </cell>
          <cell r="S556" t="str">
            <v>Thierry</v>
          </cell>
          <cell r="T556" t="str">
            <v>GARCIA</v>
          </cell>
          <cell r="U556"/>
          <cell r="V556" t="str">
            <v>7 RUE DU ONZE NOVEMBRE 1918</v>
          </cell>
          <cell r="W556"/>
          <cell r="X556">
            <v>69780</v>
          </cell>
          <cell r="Y556" t="str">
            <v>MI.ONS</v>
          </cell>
        </row>
        <row r="557">
          <cell r="A557" t="str">
            <v>16140-01-W</v>
          </cell>
          <cell r="B557" t="str">
            <v>WA6140</v>
          </cell>
          <cell r="C557">
            <v>1</v>
          </cell>
          <cell r="D557">
            <v>1</v>
          </cell>
          <cell r="E557" t="str">
            <v>5B5B66</v>
          </cell>
          <cell r="F557"/>
          <cell r="G557"/>
          <cell r="H557"/>
          <cell r="I557" t="str">
            <v>K LITEL</v>
          </cell>
          <cell r="J557" t="str">
            <v>ENS. PERS</v>
          </cell>
          <cell r="K557" t="str">
            <v>RC</v>
          </cell>
          <cell r="L557">
            <v>44621</v>
          </cell>
          <cell r="M557"/>
          <cell r="N557" t="str">
            <v>Monsieur</v>
          </cell>
          <cell r="O557" t="str">
            <v>yasine</v>
          </cell>
          <cell r="P557" t="str">
            <v>KOURIM</v>
          </cell>
          <cell r="Q557"/>
          <cell r="R557" t="str">
            <v>Monsieur</v>
          </cell>
          <cell r="S557" t="str">
            <v>Hani</v>
          </cell>
          <cell r="T557" t="str">
            <v>SAID</v>
          </cell>
          <cell r="U557"/>
          <cell r="V557" t="str">
            <v>0 RUE DE LA FOUGERAIE</v>
          </cell>
          <cell r="W557"/>
          <cell r="X557">
            <v>78320</v>
          </cell>
          <cell r="Y557" t="str">
            <v>LEVIS ST NOM</v>
          </cell>
        </row>
        <row r="558">
          <cell r="A558" t="str">
            <v>20115-01-W</v>
          </cell>
          <cell r="B558" t="str">
            <v>WB0115</v>
          </cell>
          <cell r="C558">
            <v>1</v>
          </cell>
          <cell r="D558">
            <v>1</v>
          </cell>
          <cell r="E558">
            <v>5555</v>
          </cell>
          <cell r="F558"/>
          <cell r="G558"/>
          <cell r="H558"/>
          <cell r="I558" t="str">
            <v>K2 INTERNATIONAL</v>
          </cell>
          <cell r="J558" t="str">
            <v>ENS. PERS</v>
          </cell>
          <cell r="K558" t="str">
            <v>SV</v>
          </cell>
          <cell r="L558">
            <v>44652</v>
          </cell>
          <cell r="M558"/>
          <cell r="N558" t="str">
            <v>Madame</v>
          </cell>
          <cell r="O558" t="str">
            <v>Isabelle</v>
          </cell>
          <cell r="P558" t="str">
            <v>VASSEUR</v>
          </cell>
          <cell r="Q558"/>
          <cell r="R558" t="str">
            <v>Madame</v>
          </cell>
          <cell r="S558" t="str">
            <v>Angélique</v>
          </cell>
          <cell r="T558" t="str">
            <v>CORRUBLE</v>
          </cell>
          <cell r="U558" t="str">
            <v>Responsable comptable</v>
          </cell>
          <cell r="V558" t="str">
            <v>8 AVENUE DU PRESIDENT WILSON</v>
          </cell>
          <cell r="W558"/>
          <cell r="X558">
            <v>75016</v>
          </cell>
          <cell r="Y558" t="str">
            <v>PARIS</v>
          </cell>
        </row>
        <row r="559">
          <cell r="A559" t="str">
            <v>20115-02-W</v>
          </cell>
          <cell r="B559" t="str">
            <v>WB0116</v>
          </cell>
          <cell r="C559">
            <v>0</v>
          </cell>
          <cell r="D559">
            <v>1</v>
          </cell>
          <cell r="E559"/>
          <cell r="F559"/>
          <cell r="G559">
            <v>6666</v>
          </cell>
          <cell r="H559" t="str">
            <v>ENTP PAYE</v>
          </cell>
          <cell r="I559" t="str">
            <v>K2 INTERNATIONAL RENFORT</v>
          </cell>
          <cell r="J559" t="str">
            <v>ENS. PERS</v>
          </cell>
          <cell r="K559" t="str">
            <v>SV</v>
          </cell>
          <cell r="L559">
            <v>44652</v>
          </cell>
          <cell r="M559"/>
          <cell r="N559" t="str">
            <v>Madame</v>
          </cell>
          <cell r="O559" t="str">
            <v>Isabelle</v>
          </cell>
          <cell r="P559" t="str">
            <v>VASSEUR</v>
          </cell>
          <cell r="Q559"/>
          <cell r="R559" t="str">
            <v>Madame</v>
          </cell>
          <cell r="S559" t="str">
            <v>Angélique</v>
          </cell>
          <cell r="T559" t="str">
            <v>CORRUBLE</v>
          </cell>
          <cell r="U559" t="str">
            <v>Responsable comptable</v>
          </cell>
          <cell r="V559" t="str">
            <v>8 AVENUE DU PRESIDENT WILSON</v>
          </cell>
          <cell r="W559"/>
          <cell r="X559">
            <v>75016</v>
          </cell>
          <cell r="Y559" t="str">
            <v>PARIS</v>
          </cell>
        </row>
        <row r="560">
          <cell r="A560" t="str">
            <v>12120-01-W</v>
          </cell>
          <cell r="B560" t="str">
            <v>WA2120</v>
          </cell>
          <cell r="C560">
            <v>1</v>
          </cell>
          <cell r="D560">
            <v>1</v>
          </cell>
          <cell r="E560">
            <v>3333</v>
          </cell>
          <cell r="F560"/>
          <cell r="G560"/>
          <cell r="H560"/>
          <cell r="I560" t="str">
            <v>KAFTAN FRANCK</v>
          </cell>
          <cell r="J560" t="str">
            <v>ENS. PERS</v>
          </cell>
          <cell r="K560" t="str">
            <v>RC</v>
          </cell>
          <cell r="L560">
            <v>44075</v>
          </cell>
          <cell r="M560"/>
          <cell r="N560" t="str">
            <v>Monsieur</v>
          </cell>
          <cell r="O560" t="str">
            <v>Franck</v>
          </cell>
          <cell r="P560" t="str">
            <v>KAFTAN</v>
          </cell>
          <cell r="Q560" t="str">
            <v>Président</v>
          </cell>
          <cell r="R560" t="str">
            <v>Monsieur</v>
          </cell>
          <cell r="S560" t="str">
            <v>Franck</v>
          </cell>
          <cell r="T560" t="str">
            <v>KAFTAN</v>
          </cell>
          <cell r="U560" t="str">
            <v>Président</v>
          </cell>
          <cell r="V560" t="str">
            <v xml:space="preserve">5 LIEU DIT RICHON </v>
          </cell>
          <cell r="W560"/>
          <cell r="X560">
            <v>33910</v>
          </cell>
          <cell r="Y560" t="str">
            <v>BONZAC</v>
          </cell>
        </row>
        <row r="561">
          <cell r="A561" t="str">
            <v>11900-01-W</v>
          </cell>
          <cell r="B561" t="str">
            <v>WA1900</v>
          </cell>
          <cell r="C561">
            <v>1</v>
          </cell>
          <cell r="D561">
            <v>1</v>
          </cell>
          <cell r="E561">
            <v>5566</v>
          </cell>
          <cell r="F561"/>
          <cell r="G561"/>
          <cell r="H561"/>
          <cell r="I561" t="str">
            <v>KASSYS</v>
          </cell>
          <cell r="J561" t="str">
            <v>ENS. PERS</v>
          </cell>
          <cell r="K561" t="str">
            <v>SV</v>
          </cell>
          <cell r="L561">
            <v>43952</v>
          </cell>
          <cell r="M561"/>
          <cell r="N561" t="str">
            <v>Monsieur</v>
          </cell>
          <cell r="O561" t="str">
            <v>Thierry</v>
          </cell>
          <cell r="P561" t="str">
            <v>KWAN</v>
          </cell>
          <cell r="Q561" t="str">
            <v>Gérant</v>
          </cell>
          <cell r="R561"/>
          <cell r="S561"/>
          <cell r="T561"/>
          <cell r="U561"/>
          <cell r="V561" t="str">
            <v>70 TER ROUTE D'HÉRICY</v>
          </cell>
          <cell r="W561"/>
          <cell r="X561">
            <v>77870</v>
          </cell>
          <cell r="Y561" t="str">
            <v>VULAINES SUR SEINE</v>
          </cell>
        </row>
        <row r="562">
          <cell r="A562" t="str">
            <v>94270-01-S</v>
          </cell>
          <cell r="B562" t="str">
            <v>S94270</v>
          </cell>
          <cell r="C562">
            <v>1</v>
          </cell>
          <cell r="D562">
            <v>1</v>
          </cell>
          <cell r="E562">
            <v>3354</v>
          </cell>
          <cell r="F562"/>
          <cell r="G562"/>
          <cell r="H562"/>
          <cell r="I562" t="str">
            <v>KB CONCEPT</v>
          </cell>
          <cell r="J562" t="str">
            <v>ENS. PERS</v>
          </cell>
          <cell r="K562" t="str">
            <v>JA</v>
          </cell>
          <cell r="L562">
            <v>42401</v>
          </cell>
          <cell r="M562"/>
          <cell r="N562" t="str">
            <v>Madame</v>
          </cell>
          <cell r="O562" t="str">
            <v>Malvina</v>
          </cell>
          <cell r="P562" t="str">
            <v>KAMYSZ</v>
          </cell>
          <cell r="Q562" t="str">
            <v>Gérante</v>
          </cell>
          <cell r="R562"/>
          <cell r="S562"/>
          <cell r="T562"/>
          <cell r="U562"/>
          <cell r="V562" t="str">
            <v>110 AVENUE DE FONTAINEBLEAU</v>
          </cell>
          <cell r="W562"/>
          <cell r="X562">
            <v>94270</v>
          </cell>
          <cell r="Y562" t="str">
            <v>LE KREMLIN BICETRE</v>
          </cell>
        </row>
        <row r="563">
          <cell r="A563" t="str">
            <v>16170-01-W</v>
          </cell>
          <cell r="B563" t="str">
            <v>WA6170</v>
          </cell>
          <cell r="C563">
            <v>1</v>
          </cell>
          <cell r="D563">
            <v>1</v>
          </cell>
          <cell r="E563">
            <v>3445</v>
          </cell>
          <cell r="F563"/>
          <cell r="G563"/>
          <cell r="H563"/>
          <cell r="I563" t="str">
            <v>KT ELEC</v>
          </cell>
          <cell r="J563" t="str">
            <v>ENS. PERS</v>
          </cell>
          <cell r="K563" t="str">
            <v>RC</v>
          </cell>
          <cell r="L563">
            <v>44805</v>
          </cell>
          <cell r="M563"/>
          <cell r="N563" t="str">
            <v>Madame</v>
          </cell>
          <cell r="O563" t="str">
            <v>ARMEL</v>
          </cell>
          <cell r="P563" t="str">
            <v>KINDING</v>
          </cell>
          <cell r="Q563"/>
          <cell r="R563"/>
          <cell r="S563"/>
          <cell r="T563"/>
          <cell r="U563"/>
          <cell r="V563" t="str">
            <v>6 RUE CHOPIN</v>
          </cell>
          <cell r="W563"/>
          <cell r="X563">
            <v>93200</v>
          </cell>
          <cell r="Y563" t="str">
            <v xml:space="preserve">SAINT DENIS </v>
          </cell>
        </row>
        <row r="564">
          <cell r="A564" t="str">
            <v>15048-01-W</v>
          </cell>
          <cell r="B564" t="str">
            <v>WA5048</v>
          </cell>
          <cell r="C564">
            <v>1</v>
          </cell>
          <cell r="D564">
            <v>1</v>
          </cell>
          <cell r="E564" t="str">
            <v>5B5B76</v>
          </cell>
          <cell r="F564"/>
          <cell r="G564"/>
          <cell r="H564"/>
          <cell r="I564" t="str">
            <v>KZ MENUISERIES -KZM</v>
          </cell>
          <cell r="J564" t="str">
            <v>ENS. PERS</v>
          </cell>
          <cell r="K564" t="str">
            <v>JA</v>
          </cell>
          <cell r="L564">
            <v>44562</v>
          </cell>
          <cell r="M564"/>
          <cell r="N564" t="str">
            <v>Monsieur</v>
          </cell>
          <cell r="O564" t="str">
            <v>Mario</v>
          </cell>
          <cell r="P564" t="str">
            <v>PUCELJ</v>
          </cell>
          <cell r="Q564"/>
          <cell r="R564"/>
          <cell r="S564"/>
          <cell r="T564"/>
          <cell r="U564"/>
          <cell r="V564" t="str">
            <v>40 RUE DE VILLE</v>
          </cell>
          <cell r="W564"/>
          <cell r="X564">
            <v>77220</v>
          </cell>
          <cell r="Y564" t="str">
            <v>PRESLES EN BRIE</v>
          </cell>
        </row>
        <row r="565">
          <cell r="A565" t="str">
            <v>11630-01-W</v>
          </cell>
          <cell r="B565" t="str">
            <v>WA1630</v>
          </cell>
          <cell r="C565">
            <v>1</v>
          </cell>
          <cell r="D565">
            <v>1</v>
          </cell>
          <cell r="E565">
            <v>4444</v>
          </cell>
          <cell r="F565"/>
          <cell r="G565"/>
          <cell r="H565"/>
          <cell r="I565" t="str">
            <v>L ALCHIMISTE</v>
          </cell>
          <cell r="J565" t="str">
            <v>ENS. PERS</v>
          </cell>
          <cell r="K565" t="str">
            <v>JA</v>
          </cell>
          <cell r="L565">
            <v>44075</v>
          </cell>
          <cell r="M565"/>
          <cell r="N565" t="str">
            <v xml:space="preserve">Madame </v>
          </cell>
          <cell r="O565" t="str">
            <v xml:space="preserve">Elodie </v>
          </cell>
          <cell r="P565" t="str">
            <v>UZAN</v>
          </cell>
          <cell r="Q565" t="str">
            <v xml:space="preserve">GERANTE </v>
          </cell>
          <cell r="R565"/>
          <cell r="S565"/>
          <cell r="T565"/>
          <cell r="U565"/>
          <cell r="V565" t="str">
            <v>29 RUE DE TOURNON</v>
          </cell>
          <cell r="W565"/>
          <cell r="X565">
            <v>75006</v>
          </cell>
          <cell r="Y565" t="str">
            <v xml:space="preserve">PARIS </v>
          </cell>
        </row>
        <row r="566">
          <cell r="A566" t="str">
            <v>10690-01-W</v>
          </cell>
          <cell r="B566" t="str">
            <v>WA0690</v>
          </cell>
          <cell r="C566">
            <v>1</v>
          </cell>
          <cell r="D566">
            <v>1</v>
          </cell>
          <cell r="E566">
            <v>3344</v>
          </cell>
          <cell r="F566" t="str">
            <v>100% isolé</v>
          </cell>
          <cell r="G566"/>
          <cell r="H566"/>
          <cell r="I566" t="str">
            <v>L AS DU JARDIN</v>
          </cell>
          <cell r="J566" t="str">
            <v>ENS. PERS</v>
          </cell>
          <cell r="K566" t="str">
            <v>SV</v>
          </cell>
          <cell r="L566">
            <v>43709</v>
          </cell>
          <cell r="M566"/>
          <cell r="N566" t="str">
            <v>Monsieur</v>
          </cell>
          <cell r="O566" t="str">
            <v>Antonio</v>
          </cell>
          <cell r="P566" t="str">
            <v>BLANCO PAZ</v>
          </cell>
          <cell r="Q566"/>
          <cell r="R566"/>
          <cell r="S566"/>
          <cell r="T566"/>
          <cell r="U566"/>
          <cell r="V566" t="str">
            <v>6 RUE MULOCHON</v>
          </cell>
          <cell r="W566"/>
          <cell r="X566">
            <v>78650</v>
          </cell>
          <cell r="Y566" t="str">
            <v>BEYNES</v>
          </cell>
        </row>
        <row r="567">
          <cell r="A567" t="str">
            <v>11912-01-W</v>
          </cell>
          <cell r="B567" t="str">
            <v>WA1912</v>
          </cell>
          <cell r="C567">
            <v>1</v>
          </cell>
          <cell r="D567">
            <v>1</v>
          </cell>
          <cell r="E567" t="str">
            <v>4B4B4B4</v>
          </cell>
          <cell r="F567" t="str">
            <v>100% isolé</v>
          </cell>
          <cell r="G567"/>
          <cell r="H567"/>
          <cell r="I567" t="str">
            <v>L ECOL'O BB</v>
          </cell>
          <cell r="J567" t="str">
            <v>ENS. PERS</v>
          </cell>
          <cell r="K567" t="str">
            <v>SV</v>
          </cell>
          <cell r="L567">
            <v>43922</v>
          </cell>
          <cell r="M567"/>
          <cell r="N567" t="str">
            <v>Madame</v>
          </cell>
          <cell r="O567" t="str">
            <v>Stéphanie</v>
          </cell>
          <cell r="P567" t="str">
            <v>BOUNAIB</v>
          </cell>
          <cell r="Q567" t="str">
            <v>Gérante</v>
          </cell>
          <cell r="R567"/>
          <cell r="S567"/>
          <cell r="T567"/>
          <cell r="U567"/>
          <cell r="V567" t="str">
            <v xml:space="preserve">768 RUE MARÉCHAL LECLERC </v>
          </cell>
          <cell r="W567"/>
          <cell r="X567">
            <v>59262</v>
          </cell>
          <cell r="Y567" t="str">
            <v>SAINGHIN EN MELANTOIS</v>
          </cell>
        </row>
        <row r="568">
          <cell r="A568" t="str">
            <v>11912-02-W</v>
          </cell>
          <cell r="B568" t="str">
            <v>WA1913</v>
          </cell>
          <cell r="C568">
            <v>0</v>
          </cell>
          <cell r="D568">
            <v>1</v>
          </cell>
          <cell r="E568"/>
          <cell r="F568"/>
          <cell r="G568">
            <v>5555</v>
          </cell>
          <cell r="H568"/>
          <cell r="I568" t="str">
            <v>L ECOL'O BB RENFORT</v>
          </cell>
          <cell r="J568" t="str">
            <v>ENS. PERS</v>
          </cell>
          <cell r="K568" t="str">
            <v>SV</v>
          </cell>
          <cell r="L568">
            <v>43922</v>
          </cell>
          <cell r="M568"/>
          <cell r="N568" t="str">
            <v>Madame</v>
          </cell>
          <cell r="O568" t="str">
            <v>Stéphanie</v>
          </cell>
          <cell r="P568" t="str">
            <v>BOUNAIB</v>
          </cell>
          <cell r="Q568" t="str">
            <v>Gérante</v>
          </cell>
          <cell r="R568"/>
          <cell r="S568"/>
          <cell r="T568"/>
          <cell r="U568"/>
          <cell r="V568" t="str">
            <v xml:space="preserve">768 RUE MARÉCHAL LECLERC </v>
          </cell>
          <cell r="W568"/>
          <cell r="X568">
            <v>59262</v>
          </cell>
          <cell r="Y568" t="str">
            <v>SAINGHIN EN MELANTOIS</v>
          </cell>
        </row>
        <row r="569">
          <cell r="A569" t="str">
            <v>11870-01-W</v>
          </cell>
          <cell r="B569" t="str">
            <v>WA1870</v>
          </cell>
          <cell r="C569">
            <v>1</v>
          </cell>
          <cell r="D569">
            <v>1</v>
          </cell>
          <cell r="E569" t="str">
            <v>5B5B66</v>
          </cell>
          <cell r="F569"/>
          <cell r="G569"/>
          <cell r="H569" t="str">
            <v>ENTP PAYE</v>
          </cell>
          <cell r="I569" t="str">
            <v>L HOTEL PARTICULIER</v>
          </cell>
          <cell r="J569" t="str">
            <v>TNS</v>
          </cell>
          <cell r="K569" t="str">
            <v>SV</v>
          </cell>
          <cell r="L569">
            <v>43922</v>
          </cell>
          <cell r="M569"/>
          <cell r="N569" t="str">
            <v>Monsieur</v>
          </cell>
          <cell r="O569" t="str">
            <v>Jacques</v>
          </cell>
          <cell r="P569" t="str">
            <v>SIMONNOT</v>
          </cell>
          <cell r="Q569" t="str">
            <v>Président</v>
          </cell>
          <cell r="R569"/>
          <cell r="S569"/>
          <cell r="T569"/>
          <cell r="U569"/>
          <cell r="V569" t="str">
            <v>17 RUE FRANKLIN</v>
          </cell>
          <cell r="W569"/>
          <cell r="X569">
            <v>92600</v>
          </cell>
          <cell r="Y569" t="str">
            <v>ASNIERES SUR SEINE</v>
          </cell>
        </row>
        <row r="570">
          <cell r="A570" t="str">
            <v>10890-01-W</v>
          </cell>
          <cell r="B570" t="str">
            <v>WA0890</v>
          </cell>
          <cell r="C570">
            <v>1</v>
          </cell>
          <cell r="D570">
            <v>1</v>
          </cell>
          <cell r="E570">
            <v>1111</v>
          </cell>
          <cell r="F570"/>
          <cell r="G570"/>
          <cell r="H570"/>
          <cell r="I570" t="str">
            <v>L ILE AUX FEES</v>
          </cell>
          <cell r="J570" t="str">
            <v>ENS. PERS</v>
          </cell>
          <cell r="K570" t="str">
            <v>JA</v>
          </cell>
          <cell r="L570">
            <v>43770</v>
          </cell>
          <cell r="M570"/>
          <cell r="N570" t="str">
            <v>Madame</v>
          </cell>
          <cell r="O570" t="str">
            <v>Sybille</v>
          </cell>
          <cell r="P570" t="str">
            <v>DE LA PRESLE</v>
          </cell>
          <cell r="Q570" t="str">
            <v>Gérante</v>
          </cell>
          <cell r="R570"/>
          <cell r="S570"/>
          <cell r="T570"/>
          <cell r="U570"/>
          <cell r="V570" t="str">
            <v>66 RUE NOTRE DAME DES CHAMPS</v>
          </cell>
          <cell r="W570"/>
          <cell r="X570">
            <v>75006</v>
          </cell>
          <cell r="Y570" t="str">
            <v>PARIS</v>
          </cell>
        </row>
        <row r="571">
          <cell r="A571" t="str">
            <v>16245-01-W</v>
          </cell>
          <cell r="B571" t="str">
            <v>WA6245</v>
          </cell>
          <cell r="C571">
            <v>1</v>
          </cell>
          <cell r="D571">
            <v>1</v>
          </cell>
          <cell r="E571">
            <v>3355</v>
          </cell>
          <cell r="F571"/>
          <cell r="G571"/>
          <cell r="H571"/>
          <cell r="I571" t="str">
            <v>L IMMOBILIERE DU PARC</v>
          </cell>
          <cell r="J571" t="str">
            <v>ENS. PERS</v>
          </cell>
          <cell r="K571" t="str">
            <v>RC</v>
          </cell>
          <cell r="L571">
            <v>44743</v>
          </cell>
          <cell r="M571"/>
          <cell r="N571" t="str">
            <v>Monsieur</v>
          </cell>
          <cell r="O571" t="str">
            <v>Gilles</v>
          </cell>
          <cell r="P571" t="str">
            <v>FOURNIER</v>
          </cell>
          <cell r="Q571"/>
          <cell r="R571"/>
          <cell r="S571"/>
          <cell r="T571"/>
          <cell r="U571"/>
          <cell r="V571" t="str">
            <v>28 AVENUE DE LAUMIERE</v>
          </cell>
          <cell r="W571"/>
          <cell r="X571">
            <v>75019</v>
          </cell>
          <cell r="Y571" t="str">
            <v>PARIS</v>
          </cell>
        </row>
        <row r="572">
          <cell r="A572" t="str">
            <v>11470-01-W</v>
          </cell>
          <cell r="B572" t="str">
            <v>WA1470</v>
          </cell>
          <cell r="C572">
            <v>1</v>
          </cell>
          <cell r="D572">
            <v>1</v>
          </cell>
          <cell r="E572" t="str">
            <v>5b5b66</v>
          </cell>
          <cell r="F572"/>
          <cell r="G572"/>
          <cell r="H572"/>
          <cell r="I572" t="str">
            <v>L.M.A</v>
          </cell>
          <cell r="J572" t="str">
            <v>CADRES</v>
          </cell>
          <cell r="K572" t="str">
            <v>JA</v>
          </cell>
          <cell r="L572">
            <v>43831</v>
          </cell>
          <cell r="M572"/>
          <cell r="N572" t="str">
            <v>Monsieur</v>
          </cell>
          <cell r="O572" t="str">
            <v>Thierry</v>
          </cell>
          <cell r="P572" t="str">
            <v>BOURGEOIS</v>
          </cell>
          <cell r="Q572"/>
          <cell r="R572" t="str">
            <v>Madame</v>
          </cell>
          <cell r="S572" t="str">
            <v>Marie José</v>
          </cell>
          <cell r="T572" t="str">
            <v>FERNANDES</v>
          </cell>
          <cell r="U572" t="str">
            <v>Comptable</v>
          </cell>
          <cell r="V572" t="str">
            <v>22 RUE DES HULEUX</v>
          </cell>
          <cell r="W572"/>
          <cell r="X572">
            <v>93240</v>
          </cell>
          <cell r="Y572" t="str">
            <v>STAINS</v>
          </cell>
        </row>
        <row r="573">
          <cell r="A573" t="str">
            <v>11471-03-W</v>
          </cell>
          <cell r="B573" t="str">
            <v>WA1472</v>
          </cell>
          <cell r="C573">
            <v>0</v>
          </cell>
          <cell r="D573">
            <v>1</v>
          </cell>
          <cell r="E573">
            <v>4131</v>
          </cell>
          <cell r="F573"/>
          <cell r="G573"/>
          <cell r="H573"/>
          <cell r="I573" t="str">
            <v>L.M.A</v>
          </cell>
          <cell r="J573" t="str">
            <v>NON CADRES</v>
          </cell>
          <cell r="K573" t="str">
            <v>JA</v>
          </cell>
          <cell r="L573">
            <v>43831</v>
          </cell>
          <cell r="M573"/>
          <cell r="N573" t="str">
            <v>Monsieur</v>
          </cell>
          <cell r="O573" t="str">
            <v>Thierry</v>
          </cell>
          <cell r="P573" t="str">
            <v>BOURGEOIS</v>
          </cell>
          <cell r="Q573"/>
          <cell r="R573"/>
          <cell r="S573"/>
          <cell r="T573"/>
          <cell r="U573"/>
          <cell r="V573" t="str">
            <v>22 RUE DES HULEUX</v>
          </cell>
          <cell r="W573"/>
          <cell r="X573">
            <v>93240</v>
          </cell>
          <cell r="Y573" t="str">
            <v>STAINS</v>
          </cell>
        </row>
        <row r="574">
          <cell r="A574" t="str">
            <v>11471-02-W</v>
          </cell>
          <cell r="B574" t="str">
            <v>WA1471</v>
          </cell>
          <cell r="C574">
            <v>0</v>
          </cell>
          <cell r="D574">
            <v>1</v>
          </cell>
          <cell r="E574"/>
          <cell r="F574"/>
          <cell r="G574">
            <v>6677</v>
          </cell>
          <cell r="H574"/>
          <cell r="I574" t="str">
            <v>L.M.A RENFORT</v>
          </cell>
          <cell r="J574" t="str">
            <v>CADRES</v>
          </cell>
          <cell r="K574" t="str">
            <v>JA</v>
          </cell>
          <cell r="L574">
            <v>43831</v>
          </cell>
          <cell r="M574"/>
          <cell r="N574" t="str">
            <v>Monsieur</v>
          </cell>
          <cell r="O574" t="str">
            <v>Thierry</v>
          </cell>
          <cell r="P574" t="str">
            <v>BOURGEOIS</v>
          </cell>
          <cell r="Q574"/>
          <cell r="R574"/>
          <cell r="S574"/>
          <cell r="T574"/>
          <cell r="U574"/>
          <cell r="V574" t="str">
            <v>22 RUE DES HULEUX</v>
          </cell>
          <cell r="W574"/>
          <cell r="X574">
            <v>93240</v>
          </cell>
          <cell r="Y574" t="str">
            <v>STAINS</v>
          </cell>
        </row>
        <row r="575">
          <cell r="A575" t="str">
            <v>11471-04-W</v>
          </cell>
          <cell r="B575" t="str">
            <v>WA1473</v>
          </cell>
          <cell r="C575">
            <v>0</v>
          </cell>
          <cell r="D575">
            <v>1</v>
          </cell>
          <cell r="E575"/>
          <cell r="F575"/>
          <cell r="G575">
            <v>5444</v>
          </cell>
          <cell r="H575"/>
          <cell r="I575" t="str">
            <v>L.M.A RENFORT</v>
          </cell>
          <cell r="J575" t="str">
            <v>NON CADRES</v>
          </cell>
          <cell r="K575" t="str">
            <v>JA</v>
          </cell>
          <cell r="L575">
            <v>43831</v>
          </cell>
          <cell r="M575"/>
          <cell r="N575" t="str">
            <v>Monsieur</v>
          </cell>
          <cell r="O575" t="str">
            <v>Thierry</v>
          </cell>
          <cell r="P575" t="str">
            <v>BOURGEOIS</v>
          </cell>
          <cell r="Q575"/>
          <cell r="R575"/>
          <cell r="S575"/>
          <cell r="T575"/>
          <cell r="U575"/>
          <cell r="V575" t="str">
            <v>22 RUE DES HULEUX</v>
          </cell>
          <cell r="W575"/>
          <cell r="X575">
            <v>93240</v>
          </cell>
          <cell r="Y575" t="str">
            <v>STAINS</v>
          </cell>
        </row>
        <row r="576">
          <cell r="A576" t="str">
            <v>11146-01-S</v>
          </cell>
          <cell r="B576" t="str">
            <v>WA1146</v>
          </cell>
          <cell r="C576">
            <v>1</v>
          </cell>
          <cell r="D576">
            <v>1</v>
          </cell>
          <cell r="E576">
            <v>5566</v>
          </cell>
          <cell r="F576"/>
          <cell r="G576"/>
          <cell r="H576"/>
          <cell r="I576" t="str">
            <v>LA BELLE FACON</v>
          </cell>
          <cell r="J576" t="str">
            <v>ENS. PERS</v>
          </cell>
          <cell r="K576" t="str">
            <v>JA</v>
          </cell>
          <cell r="L576">
            <v>43831</v>
          </cell>
          <cell r="M576"/>
          <cell r="N576" t="str">
            <v>Madame</v>
          </cell>
          <cell r="O576" t="str">
            <v>Marielle</v>
          </cell>
          <cell r="P576" t="str">
            <v>ELIS</v>
          </cell>
          <cell r="Q576" t="str">
            <v>Présidente</v>
          </cell>
          <cell r="R576" t="str">
            <v>Madame</v>
          </cell>
          <cell r="S576" t="str">
            <v>Marielle</v>
          </cell>
          <cell r="T576" t="str">
            <v>ELIS</v>
          </cell>
          <cell r="U576" t="str">
            <v>CEO</v>
          </cell>
          <cell r="V576" t="str">
            <v>10 12 RUE EMILIE DEQUEN</v>
          </cell>
          <cell r="W576"/>
          <cell r="X576">
            <v>94300</v>
          </cell>
          <cell r="Y576" t="str">
            <v>VINCENNES</v>
          </cell>
        </row>
        <row r="577">
          <cell r="A577" t="str">
            <v>92000-01-T</v>
          </cell>
          <cell r="B577" t="str">
            <v>T92000</v>
          </cell>
          <cell r="C577">
            <v>1</v>
          </cell>
          <cell r="D577">
            <v>1</v>
          </cell>
          <cell r="E577">
            <v>3354</v>
          </cell>
          <cell r="F577"/>
          <cell r="G577"/>
          <cell r="H577"/>
          <cell r="I577" t="str">
            <v xml:space="preserve">LA COMPTINE ASSOCIATION </v>
          </cell>
          <cell r="J577" t="str">
            <v>ENS. PERS</v>
          </cell>
          <cell r="K577" t="str">
            <v>SV</v>
          </cell>
          <cell r="L577">
            <v>38991</v>
          </cell>
          <cell r="M577"/>
          <cell r="N577" t="str">
            <v>Madame</v>
          </cell>
          <cell r="O577" t="str">
            <v xml:space="preserve"> Jeannie</v>
          </cell>
          <cell r="P577" t="str">
            <v>LHOMME-SEYMOUR</v>
          </cell>
          <cell r="Q577" t="str">
            <v>Directrice Générale</v>
          </cell>
          <cell r="R577" t="str">
            <v>Madame</v>
          </cell>
          <cell r="S577" t="str">
            <v xml:space="preserve"> Jeannie</v>
          </cell>
          <cell r="T577" t="str">
            <v>LHOMME-SEYMOUR</v>
          </cell>
          <cell r="U577" t="str">
            <v>Directrice Générale</v>
          </cell>
          <cell r="V577" t="str">
            <v>25, RUE GAMBETTA</v>
          </cell>
          <cell r="W577"/>
          <cell r="X577">
            <v>92260</v>
          </cell>
          <cell r="Y577" t="str">
            <v>FONTENAY AUX ROSES</v>
          </cell>
        </row>
        <row r="578">
          <cell r="A578" t="str">
            <v>11990-01-W</v>
          </cell>
          <cell r="B578" t="str">
            <v>WA1990</v>
          </cell>
          <cell r="C578">
            <v>1</v>
          </cell>
          <cell r="D578">
            <v>1</v>
          </cell>
          <cell r="E578">
            <v>5555</v>
          </cell>
          <cell r="F578"/>
          <cell r="G578"/>
          <cell r="H578"/>
          <cell r="I578" t="str">
            <v>LA CRECHE DES GIRAFONS</v>
          </cell>
          <cell r="J578" t="str">
            <v>CADRES</v>
          </cell>
          <cell r="K578" t="str">
            <v>JA</v>
          </cell>
          <cell r="L578">
            <v>43983</v>
          </cell>
          <cell r="M578"/>
          <cell r="N578" t="str">
            <v>Monsieur</v>
          </cell>
          <cell r="O578" t="str">
            <v>Didier</v>
          </cell>
          <cell r="P578" t="str">
            <v>PISSOT</v>
          </cell>
          <cell r="Q578" t="str">
            <v>Président</v>
          </cell>
          <cell r="R578"/>
          <cell r="S578"/>
          <cell r="T578"/>
          <cell r="U578"/>
          <cell r="V578" t="str">
            <v>29 RUE PAUL CAZENEUVE</v>
          </cell>
          <cell r="W578"/>
          <cell r="X578">
            <v>69008</v>
          </cell>
          <cell r="Y578" t="str">
            <v>LYON</v>
          </cell>
        </row>
        <row r="579">
          <cell r="A579" t="str">
            <v>11990-02-W</v>
          </cell>
          <cell r="B579" t="str">
            <v>WA1992</v>
          </cell>
          <cell r="C579">
            <v>0</v>
          </cell>
          <cell r="D579">
            <v>1</v>
          </cell>
          <cell r="E579">
            <v>5555</v>
          </cell>
          <cell r="F579"/>
          <cell r="G579"/>
          <cell r="H579"/>
          <cell r="I579" t="str">
            <v>LA CRECHE DES GIRAFONS</v>
          </cell>
          <cell r="J579" t="str">
            <v>NON CADRES</v>
          </cell>
          <cell r="K579" t="str">
            <v>JA</v>
          </cell>
          <cell r="L579">
            <v>43983</v>
          </cell>
          <cell r="M579"/>
          <cell r="N579" t="str">
            <v>Monsieur</v>
          </cell>
          <cell r="O579" t="str">
            <v>Didier</v>
          </cell>
          <cell r="P579" t="str">
            <v>PISSOT</v>
          </cell>
          <cell r="Q579" t="str">
            <v>Président</v>
          </cell>
          <cell r="R579"/>
          <cell r="S579"/>
          <cell r="T579"/>
          <cell r="U579"/>
          <cell r="V579" t="str">
            <v>29 RUE PAUL CAZENEUVE</v>
          </cell>
          <cell r="W579"/>
          <cell r="X579">
            <v>69008</v>
          </cell>
          <cell r="Y579" t="str">
            <v>LYON</v>
          </cell>
        </row>
        <row r="580">
          <cell r="A580" t="str">
            <v>13120-01-W</v>
          </cell>
          <cell r="B580" t="str">
            <v>WA3120</v>
          </cell>
          <cell r="C580">
            <v>1</v>
          </cell>
          <cell r="D580">
            <v>1</v>
          </cell>
          <cell r="E580">
            <v>2222</v>
          </cell>
          <cell r="F580"/>
          <cell r="G580"/>
          <cell r="H580"/>
          <cell r="I580" t="str">
            <v>LA GRAINE O POIS</v>
          </cell>
          <cell r="J580" t="str">
            <v>TNS</v>
          </cell>
          <cell r="K580" t="str">
            <v>JA</v>
          </cell>
          <cell r="L580">
            <v>44317</v>
          </cell>
          <cell r="M580"/>
          <cell r="N580" t="str">
            <v>Madame</v>
          </cell>
          <cell r="O580" t="str">
            <v>Patricia</v>
          </cell>
          <cell r="P580" t="str">
            <v>CAPPELAERE</v>
          </cell>
          <cell r="Q580" t="str">
            <v>Présidente</v>
          </cell>
          <cell r="R580"/>
          <cell r="S580"/>
          <cell r="T580"/>
          <cell r="U580"/>
          <cell r="V580" t="str">
            <v>CHEZ MME CAPPELAERE</v>
          </cell>
          <cell r="W580" t="str">
            <v>12 ALLEE DES CHATAIGNIERS</v>
          </cell>
          <cell r="X580">
            <v>94440</v>
          </cell>
          <cell r="Y580" t="str">
            <v>VILLECRESNES</v>
          </cell>
        </row>
        <row r="581">
          <cell r="A581" t="str">
            <v>10770-01-W</v>
          </cell>
          <cell r="B581" t="str">
            <v>WA0770</v>
          </cell>
          <cell r="C581">
            <v>1</v>
          </cell>
          <cell r="D581">
            <v>1</v>
          </cell>
          <cell r="E581">
            <v>2222</v>
          </cell>
          <cell r="F581"/>
          <cell r="G581"/>
          <cell r="H581"/>
          <cell r="I581" t="str">
            <v>LA PAUSE CREOLE</v>
          </cell>
          <cell r="J581" t="str">
            <v>NON CADRES</v>
          </cell>
          <cell r="K581" t="str">
            <v>RC</v>
          </cell>
          <cell r="L581">
            <v>43952</v>
          </cell>
          <cell r="M581"/>
          <cell r="N581" t="str">
            <v>Madame</v>
          </cell>
          <cell r="O581" t="str">
            <v>Gaelle</v>
          </cell>
          <cell r="P581" t="str">
            <v>PINEAU</v>
          </cell>
          <cell r="Q581"/>
          <cell r="R581" t="str">
            <v>Monsieur</v>
          </cell>
          <cell r="S581" t="str">
            <v>Michael</v>
          </cell>
          <cell r="T581" t="str">
            <v>MAISONNEUVE</v>
          </cell>
          <cell r="U581"/>
          <cell r="V581" t="str">
            <v>25 RESIDENCE LES FREGATES</v>
          </cell>
          <cell r="W581"/>
          <cell r="X581">
            <v>97137</v>
          </cell>
          <cell r="Y581" t="str">
            <v>TERRE DE HAUT</v>
          </cell>
        </row>
        <row r="582">
          <cell r="A582" t="str">
            <v>11010-01-W</v>
          </cell>
          <cell r="B582" t="str">
            <v>WA1010</v>
          </cell>
          <cell r="C582">
            <v>1</v>
          </cell>
          <cell r="D582">
            <v>1</v>
          </cell>
          <cell r="E582">
            <v>4554</v>
          </cell>
          <cell r="F582"/>
          <cell r="G582"/>
          <cell r="H582"/>
          <cell r="I582" t="str">
            <v>LA PETITE BULLE</v>
          </cell>
          <cell r="J582" t="str">
            <v>ENS. PERS</v>
          </cell>
          <cell r="K582" t="str">
            <v>JA</v>
          </cell>
          <cell r="L582">
            <v>43800</v>
          </cell>
          <cell r="M582"/>
          <cell r="N582" t="str">
            <v>Monsieur</v>
          </cell>
          <cell r="O582" t="str">
            <v>Aubin</v>
          </cell>
          <cell r="P582" t="str">
            <v>GUEROULT</v>
          </cell>
          <cell r="Q582"/>
          <cell r="R582" t="str">
            <v>Madame</v>
          </cell>
          <cell r="S582" t="str">
            <v>Oriane</v>
          </cell>
          <cell r="T582" t="str">
            <v>SANTHASOUK</v>
          </cell>
          <cell r="U582" t="str">
            <v>RH</v>
          </cell>
          <cell r="V582" t="str">
            <v>16 RUE DE GENEVE</v>
          </cell>
          <cell r="W582"/>
          <cell r="X582">
            <v>67000</v>
          </cell>
          <cell r="Y582" t="str">
            <v>STRASBOURG</v>
          </cell>
        </row>
        <row r="583">
          <cell r="A583" t="str">
            <v>11389-01-W</v>
          </cell>
          <cell r="B583" t="str">
            <v>WA1389</v>
          </cell>
          <cell r="C583">
            <v>1</v>
          </cell>
          <cell r="D583">
            <v>1</v>
          </cell>
          <cell r="E583" t="str">
            <v>444b4b</v>
          </cell>
          <cell r="F583" t="str">
            <v>100% isolé</v>
          </cell>
          <cell r="G583"/>
          <cell r="H583"/>
          <cell r="I583" t="str">
            <v>LA VALLEE.COM</v>
          </cell>
          <cell r="J583" t="str">
            <v>ENS. PERS</v>
          </cell>
          <cell r="K583" t="str">
            <v>JA</v>
          </cell>
          <cell r="L583">
            <v>43831</v>
          </cell>
          <cell r="M583"/>
          <cell r="N583" t="str">
            <v>Madame</v>
          </cell>
          <cell r="O583" t="str">
            <v>Fabienne</v>
          </cell>
          <cell r="P583" t="str">
            <v>DELAIRE</v>
          </cell>
          <cell r="Q583" t="str">
            <v>Gérante</v>
          </cell>
          <cell r="R583" t="str">
            <v>Madame</v>
          </cell>
          <cell r="S583" t="str">
            <v>Sylvie</v>
          </cell>
          <cell r="T583" t="str">
            <v>MERIAUX</v>
          </cell>
          <cell r="U583" t="str">
            <v>DAF - DRH</v>
          </cell>
          <cell r="V583" t="str">
            <v>PISCINE DE LA VALLEE</v>
          </cell>
          <cell r="W583" t="str">
            <v>ROUTE DES VEULETTES</v>
          </cell>
          <cell r="X583">
            <v>76450</v>
          </cell>
          <cell r="Y583" t="str">
            <v>CANY BARVILLE</v>
          </cell>
        </row>
        <row r="584">
          <cell r="A584" t="str">
            <v>11389-02-W</v>
          </cell>
          <cell r="B584" t="str">
            <v>WA1390</v>
          </cell>
          <cell r="C584">
            <v>0</v>
          </cell>
          <cell r="D584">
            <v>1</v>
          </cell>
          <cell r="E584"/>
          <cell r="F584"/>
          <cell r="G584">
            <v>5555</v>
          </cell>
          <cell r="H584"/>
          <cell r="I584" t="str">
            <v>LA VALLEE.COM RENFORT 1</v>
          </cell>
          <cell r="J584" t="str">
            <v>ENS. PERS</v>
          </cell>
          <cell r="K584" t="str">
            <v>JA</v>
          </cell>
          <cell r="L584">
            <v>43831</v>
          </cell>
          <cell r="M584"/>
          <cell r="N584" t="str">
            <v>Madame</v>
          </cell>
          <cell r="O584" t="str">
            <v>Fabienne</v>
          </cell>
          <cell r="P584" t="str">
            <v>DELAIRE</v>
          </cell>
          <cell r="Q584" t="str">
            <v>Gérante</v>
          </cell>
          <cell r="R584" t="str">
            <v>Madame</v>
          </cell>
          <cell r="S584" t="str">
            <v>Sylvie</v>
          </cell>
          <cell r="T584" t="str">
            <v>MERIAUX</v>
          </cell>
          <cell r="U584" t="str">
            <v>DAF - DRH</v>
          </cell>
          <cell r="V584" t="str">
            <v>PISCINE DE LA VALLEE</v>
          </cell>
          <cell r="W584" t="str">
            <v>ROUTE DES VEULETTES</v>
          </cell>
          <cell r="X584">
            <v>76450</v>
          </cell>
          <cell r="Y584" t="str">
            <v>CANY BARVILLE</v>
          </cell>
        </row>
        <row r="585">
          <cell r="A585" t="str">
            <v>11389-03-W</v>
          </cell>
          <cell r="B585" t="str">
            <v>WA1391</v>
          </cell>
          <cell r="C585">
            <v>0</v>
          </cell>
          <cell r="D585">
            <v>1</v>
          </cell>
          <cell r="E585"/>
          <cell r="F585"/>
          <cell r="G585">
            <v>6666</v>
          </cell>
          <cell r="H585"/>
          <cell r="I585" t="str">
            <v>LA VALLEE.COM RENFORT 2</v>
          </cell>
          <cell r="J585" t="str">
            <v>ENS. PERS</v>
          </cell>
          <cell r="K585" t="str">
            <v>JA</v>
          </cell>
          <cell r="L585">
            <v>43831</v>
          </cell>
          <cell r="M585"/>
          <cell r="N585" t="str">
            <v>Madame</v>
          </cell>
          <cell r="O585" t="str">
            <v>Fabienne</v>
          </cell>
          <cell r="P585" t="str">
            <v>DELAIRE</v>
          </cell>
          <cell r="Q585" t="str">
            <v>Gérante</v>
          </cell>
          <cell r="R585" t="str">
            <v>Madame</v>
          </cell>
          <cell r="S585" t="str">
            <v>Sylvie</v>
          </cell>
          <cell r="T585" t="str">
            <v>MERIAUX</v>
          </cell>
          <cell r="U585" t="str">
            <v>DAF - DRH</v>
          </cell>
          <cell r="V585" t="str">
            <v>PISCINE DE LA VALLEE</v>
          </cell>
          <cell r="W585" t="str">
            <v>ROUTE DES VEULETTES</v>
          </cell>
          <cell r="X585">
            <v>76450</v>
          </cell>
          <cell r="Y585" t="str">
            <v>CANY BARVILLE</v>
          </cell>
        </row>
        <row r="586">
          <cell r="A586" t="str">
            <v>10240-01-W</v>
          </cell>
          <cell r="B586" t="str">
            <v>WA0240</v>
          </cell>
          <cell r="C586">
            <v>1</v>
          </cell>
          <cell r="D586">
            <v>1</v>
          </cell>
          <cell r="E586">
            <v>3333</v>
          </cell>
          <cell r="F586" t="str">
            <v>100% isolé</v>
          </cell>
          <cell r="G586"/>
          <cell r="H586"/>
          <cell r="I586" t="str">
            <v>LA VIE SIMPLE</v>
          </cell>
          <cell r="J586" t="str">
            <v>ENS. PERS</v>
          </cell>
          <cell r="K586" t="str">
            <v>SV</v>
          </cell>
          <cell r="L586">
            <v>43466</v>
          </cell>
          <cell r="M586"/>
          <cell r="N586" t="str">
            <v>Madame</v>
          </cell>
          <cell r="O586" t="str">
            <v>Marguerite</v>
          </cell>
          <cell r="P586" t="str">
            <v>SCHAEFER</v>
          </cell>
          <cell r="Q586" t="str">
            <v>PRSDT</v>
          </cell>
          <cell r="R586" t="str">
            <v>Madame</v>
          </cell>
          <cell r="S586" t="str">
            <v>Audrey</v>
          </cell>
          <cell r="T586" t="str">
            <v>MASSET</v>
          </cell>
          <cell r="U586" t="str">
            <v>Comptable</v>
          </cell>
          <cell r="V586" t="str">
            <v>1 ROUTE DE SAINT GERMAIN</v>
          </cell>
          <cell r="W586" t="str">
            <v>LE PONTEL</v>
          </cell>
          <cell r="X586">
            <v>78640</v>
          </cell>
          <cell r="Y586" t="str">
            <v>VILLIERS SAINT FREDERIC</v>
          </cell>
        </row>
        <row r="587">
          <cell r="A587" t="str">
            <v>10240-04-W</v>
          </cell>
          <cell r="B587" t="str">
            <v>WA0239</v>
          </cell>
          <cell r="C587">
            <v>0</v>
          </cell>
          <cell r="D587">
            <v>1</v>
          </cell>
          <cell r="E587">
            <v>4644</v>
          </cell>
          <cell r="F587"/>
          <cell r="G587"/>
          <cell r="H587"/>
          <cell r="I587" t="str">
            <v>LA VIE SIMPLE</v>
          </cell>
          <cell r="J587" t="str">
            <v>TNS</v>
          </cell>
          <cell r="K587" t="str">
            <v>SV</v>
          </cell>
          <cell r="L587">
            <v>43922</v>
          </cell>
          <cell r="M587"/>
          <cell r="N587" t="str">
            <v>Madame</v>
          </cell>
          <cell r="O587" t="str">
            <v>Marguerite</v>
          </cell>
          <cell r="P587" t="str">
            <v>SCHAEFER</v>
          </cell>
          <cell r="Q587" t="str">
            <v>PRSDT</v>
          </cell>
          <cell r="R587" t="str">
            <v>Madame</v>
          </cell>
          <cell r="S587"/>
          <cell r="T587" t="str">
            <v>MASSET</v>
          </cell>
          <cell r="U587"/>
          <cell r="V587" t="str">
            <v>1 ROUTE DE SAINT GERMAIN</v>
          </cell>
          <cell r="W587"/>
          <cell r="X587">
            <v>78640</v>
          </cell>
          <cell r="Y587" t="str">
            <v>VILLIERS SAINT FREDERIC</v>
          </cell>
        </row>
        <row r="588">
          <cell r="A588" t="str">
            <v>10240-02-W</v>
          </cell>
          <cell r="B588" t="str">
            <v>WA0241</v>
          </cell>
          <cell r="C588">
            <v>0</v>
          </cell>
          <cell r="D588">
            <v>1</v>
          </cell>
          <cell r="E588"/>
          <cell r="F588"/>
          <cell r="G588">
            <v>4444</v>
          </cell>
          <cell r="H588"/>
          <cell r="I588" t="str">
            <v>LA VIE SIMPLE Renfort 1</v>
          </cell>
          <cell r="J588" t="str">
            <v>ENS. PERS</v>
          </cell>
          <cell r="K588" t="str">
            <v>SV</v>
          </cell>
          <cell r="L588">
            <v>43466</v>
          </cell>
          <cell r="M588"/>
          <cell r="N588" t="str">
            <v>Madame</v>
          </cell>
          <cell r="O588" t="str">
            <v>Marguerite</v>
          </cell>
          <cell r="P588" t="str">
            <v>SCHAEFER</v>
          </cell>
          <cell r="Q588" t="str">
            <v>PRSDT</v>
          </cell>
          <cell r="R588" t="str">
            <v>Madame</v>
          </cell>
          <cell r="S588"/>
          <cell r="T588" t="str">
            <v>MASSET</v>
          </cell>
          <cell r="U588"/>
          <cell r="V588" t="str">
            <v>1 ROUTE DE SAINT GERMAIN</v>
          </cell>
          <cell r="W588"/>
          <cell r="X588">
            <v>78640</v>
          </cell>
          <cell r="Y588" t="str">
            <v>VILLIERS SAINT FREDERIC</v>
          </cell>
        </row>
        <row r="589">
          <cell r="A589" t="str">
            <v>10240-03-W</v>
          </cell>
          <cell r="B589" t="str">
            <v>WA0242</v>
          </cell>
          <cell r="C589">
            <v>0</v>
          </cell>
          <cell r="D589">
            <v>1</v>
          </cell>
          <cell r="E589"/>
          <cell r="F589"/>
          <cell r="G589">
            <v>5555</v>
          </cell>
          <cell r="H589"/>
          <cell r="I589" t="str">
            <v>LA VIE SIMPLE Renfort 2</v>
          </cell>
          <cell r="J589" t="str">
            <v>ENS. PERS</v>
          </cell>
          <cell r="K589" t="str">
            <v>SV</v>
          </cell>
          <cell r="L589">
            <v>43466</v>
          </cell>
          <cell r="M589"/>
          <cell r="N589" t="str">
            <v>Madame</v>
          </cell>
          <cell r="O589" t="str">
            <v>Marguerite</v>
          </cell>
          <cell r="P589" t="str">
            <v>SCHAEFER</v>
          </cell>
          <cell r="Q589" t="str">
            <v>PRSDT</v>
          </cell>
          <cell r="R589" t="str">
            <v>Madame</v>
          </cell>
          <cell r="S589"/>
          <cell r="T589" t="str">
            <v>MASSET</v>
          </cell>
          <cell r="U589"/>
          <cell r="V589" t="str">
            <v>1 ROUTE DE SAINT GERMAIN</v>
          </cell>
          <cell r="W589"/>
          <cell r="X589">
            <v>78640</v>
          </cell>
          <cell r="Y589" t="str">
            <v>VILLIERS SAINT FREDERIC</v>
          </cell>
        </row>
        <row r="590">
          <cell r="A590" t="str">
            <v>12761-01-W</v>
          </cell>
          <cell r="B590" t="str">
            <v>WA2761</v>
          </cell>
          <cell r="C590">
            <v>1</v>
          </cell>
          <cell r="D590">
            <v>1</v>
          </cell>
          <cell r="E590">
            <v>2222</v>
          </cell>
          <cell r="F590"/>
          <cell r="G590"/>
          <cell r="H590"/>
          <cell r="I590" t="str">
            <v>LAMPESECOENERGIE SAS</v>
          </cell>
          <cell r="J590" t="str">
            <v>ENS. PERS</v>
          </cell>
          <cell r="K590" t="str">
            <v>RC</v>
          </cell>
          <cell r="L590">
            <v>44197</v>
          </cell>
          <cell r="M590"/>
          <cell r="N590" t="str">
            <v>Monsieur</v>
          </cell>
          <cell r="O590" t="str">
            <v>Adrian</v>
          </cell>
          <cell r="P590" t="str">
            <v>TITMUS</v>
          </cell>
          <cell r="Q590" t="str">
            <v>Président</v>
          </cell>
          <cell r="R590" t="str">
            <v>Madame</v>
          </cell>
          <cell r="S590" t="str">
            <v>Cindy</v>
          </cell>
          <cell r="T590" t="str">
            <v>DEBRUGE</v>
          </cell>
          <cell r="U590" t="str">
            <v>Assistante</v>
          </cell>
          <cell r="V590" t="str">
            <v>LAUGERAUD</v>
          </cell>
          <cell r="W590" t="str">
            <v>E VENTICS</v>
          </cell>
          <cell r="X590">
            <v>87800</v>
          </cell>
          <cell r="Y590" t="str">
            <v>LA ROCHE L ABEILLE</v>
          </cell>
        </row>
        <row r="591">
          <cell r="A591" t="str">
            <v>12761-02-W</v>
          </cell>
          <cell r="B591" t="str">
            <v>WA2762</v>
          </cell>
          <cell r="C591">
            <v>0</v>
          </cell>
          <cell r="D591">
            <v>1</v>
          </cell>
          <cell r="E591"/>
          <cell r="F591"/>
          <cell r="G591">
            <v>3333</v>
          </cell>
          <cell r="H591" t="str">
            <v>ENTP PAYE</v>
          </cell>
          <cell r="I591" t="str">
            <v>LAMPESECOENERGIE SAS RENFORT</v>
          </cell>
          <cell r="J591" t="str">
            <v>ENS. PERS</v>
          </cell>
          <cell r="K591" t="str">
            <v>RC</v>
          </cell>
          <cell r="L591">
            <v>44197</v>
          </cell>
          <cell r="M591"/>
          <cell r="N591" t="str">
            <v>Monsieur</v>
          </cell>
          <cell r="O591" t="str">
            <v>Adrian</v>
          </cell>
          <cell r="P591" t="str">
            <v>TITMUS</v>
          </cell>
          <cell r="Q591" t="str">
            <v>Président</v>
          </cell>
          <cell r="R591" t="str">
            <v>Madame</v>
          </cell>
          <cell r="S591" t="str">
            <v>Cindy</v>
          </cell>
          <cell r="T591" t="str">
            <v>DEBRUGE</v>
          </cell>
          <cell r="U591" t="str">
            <v>Assistante</v>
          </cell>
          <cell r="V591" t="str">
            <v>LAUGERAUD</v>
          </cell>
          <cell r="W591" t="str">
            <v>E VENTICS</v>
          </cell>
          <cell r="X591">
            <v>87800</v>
          </cell>
          <cell r="Y591" t="str">
            <v>LA ROCHE L ABEILLE</v>
          </cell>
        </row>
        <row r="592">
          <cell r="A592" t="str">
            <v>14005-01-W</v>
          </cell>
          <cell r="B592" t="str">
            <v>WA4005</v>
          </cell>
          <cell r="C592">
            <v>1</v>
          </cell>
          <cell r="D592">
            <v>1</v>
          </cell>
          <cell r="E592">
            <v>3333</v>
          </cell>
          <cell r="F592"/>
          <cell r="G592"/>
          <cell r="H592"/>
          <cell r="I592" t="str">
            <v>LANGUE ARABE MODERNE</v>
          </cell>
          <cell r="J592" t="str">
            <v>ENS. PERS</v>
          </cell>
          <cell r="K592" t="str">
            <v>SV</v>
          </cell>
          <cell r="L592">
            <v>44256</v>
          </cell>
          <cell r="M592"/>
          <cell r="N592" t="str">
            <v xml:space="preserve">Monsieur </v>
          </cell>
          <cell r="O592" t="str">
            <v>Hervé</v>
          </cell>
          <cell r="P592" t="str">
            <v>DURRITCAGUE</v>
          </cell>
          <cell r="Q592" t="str">
            <v>Président</v>
          </cell>
          <cell r="R592"/>
          <cell r="S592"/>
          <cell r="T592"/>
          <cell r="U592"/>
          <cell r="V592" t="str">
            <v>40 RUE ALEXANDRE DUMAS</v>
          </cell>
          <cell r="W592"/>
          <cell r="X592">
            <v>75011</v>
          </cell>
          <cell r="Y592" t="str">
            <v>PARIS</v>
          </cell>
        </row>
        <row r="593">
          <cell r="A593" t="str">
            <v>14100-01-W</v>
          </cell>
          <cell r="B593" t="str">
            <v>WA4100</v>
          </cell>
          <cell r="C593">
            <v>1</v>
          </cell>
          <cell r="D593">
            <v>1</v>
          </cell>
          <cell r="E593" t="str">
            <v>4B5B54</v>
          </cell>
          <cell r="F593"/>
          <cell r="G593"/>
          <cell r="H593"/>
          <cell r="I593" t="str">
            <v>LCA</v>
          </cell>
          <cell r="J593" t="str">
            <v>ENS. PERS</v>
          </cell>
          <cell r="K593" t="str">
            <v>SV</v>
          </cell>
          <cell r="L593">
            <v>44682</v>
          </cell>
          <cell r="M593"/>
          <cell r="N593" t="str">
            <v>Monsieur</v>
          </cell>
          <cell r="O593" t="str">
            <v>Christophe</v>
          </cell>
          <cell r="P593" t="str">
            <v>THOMAS</v>
          </cell>
          <cell r="Q593"/>
          <cell r="R593"/>
          <cell r="S593"/>
          <cell r="T593"/>
          <cell r="U593"/>
          <cell r="V593" t="str">
            <v>23 AVENUE LOUIS DE BROGLIE</v>
          </cell>
          <cell r="W593"/>
          <cell r="X593">
            <v>95500</v>
          </cell>
          <cell r="Y593" t="str">
            <v>LE THILLAY</v>
          </cell>
        </row>
        <row r="594">
          <cell r="A594" t="str">
            <v>14100-02-W</v>
          </cell>
          <cell r="B594" t="str">
            <v>WA4101</v>
          </cell>
          <cell r="C594">
            <v>1</v>
          </cell>
          <cell r="D594">
            <v>1</v>
          </cell>
          <cell r="E594"/>
          <cell r="F594"/>
          <cell r="G594">
            <v>5665</v>
          </cell>
          <cell r="H594"/>
          <cell r="I594" t="str">
            <v>LCA RENFORT</v>
          </cell>
          <cell r="J594" t="str">
            <v>ENS. PERS</v>
          </cell>
          <cell r="K594" t="str">
            <v>SV</v>
          </cell>
          <cell r="L594">
            <v>44682</v>
          </cell>
          <cell r="M594"/>
          <cell r="N594" t="str">
            <v>Monsieur</v>
          </cell>
          <cell r="O594" t="str">
            <v>Christophe</v>
          </cell>
          <cell r="P594" t="str">
            <v>THOMAS</v>
          </cell>
          <cell r="Q594"/>
          <cell r="R594"/>
          <cell r="S594"/>
          <cell r="T594"/>
          <cell r="U594"/>
          <cell r="V594" t="str">
            <v>23 AVENUE LOUIS DE BROGLIE</v>
          </cell>
          <cell r="W594"/>
          <cell r="X594">
            <v>95500</v>
          </cell>
          <cell r="Y594" t="str">
            <v>LE THILLAY</v>
          </cell>
        </row>
        <row r="595">
          <cell r="A595" t="str">
            <v>14039-01-W</v>
          </cell>
          <cell r="B595" t="str">
            <v>WA4039</v>
          </cell>
          <cell r="C595">
            <v>1</v>
          </cell>
          <cell r="D595">
            <v>1</v>
          </cell>
          <cell r="E595" t="str">
            <v>B</v>
          </cell>
          <cell r="F595" t="str">
            <v>100% isolé</v>
          </cell>
          <cell r="G595"/>
          <cell r="H595"/>
          <cell r="I595" t="str">
            <v>LE FRENE</v>
          </cell>
          <cell r="J595" t="str">
            <v>ENS. PERS</v>
          </cell>
          <cell r="K595" t="str">
            <v>JA</v>
          </cell>
          <cell r="L595">
            <v>44562</v>
          </cell>
          <cell r="M595"/>
          <cell r="N595" t="str">
            <v>Monsieur
Madame</v>
          </cell>
          <cell r="O595" t="str">
            <v>Danilo
Elisabeth</v>
          </cell>
          <cell r="P595" t="str">
            <v>ROLIM BAGGIO
DA COSTA</v>
          </cell>
          <cell r="Q595" t="str">
            <v>Co gérants</v>
          </cell>
          <cell r="R595" t="str">
            <v>Monsieur</v>
          </cell>
          <cell r="S595" t="str">
            <v>Iria</v>
          </cell>
          <cell r="T595" t="str">
            <v>MARTINS</v>
          </cell>
          <cell r="U595" t="str">
            <v>Comptable</v>
          </cell>
          <cell r="V595" t="str">
            <v>28 RUE DE TREVISE</v>
          </cell>
          <cell r="W595"/>
          <cell r="X595">
            <v>75009</v>
          </cell>
          <cell r="Y595" t="str">
            <v>PARIS</v>
          </cell>
        </row>
        <row r="596">
          <cell r="A596" t="str">
            <v>11386-01-W</v>
          </cell>
          <cell r="B596" t="str">
            <v>WA1386</v>
          </cell>
          <cell r="C596">
            <v>1</v>
          </cell>
          <cell r="D596">
            <v>1</v>
          </cell>
          <cell r="E596" t="str">
            <v>444b4b</v>
          </cell>
          <cell r="F596" t="str">
            <v>100% isolé</v>
          </cell>
          <cell r="G596"/>
          <cell r="H596"/>
          <cell r="I596" t="str">
            <v>LE LITTORAL.COM</v>
          </cell>
          <cell r="J596" t="str">
            <v>ENS. PERS</v>
          </cell>
          <cell r="K596" t="str">
            <v>JA</v>
          </cell>
          <cell r="L596">
            <v>43831</v>
          </cell>
          <cell r="M596"/>
          <cell r="N596" t="str">
            <v>Madame</v>
          </cell>
          <cell r="O596" t="str">
            <v>Fabienne</v>
          </cell>
          <cell r="P596" t="str">
            <v>DELAIRE</v>
          </cell>
          <cell r="Q596" t="str">
            <v>Gérante</v>
          </cell>
          <cell r="R596" t="str">
            <v>Madame</v>
          </cell>
          <cell r="S596" t="str">
            <v>Sylvie</v>
          </cell>
          <cell r="T596" t="str">
            <v>MERIAUX</v>
          </cell>
          <cell r="U596" t="str">
            <v>DAF - DRH</v>
          </cell>
          <cell r="V596" t="str">
            <v>26 RUE HOCHET</v>
          </cell>
          <cell r="W596"/>
          <cell r="X596">
            <v>76400</v>
          </cell>
          <cell r="Y596" t="str">
            <v>ST VALERY EN CAUX</v>
          </cell>
        </row>
        <row r="597">
          <cell r="A597" t="str">
            <v>11386-02-W</v>
          </cell>
          <cell r="B597" t="str">
            <v>WA1387</v>
          </cell>
          <cell r="C597">
            <v>0</v>
          </cell>
          <cell r="D597">
            <v>1</v>
          </cell>
          <cell r="E597"/>
          <cell r="F597"/>
          <cell r="G597">
            <v>5555</v>
          </cell>
          <cell r="H597"/>
          <cell r="I597" t="str">
            <v>LE LITTORAL.COM RENFORT 1</v>
          </cell>
          <cell r="J597" t="str">
            <v>ENS. PERS</v>
          </cell>
          <cell r="K597" t="str">
            <v>JA</v>
          </cell>
          <cell r="L597">
            <v>43831</v>
          </cell>
          <cell r="M597"/>
          <cell r="N597" t="str">
            <v>Madame</v>
          </cell>
          <cell r="O597" t="str">
            <v>Fabienne</v>
          </cell>
          <cell r="P597" t="str">
            <v>DELAIRE</v>
          </cell>
          <cell r="Q597" t="str">
            <v>Gérante</v>
          </cell>
          <cell r="R597" t="str">
            <v>Madame</v>
          </cell>
          <cell r="S597" t="str">
            <v>Sylvie</v>
          </cell>
          <cell r="T597" t="str">
            <v>MERIAUX</v>
          </cell>
          <cell r="U597" t="str">
            <v>DAF - DRH</v>
          </cell>
          <cell r="V597" t="str">
            <v>26 RUE HOCHET</v>
          </cell>
          <cell r="W597"/>
          <cell r="X597">
            <v>76400</v>
          </cell>
          <cell r="Y597" t="str">
            <v>ST VALERY EN CAUX</v>
          </cell>
        </row>
        <row r="598">
          <cell r="A598" t="str">
            <v>11386-03-W</v>
          </cell>
          <cell r="B598" t="str">
            <v>WA1388</v>
          </cell>
          <cell r="C598">
            <v>0</v>
          </cell>
          <cell r="D598">
            <v>1</v>
          </cell>
          <cell r="E598"/>
          <cell r="F598"/>
          <cell r="G598">
            <v>6666</v>
          </cell>
          <cell r="H598"/>
          <cell r="I598" t="str">
            <v>LE LITTORAL.COM RENFORT 2</v>
          </cell>
          <cell r="J598" t="str">
            <v>ENS. PERS</v>
          </cell>
          <cell r="K598" t="str">
            <v>JA</v>
          </cell>
          <cell r="L598">
            <v>43831</v>
          </cell>
          <cell r="M598"/>
          <cell r="N598" t="str">
            <v>Madame</v>
          </cell>
          <cell r="O598" t="str">
            <v>Fabienne</v>
          </cell>
          <cell r="P598" t="str">
            <v>DELAIRE</v>
          </cell>
          <cell r="Q598" t="str">
            <v>Gérante</v>
          </cell>
          <cell r="R598" t="str">
            <v>Madame</v>
          </cell>
          <cell r="S598" t="str">
            <v>Sylvie</v>
          </cell>
          <cell r="T598" t="str">
            <v>MERIAUX</v>
          </cell>
          <cell r="U598" t="str">
            <v>DAF - DRH</v>
          </cell>
          <cell r="V598" t="str">
            <v>26 RUE HOCHET</v>
          </cell>
          <cell r="W598"/>
          <cell r="X598">
            <v>76400</v>
          </cell>
          <cell r="Y598" t="str">
            <v>ST VALERY EN CAUX</v>
          </cell>
        </row>
        <row r="599">
          <cell r="A599" t="str">
            <v>12530-01-W</v>
          </cell>
          <cell r="B599" t="str">
            <v>WA2530</v>
          </cell>
          <cell r="C599">
            <v>1</v>
          </cell>
          <cell r="D599">
            <v>1</v>
          </cell>
          <cell r="E599" t="str">
            <v>44B33</v>
          </cell>
          <cell r="F599"/>
          <cell r="G599"/>
          <cell r="H599"/>
          <cell r="I599" t="str">
            <v>LE PAS DE COTE</v>
          </cell>
          <cell r="J599" t="str">
            <v>NON CADRES</v>
          </cell>
          <cell r="K599" t="str">
            <v>JA</v>
          </cell>
          <cell r="L599">
            <v>44166</v>
          </cell>
          <cell r="M599"/>
          <cell r="N599" t="str">
            <v xml:space="preserve">Monsieur </v>
          </cell>
          <cell r="O599" t="str">
            <v>Guillaume</v>
          </cell>
          <cell r="P599" t="str">
            <v>CAMUSET</v>
          </cell>
          <cell r="Q599"/>
          <cell r="R599"/>
          <cell r="S599"/>
          <cell r="T599"/>
          <cell r="U599"/>
          <cell r="V599" t="str">
            <v>DOMAINE LES OMBRAGES</v>
          </cell>
          <cell r="W599" t="str">
            <v>21 BIS RUE JOSEPH MOUGIN</v>
          </cell>
          <cell r="X599">
            <v>54000</v>
          </cell>
          <cell r="Y599" t="str">
            <v>NANCY</v>
          </cell>
        </row>
        <row r="600">
          <cell r="A600" t="str">
            <v>10640-01-W</v>
          </cell>
          <cell r="B600" t="str">
            <v>WA0640</v>
          </cell>
          <cell r="C600">
            <v>1</v>
          </cell>
          <cell r="D600">
            <v>1</v>
          </cell>
          <cell r="E600">
            <v>5566</v>
          </cell>
          <cell r="F600" t="str">
            <v>100% isolé</v>
          </cell>
          <cell r="G600"/>
          <cell r="H600"/>
          <cell r="I600" t="str">
            <v>LE TRIANGLE VERT</v>
          </cell>
          <cell r="J600" t="str">
            <v>ENS. PERS</v>
          </cell>
          <cell r="K600" t="str">
            <v>RC</v>
          </cell>
          <cell r="L600">
            <v>43709</v>
          </cell>
          <cell r="M600"/>
          <cell r="N600" t="str">
            <v>Monsieur</v>
          </cell>
          <cell r="O600" t="str">
            <v>Sébastien</v>
          </cell>
          <cell r="P600" t="str">
            <v>BOUET</v>
          </cell>
          <cell r="Q600" t="str">
            <v>Pr2sident</v>
          </cell>
          <cell r="R600" t="str">
            <v>Madame</v>
          </cell>
          <cell r="S600" t="str">
            <v>Marlène</v>
          </cell>
          <cell r="T600" t="str">
            <v>LIGONIE</v>
          </cell>
          <cell r="U600"/>
          <cell r="V600" t="str">
            <v>5 RUE ALFRED DUBOIS</v>
          </cell>
          <cell r="W600"/>
          <cell r="X600">
            <v>91460</v>
          </cell>
          <cell r="Y600" t="str">
            <v>MARCOUSSIS</v>
          </cell>
        </row>
        <row r="601">
          <cell r="A601" t="str">
            <v>11940-01-W</v>
          </cell>
          <cell r="B601" t="str">
            <v>WA1940</v>
          </cell>
          <cell r="C601">
            <v>1</v>
          </cell>
          <cell r="D601">
            <v>1</v>
          </cell>
          <cell r="E601" t="str">
            <v>5B5B66</v>
          </cell>
          <cell r="F601"/>
          <cell r="G601"/>
          <cell r="H601"/>
          <cell r="I601" t="str">
            <v>LES COLOMBES</v>
          </cell>
          <cell r="J601" t="str">
            <v>CADRES</v>
          </cell>
          <cell r="K601" t="str">
            <v>SV</v>
          </cell>
          <cell r="L601">
            <v>43983</v>
          </cell>
          <cell r="M601"/>
          <cell r="N601" t="str">
            <v>Monsieur</v>
          </cell>
          <cell r="O601" t="str">
            <v>François</v>
          </cell>
          <cell r="P601" t="str">
            <v>TESTUD</v>
          </cell>
          <cell r="Q601"/>
          <cell r="R601" t="str">
            <v>Madame</v>
          </cell>
          <cell r="S601" t="str">
            <v>Marie Paule</v>
          </cell>
          <cell r="T601" t="str">
            <v>RIPPERT</v>
          </cell>
          <cell r="U601" t="str">
            <v>Comptable</v>
          </cell>
          <cell r="V601" t="str">
            <v>LES PALUNETTES</v>
          </cell>
          <cell r="W601"/>
          <cell r="X601">
            <v>13690</v>
          </cell>
          <cell r="Y601" t="str">
            <v>GRAVESON</v>
          </cell>
        </row>
        <row r="602">
          <cell r="A602" t="str">
            <v>11940-02-W</v>
          </cell>
          <cell r="B602" t="str">
            <v>WA1941</v>
          </cell>
          <cell r="C602">
            <v>0</v>
          </cell>
          <cell r="D602">
            <v>1</v>
          </cell>
          <cell r="E602"/>
          <cell r="F602"/>
          <cell r="G602">
            <v>6677</v>
          </cell>
          <cell r="H602"/>
          <cell r="I602" t="str">
            <v>LES COLOMBES RENFORT</v>
          </cell>
          <cell r="J602" t="str">
            <v>CADRES</v>
          </cell>
          <cell r="K602" t="str">
            <v>SV</v>
          </cell>
          <cell r="L602">
            <v>43983</v>
          </cell>
          <cell r="M602"/>
          <cell r="N602" t="str">
            <v>Monsieur</v>
          </cell>
          <cell r="O602" t="str">
            <v>François</v>
          </cell>
          <cell r="P602" t="str">
            <v>TESTUD</v>
          </cell>
          <cell r="Q602"/>
          <cell r="R602" t="str">
            <v>Madame</v>
          </cell>
          <cell r="S602" t="str">
            <v>Marie Paule</v>
          </cell>
          <cell r="T602" t="str">
            <v>RIPPERT</v>
          </cell>
          <cell r="U602" t="str">
            <v>Comptable</v>
          </cell>
          <cell r="V602" t="str">
            <v>LES PALUNETTES</v>
          </cell>
          <cell r="W602"/>
          <cell r="X602">
            <v>13690</v>
          </cell>
          <cell r="Y602" t="str">
            <v>GRAVESON</v>
          </cell>
        </row>
        <row r="603">
          <cell r="A603" t="str">
            <v>380-01-W</v>
          </cell>
          <cell r="B603" t="str">
            <v>WA0380</v>
          </cell>
          <cell r="C603">
            <v>1</v>
          </cell>
          <cell r="D603">
            <v>1</v>
          </cell>
          <cell r="E603">
            <v>5566</v>
          </cell>
          <cell r="F603"/>
          <cell r="G603"/>
          <cell r="H603"/>
          <cell r="I603" t="str">
            <v>LES DENTS DU BONHEUR</v>
          </cell>
          <cell r="J603" t="str">
            <v>ENS. PERS</v>
          </cell>
          <cell r="K603" t="str">
            <v>RC</v>
          </cell>
          <cell r="L603">
            <v>43525</v>
          </cell>
          <cell r="M603"/>
          <cell r="N603" t="str">
            <v>Madame</v>
          </cell>
          <cell r="O603" t="str">
            <v>Aude</v>
          </cell>
          <cell r="P603" t="str">
            <v>MONNIER DA COSTA</v>
          </cell>
          <cell r="Q603" t="str">
            <v>Gérante</v>
          </cell>
          <cell r="R603"/>
          <cell r="S603"/>
          <cell r="T603"/>
          <cell r="U603"/>
          <cell r="V603" t="str">
            <v>64 AVENUE DES GOBELINS</v>
          </cell>
          <cell r="W603"/>
          <cell r="X603">
            <v>75013</v>
          </cell>
          <cell r="Y603" t="str">
            <v>PARIS</v>
          </cell>
        </row>
        <row r="604">
          <cell r="A604" t="str">
            <v>380-02-W</v>
          </cell>
          <cell r="B604" t="str">
            <v>WA0381</v>
          </cell>
          <cell r="C604">
            <v>0</v>
          </cell>
          <cell r="D604">
            <v>1</v>
          </cell>
          <cell r="E604"/>
          <cell r="F604"/>
          <cell r="G604">
            <v>6666</v>
          </cell>
          <cell r="H604"/>
          <cell r="I604" t="str">
            <v>LES DENTS DU BONHEUR Renfort</v>
          </cell>
          <cell r="J604" t="str">
            <v>ENS. PERS</v>
          </cell>
          <cell r="K604" t="str">
            <v>RC</v>
          </cell>
          <cell r="L604">
            <v>43525</v>
          </cell>
          <cell r="M604"/>
          <cell r="N604" t="str">
            <v>Madame</v>
          </cell>
          <cell r="O604" t="str">
            <v>Aude</v>
          </cell>
          <cell r="P604" t="str">
            <v>MONNIER DA COSTA</v>
          </cell>
          <cell r="Q604" t="str">
            <v>Gérante</v>
          </cell>
          <cell r="R604"/>
          <cell r="S604"/>
          <cell r="T604"/>
          <cell r="U604"/>
          <cell r="V604" t="str">
            <v>64 AVENUE DES GOBELINS</v>
          </cell>
          <cell r="W604"/>
          <cell r="X604">
            <v>75013</v>
          </cell>
          <cell r="Y604" t="str">
            <v>PARIS</v>
          </cell>
        </row>
        <row r="605">
          <cell r="A605" t="str">
            <v>11230-01-W</v>
          </cell>
          <cell r="B605" t="str">
            <v>WA1230</v>
          </cell>
          <cell r="C605">
            <v>1</v>
          </cell>
          <cell r="D605">
            <v>1</v>
          </cell>
          <cell r="E605">
            <v>1111</v>
          </cell>
          <cell r="F605" t="str">
            <v>100% isolé</v>
          </cell>
          <cell r="G605"/>
          <cell r="H605"/>
          <cell r="I605" t="str">
            <v>LES PETITES ABEILLES</v>
          </cell>
          <cell r="J605" t="str">
            <v>ENS. PERS</v>
          </cell>
          <cell r="K605" t="str">
            <v>JA</v>
          </cell>
          <cell r="L605">
            <v>43831</v>
          </cell>
          <cell r="M605"/>
          <cell r="N605" t="str">
            <v>Madame</v>
          </cell>
          <cell r="O605" t="str">
            <v>Ghuzian</v>
          </cell>
          <cell r="P605" t="str">
            <v>HASAN-HNAIDI</v>
          </cell>
          <cell r="Q605" t="str">
            <v>Gérante</v>
          </cell>
          <cell r="R605"/>
          <cell r="S605"/>
          <cell r="T605"/>
          <cell r="U605"/>
          <cell r="V605" t="str">
            <v>256 RUE FRANCIS DE PRESSENSE</v>
          </cell>
          <cell r="W605"/>
          <cell r="X605">
            <v>69100</v>
          </cell>
          <cell r="Y605" t="str">
            <v>VILLEURBANNE</v>
          </cell>
        </row>
        <row r="606">
          <cell r="A606" t="str">
            <v>11230-02-W</v>
          </cell>
          <cell r="B606" t="str">
            <v>WA1231</v>
          </cell>
          <cell r="C606">
            <v>0</v>
          </cell>
          <cell r="D606">
            <v>1</v>
          </cell>
          <cell r="E606"/>
          <cell r="F606"/>
          <cell r="G606">
            <v>4444</v>
          </cell>
          <cell r="H606"/>
          <cell r="I606" t="str">
            <v>LES PETITES ABEILLES RENFORT</v>
          </cell>
          <cell r="J606" t="str">
            <v>ENS. PERS</v>
          </cell>
          <cell r="K606" t="str">
            <v>JA</v>
          </cell>
          <cell r="L606">
            <v>44652</v>
          </cell>
          <cell r="M606"/>
          <cell r="N606" t="str">
            <v>Madame</v>
          </cell>
          <cell r="O606" t="str">
            <v>Ghuzian</v>
          </cell>
          <cell r="P606" t="str">
            <v>HASAN-HNAIDI</v>
          </cell>
          <cell r="Q606" t="str">
            <v>Gérante</v>
          </cell>
          <cell r="R606"/>
          <cell r="S606"/>
          <cell r="T606"/>
          <cell r="U606"/>
          <cell r="V606" t="str">
            <v>256 RUE FRANCIS DE PRESSENSE</v>
          </cell>
          <cell r="W606"/>
          <cell r="X606">
            <v>69100</v>
          </cell>
          <cell r="Y606" t="str">
            <v>VILLEURBANNE</v>
          </cell>
        </row>
        <row r="607">
          <cell r="A607" t="str">
            <v>62110-01-E</v>
          </cell>
          <cell r="B607" t="str">
            <v>E62110</v>
          </cell>
          <cell r="C607">
            <v>1</v>
          </cell>
          <cell r="D607">
            <v>1</v>
          </cell>
          <cell r="E607">
            <v>3466</v>
          </cell>
          <cell r="F607"/>
          <cell r="G607"/>
          <cell r="H607"/>
          <cell r="I607" t="str">
            <v>L'ESCAPADE</v>
          </cell>
          <cell r="J607" t="str">
            <v>ENS. PERS</v>
          </cell>
          <cell r="K607" t="str">
            <v>RC</v>
          </cell>
          <cell r="L607">
            <v>42370</v>
          </cell>
          <cell r="M607"/>
          <cell r="N607" t="str">
            <v>Monsieur</v>
          </cell>
          <cell r="O607" t="str">
            <v xml:space="preserve">Jean-Luc </v>
          </cell>
          <cell r="P607" t="str">
            <v>DUBROECQ</v>
          </cell>
          <cell r="Q607" t="str">
            <v>PRESIDENT</v>
          </cell>
          <cell r="R607" t="str">
            <v>Madame</v>
          </cell>
          <cell r="S607" t="str">
            <v>Stéphanie</v>
          </cell>
          <cell r="T607" t="str">
            <v>DELPLANQUE</v>
          </cell>
          <cell r="U607"/>
          <cell r="V607" t="str">
            <v>263 RUE DE L'ABBAYE</v>
          </cell>
          <cell r="W607"/>
          <cell r="X607" t="str">
            <v>62110</v>
          </cell>
          <cell r="Y607" t="str">
            <v>HENIN BEAUMONT</v>
          </cell>
        </row>
        <row r="608">
          <cell r="A608" t="str">
            <v>12550-01-W</v>
          </cell>
          <cell r="B608" t="str">
            <v>WA2550</v>
          </cell>
          <cell r="C608">
            <v>1</v>
          </cell>
          <cell r="D608">
            <v>1</v>
          </cell>
          <cell r="E608">
            <v>5554</v>
          </cell>
          <cell r="F608"/>
          <cell r="G608"/>
          <cell r="H608"/>
          <cell r="I608" t="str">
            <v xml:space="preserve">LIMPECCABLES </v>
          </cell>
          <cell r="J608" t="str">
            <v>ENS. PERS</v>
          </cell>
          <cell r="K608" t="str">
            <v>SV</v>
          </cell>
          <cell r="L608">
            <v>44197</v>
          </cell>
          <cell r="M608"/>
          <cell r="N608" t="str">
            <v>Monsieur</v>
          </cell>
          <cell r="O608" t="str">
            <v>Joaquim</v>
          </cell>
          <cell r="P608" t="str">
            <v>DA SILVA</v>
          </cell>
          <cell r="Q608" t="str">
            <v>Gérant</v>
          </cell>
          <cell r="R608"/>
          <cell r="S608"/>
          <cell r="T608"/>
          <cell r="U608"/>
          <cell r="V608" t="str">
            <v xml:space="preserve">31 AVENUE DU GENERAL DE GAULLE </v>
          </cell>
          <cell r="W608"/>
          <cell r="X608">
            <v>78250</v>
          </cell>
          <cell r="Y608" t="str">
            <v>MEZY SUR SEINE</v>
          </cell>
        </row>
        <row r="609">
          <cell r="A609" t="str">
            <v>11460-01-W</v>
          </cell>
          <cell r="B609" t="str">
            <v>WA1460</v>
          </cell>
          <cell r="C609">
            <v>1</v>
          </cell>
          <cell r="D609">
            <v>1</v>
          </cell>
          <cell r="E609" t="str">
            <v>5b5b66</v>
          </cell>
          <cell r="F609"/>
          <cell r="G609"/>
          <cell r="H609"/>
          <cell r="I609" t="str">
            <v>LMA DEVELOPPEMENT</v>
          </cell>
          <cell r="J609" t="str">
            <v>ENS. PERS</v>
          </cell>
          <cell r="K609" t="str">
            <v>JA</v>
          </cell>
          <cell r="L609">
            <v>43831</v>
          </cell>
          <cell r="M609"/>
          <cell r="N609" t="str">
            <v>Monsieur</v>
          </cell>
          <cell r="O609" t="str">
            <v>Thierry</v>
          </cell>
          <cell r="P609" t="str">
            <v>BOURGEOIS</v>
          </cell>
          <cell r="Q609"/>
          <cell r="R609"/>
          <cell r="S609"/>
          <cell r="T609"/>
          <cell r="U609"/>
          <cell r="V609" t="str">
            <v>22 A 30 RUE HULEUX</v>
          </cell>
          <cell r="W609"/>
          <cell r="X609">
            <v>93240</v>
          </cell>
          <cell r="Y609" t="str">
            <v>STAINS</v>
          </cell>
        </row>
        <row r="610">
          <cell r="A610" t="str">
            <v>11460-02-W</v>
          </cell>
          <cell r="B610" t="str">
            <v>WA1461</v>
          </cell>
          <cell r="C610">
            <v>0</v>
          </cell>
          <cell r="D610">
            <v>1</v>
          </cell>
          <cell r="E610"/>
          <cell r="F610"/>
          <cell r="G610">
            <v>6677</v>
          </cell>
          <cell r="H610"/>
          <cell r="I610" t="str">
            <v>LMA DEVELOPPEMENT RENFORT</v>
          </cell>
          <cell r="J610" t="str">
            <v>ENS. PERS</v>
          </cell>
          <cell r="K610" t="str">
            <v>JA</v>
          </cell>
          <cell r="L610">
            <v>43831</v>
          </cell>
          <cell r="M610"/>
          <cell r="N610" t="str">
            <v>Monsieur</v>
          </cell>
          <cell r="O610" t="str">
            <v>Thierry</v>
          </cell>
          <cell r="P610" t="str">
            <v>BOURGEOIS</v>
          </cell>
          <cell r="Q610"/>
          <cell r="R610"/>
          <cell r="S610"/>
          <cell r="T610"/>
          <cell r="U610"/>
          <cell r="V610" t="str">
            <v>22 A 30 RUE HULEUX</v>
          </cell>
          <cell r="W610"/>
          <cell r="X610">
            <v>93240</v>
          </cell>
          <cell r="Y610" t="str">
            <v>STAINS</v>
          </cell>
        </row>
        <row r="611">
          <cell r="A611" t="str">
            <v>11431-01-sans</v>
          </cell>
          <cell r="B611" t="str">
            <v>WA1431</v>
          </cell>
          <cell r="C611">
            <v>1</v>
          </cell>
          <cell r="D611">
            <v>1</v>
          </cell>
          <cell r="E611">
            <v>4566</v>
          </cell>
          <cell r="F611"/>
          <cell r="G611"/>
          <cell r="H611"/>
          <cell r="I611" t="str">
            <v>LOBS ANIMAL HEALTH</v>
          </cell>
          <cell r="J611" t="str">
            <v>TNS</v>
          </cell>
          <cell r="K611" t="str">
            <v>JA</v>
          </cell>
          <cell r="L611">
            <v>43952</v>
          </cell>
          <cell r="M611"/>
          <cell r="N611" t="str">
            <v>Monsieur</v>
          </cell>
          <cell r="O611" t="str">
            <v>Bruno</v>
          </cell>
          <cell r="P611" t="str">
            <v>DAVID</v>
          </cell>
          <cell r="Q611"/>
          <cell r="R611"/>
          <cell r="S611"/>
          <cell r="T611"/>
          <cell r="U611"/>
          <cell r="V611" t="str">
            <v>334 CHEMIN DE CHANTE MERLE</v>
          </cell>
          <cell r="W611"/>
          <cell r="X611">
            <v>69970</v>
          </cell>
          <cell r="Y611" t="str">
            <v>MARENNES</v>
          </cell>
        </row>
        <row r="612">
          <cell r="A612" t="str">
            <v>11788-01-W</v>
          </cell>
          <cell r="B612" t="str">
            <v>WA1788</v>
          </cell>
          <cell r="C612">
            <v>1</v>
          </cell>
          <cell r="D612">
            <v>1</v>
          </cell>
          <cell r="E612">
            <v>3544</v>
          </cell>
          <cell r="F612" t="str">
            <v>100% isolé</v>
          </cell>
          <cell r="G612"/>
          <cell r="H612"/>
          <cell r="I612" t="str">
            <v>LOGIMED</v>
          </cell>
          <cell r="J612" t="str">
            <v>ENS. PERS</v>
          </cell>
          <cell r="K612" t="str">
            <v>JA</v>
          </cell>
          <cell r="L612">
            <v>43466</v>
          </cell>
          <cell r="M612"/>
          <cell r="N612" t="str">
            <v>Madame</v>
          </cell>
          <cell r="O612" t="str">
            <v>Eve</v>
          </cell>
          <cell r="P612" t="str">
            <v>SPATAFORA</v>
          </cell>
          <cell r="Q612" t="str">
            <v>Gérante</v>
          </cell>
          <cell r="R612"/>
          <cell r="S612"/>
          <cell r="T612"/>
          <cell r="U612"/>
          <cell r="V612" t="str">
            <v>CENTRE COMMERCIAL LA ROUVIERE</v>
          </cell>
          <cell r="W612" t="str">
            <v>83 BOULEVARD DU REDON</v>
          </cell>
          <cell r="X612">
            <v>13009</v>
          </cell>
          <cell r="Y612" t="str">
            <v>MARSEILLE</v>
          </cell>
        </row>
        <row r="613">
          <cell r="A613" t="str">
            <v>11788-02-W</v>
          </cell>
          <cell r="B613" t="str">
            <v>WA1789</v>
          </cell>
          <cell r="C613">
            <v>0</v>
          </cell>
          <cell r="D613">
            <v>1</v>
          </cell>
          <cell r="E613"/>
          <cell r="F613"/>
          <cell r="G613">
            <v>4655</v>
          </cell>
          <cell r="H613"/>
          <cell r="I613" t="str">
            <v>LOGIMED Renfort</v>
          </cell>
          <cell r="J613" t="str">
            <v>ENS. PERS</v>
          </cell>
          <cell r="K613" t="str">
            <v>JA</v>
          </cell>
          <cell r="L613">
            <v>43466</v>
          </cell>
          <cell r="M613"/>
          <cell r="N613" t="str">
            <v>Madame</v>
          </cell>
          <cell r="O613" t="str">
            <v>Eve</v>
          </cell>
          <cell r="P613" t="str">
            <v>SPATAFORA</v>
          </cell>
          <cell r="Q613"/>
          <cell r="R613"/>
          <cell r="S613"/>
          <cell r="T613"/>
          <cell r="U613"/>
          <cell r="V613" t="str">
            <v>CENTRE COMMERCIAL LA ROUVIERE</v>
          </cell>
          <cell r="W613" t="str">
            <v>83 BOULEVARD DU REDON</v>
          </cell>
          <cell r="X613">
            <v>13009</v>
          </cell>
          <cell r="Y613" t="str">
            <v>MARSEILLE</v>
          </cell>
        </row>
        <row r="614">
          <cell r="A614" t="str">
            <v>10328-01-W</v>
          </cell>
          <cell r="B614" t="str">
            <v>WA0328</v>
          </cell>
          <cell r="C614">
            <v>1</v>
          </cell>
          <cell r="D614">
            <v>1</v>
          </cell>
          <cell r="E614">
            <v>3353</v>
          </cell>
          <cell r="F614"/>
          <cell r="G614"/>
          <cell r="H614"/>
          <cell r="I614" t="str">
            <v>LORAFOLK</v>
          </cell>
          <cell r="J614" t="str">
            <v>ENS. PERS</v>
          </cell>
          <cell r="K614" t="str">
            <v>RC</v>
          </cell>
          <cell r="L614">
            <v>42461</v>
          </cell>
          <cell r="M614"/>
          <cell r="N614" t="str">
            <v xml:space="preserve">Monsieur </v>
          </cell>
          <cell r="O614" t="str">
            <v>Quentin</v>
          </cell>
          <cell r="P614" t="str">
            <v>MAUSSE</v>
          </cell>
          <cell r="Q614" t="str">
            <v>PDG</v>
          </cell>
          <cell r="R614"/>
          <cell r="S614"/>
          <cell r="T614"/>
          <cell r="U614"/>
          <cell r="V614" t="str">
            <v>10 RUE BEAUREGARD</v>
          </cell>
          <cell r="W614"/>
          <cell r="X614">
            <v>75002</v>
          </cell>
          <cell r="Y614" t="str">
            <v>PARIS</v>
          </cell>
        </row>
        <row r="615">
          <cell r="A615" t="str">
            <v>13110-01-W</v>
          </cell>
          <cell r="B615" t="str">
            <v>WA3110</v>
          </cell>
          <cell r="C615">
            <v>1</v>
          </cell>
          <cell r="D615">
            <v>1</v>
          </cell>
          <cell r="E615">
            <v>5422</v>
          </cell>
          <cell r="F615"/>
          <cell r="G615"/>
          <cell r="H615"/>
          <cell r="I615" t="str">
            <v>LUNOVI</v>
          </cell>
          <cell r="J615" t="str">
            <v>CADRES</v>
          </cell>
          <cell r="K615" t="str">
            <v>RC</v>
          </cell>
          <cell r="L615">
            <v>44317</v>
          </cell>
          <cell r="M615"/>
          <cell r="N615" t="str">
            <v>Monsieur</v>
          </cell>
          <cell r="O615" t="str">
            <v>Cyril</v>
          </cell>
          <cell r="P615" t="str">
            <v>CHARRE</v>
          </cell>
          <cell r="Q615" t="str">
            <v>Président</v>
          </cell>
          <cell r="R615"/>
          <cell r="S615"/>
          <cell r="T615"/>
          <cell r="U615"/>
          <cell r="V615" t="str">
            <v>ATOL LIBOURNE</v>
          </cell>
          <cell r="W615" t="str">
            <v>66 RUE GAMBETTA</v>
          </cell>
          <cell r="X615">
            <v>33500</v>
          </cell>
          <cell r="Y615" t="str">
            <v>LIBOURNE</v>
          </cell>
        </row>
        <row r="616">
          <cell r="A616" t="str">
            <v>15066-01-W</v>
          </cell>
          <cell r="B616" t="str">
            <v>WA5066</v>
          </cell>
          <cell r="C616">
            <v>1</v>
          </cell>
          <cell r="D616">
            <v>1</v>
          </cell>
          <cell r="E616" t="str">
            <v>5B5B76</v>
          </cell>
          <cell r="F616"/>
          <cell r="G616"/>
          <cell r="H616"/>
          <cell r="I616" t="str">
            <v>LVCIM</v>
          </cell>
          <cell r="J616" t="str">
            <v>ENS. PERS</v>
          </cell>
          <cell r="K616" t="str">
            <v>JA</v>
          </cell>
          <cell r="L616">
            <v>44562</v>
          </cell>
          <cell r="M616"/>
          <cell r="N616" t="str">
            <v>Monsieur</v>
          </cell>
          <cell r="O616" t="str">
            <v>Pascal</v>
          </cell>
          <cell r="P616" t="str">
            <v>COUCHAT</v>
          </cell>
          <cell r="Q616"/>
          <cell r="R616" t="str">
            <v>Monsieur</v>
          </cell>
          <cell r="S616" t="str">
            <v>Pierre</v>
          </cell>
          <cell r="T616" t="str">
            <v>FERRARI</v>
          </cell>
          <cell r="U616" t="str">
            <v>Directeur</v>
          </cell>
          <cell r="V616" t="str">
            <v>CHEMIN FONTROUSSE - 58 LOTISSEMENT LA TREVARESSE</v>
          </cell>
          <cell r="W616" t="str">
            <v>PUYRICARD</v>
          </cell>
          <cell r="X616">
            <v>13540</v>
          </cell>
          <cell r="Y616" t="str">
            <v>AIX EN PROVENCE</v>
          </cell>
        </row>
        <row r="617">
          <cell r="A617" t="str">
            <v>75040-02-E</v>
          </cell>
          <cell r="B617" t="str">
            <v>E75040</v>
          </cell>
          <cell r="C617">
            <v>1</v>
          </cell>
          <cell r="D617">
            <v>1</v>
          </cell>
          <cell r="E617">
            <v>5466</v>
          </cell>
          <cell r="F617"/>
          <cell r="G617"/>
          <cell r="H617"/>
          <cell r="I617" t="str">
            <v>LYRIA</v>
          </cell>
          <cell r="J617" t="str">
            <v>ENS. PERS</v>
          </cell>
          <cell r="K617" t="str">
            <v>SV</v>
          </cell>
          <cell r="L617">
            <v>42370</v>
          </cell>
          <cell r="M617"/>
          <cell r="N617" t="str">
            <v>Monsieur</v>
          </cell>
          <cell r="O617" t="str">
            <v>Fabien</v>
          </cell>
          <cell r="P617" t="str">
            <v>SOULET</v>
          </cell>
          <cell r="Q617" t="str">
            <v>DG</v>
          </cell>
          <cell r="R617" t="str">
            <v>Monsieur</v>
          </cell>
          <cell r="S617" t="str">
            <v>Julien</v>
          </cell>
          <cell r="T617" t="str">
            <v>CHAPUZY</v>
          </cell>
          <cell r="U617" t="str">
            <v>Controleur Financier</v>
          </cell>
          <cell r="V617" t="str">
            <v>25 RUE TITON</v>
          </cell>
          <cell r="W617"/>
          <cell r="X617">
            <v>75011</v>
          </cell>
          <cell r="Y617" t="str">
            <v>PARIS</v>
          </cell>
        </row>
        <row r="618">
          <cell r="A618" t="str">
            <v>75040-04-E</v>
          </cell>
          <cell r="B618" t="str">
            <v>E75041</v>
          </cell>
          <cell r="C618">
            <v>0</v>
          </cell>
          <cell r="D618">
            <v>1</v>
          </cell>
          <cell r="E618"/>
          <cell r="F618"/>
          <cell r="G618">
            <v>6566</v>
          </cell>
          <cell r="H618"/>
          <cell r="I618" t="str">
            <v>LYRIA Renfort</v>
          </cell>
          <cell r="J618" t="str">
            <v>ENS. PERS</v>
          </cell>
          <cell r="K618" t="str">
            <v>SV</v>
          </cell>
          <cell r="L618">
            <v>43101</v>
          </cell>
          <cell r="M618"/>
          <cell r="N618" t="str">
            <v>Monsieur</v>
          </cell>
          <cell r="O618" t="str">
            <v>Fabien</v>
          </cell>
          <cell r="P618" t="str">
            <v>SOULET</v>
          </cell>
          <cell r="Q618" t="str">
            <v>DG</v>
          </cell>
          <cell r="R618" t="str">
            <v>Monsieur</v>
          </cell>
          <cell r="S618" t="str">
            <v>Julien</v>
          </cell>
          <cell r="T618" t="str">
            <v>CHAPUZY</v>
          </cell>
          <cell r="U618" t="str">
            <v>Controleur Financier</v>
          </cell>
          <cell r="V618" t="str">
            <v>25 RUE TITON</v>
          </cell>
          <cell r="W618"/>
          <cell r="X618">
            <v>75011</v>
          </cell>
          <cell r="Y618" t="str">
            <v>PARIS</v>
          </cell>
        </row>
        <row r="619">
          <cell r="A619" t="str">
            <v>10620-01-W</v>
          </cell>
          <cell r="B619" t="str">
            <v>WA0620</v>
          </cell>
          <cell r="C619">
            <v>1</v>
          </cell>
          <cell r="D619">
            <v>1</v>
          </cell>
          <cell r="E619">
            <v>5555</v>
          </cell>
          <cell r="F619" t="str">
            <v>100% isolé</v>
          </cell>
          <cell r="G619"/>
          <cell r="H619"/>
          <cell r="I619" t="str">
            <v>M2 SECRETARIAT</v>
          </cell>
          <cell r="J619" t="str">
            <v>ENS. PERS</v>
          </cell>
          <cell r="K619" t="str">
            <v>RC</v>
          </cell>
          <cell r="L619">
            <v>43739</v>
          </cell>
          <cell r="M619"/>
          <cell r="N619" t="str">
            <v>Monsieur</v>
          </cell>
          <cell r="O619" t="str">
            <v>Michael</v>
          </cell>
          <cell r="P619" t="str">
            <v>MADELIN</v>
          </cell>
          <cell r="Q619"/>
          <cell r="R619" t="str">
            <v>Madame</v>
          </cell>
          <cell r="S619" t="str">
            <v>Myriam</v>
          </cell>
          <cell r="T619" t="str">
            <v>NEZREG</v>
          </cell>
          <cell r="U619"/>
          <cell r="V619" t="str">
            <v>17 RUE CARNOT</v>
          </cell>
          <cell r="W619"/>
          <cell r="X619">
            <v>93100</v>
          </cell>
          <cell r="Y619" t="str">
            <v>MONTREUIL</v>
          </cell>
        </row>
        <row r="620">
          <cell r="A620" t="str">
            <v>10900-01-W</v>
          </cell>
          <cell r="B620" t="str">
            <v>WA0900</v>
          </cell>
          <cell r="C620">
            <v>1</v>
          </cell>
          <cell r="D620">
            <v>1</v>
          </cell>
          <cell r="E620">
            <v>2111</v>
          </cell>
          <cell r="F620"/>
          <cell r="G620"/>
          <cell r="H620"/>
          <cell r="I620" t="str">
            <v>MADA</v>
          </cell>
          <cell r="J620" t="str">
            <v>ENS. PERS</v>
          </cell>
          <cell r="K620" t="str">
            <v>SV</v>
          </cell>
          <cell r="L620">
            <v>43831</v>
          </cell>
          <cell r="M620"/>
          <cell r="N620" t="str">
            <v xml:space="preserve">Monsieur </v>
          </cell>
          <cell r="O620" t="str">
            <v>Adam</v>
          </cell>
          <cell r="P620" t="str">
            <v>YIMMADOUDINE</v>
          </cell>
          <cell r="Q620" t="str">
            <v>Président</v>
          </cell>
          <cell r="R620" t="str">
            <v>Monsieur</v>
          </cell>
          <cell r="S620" t="str">
            <v>Florian</v>
          </cell>
          <cell r="T620" t="str">
            <v>TAVARES</v>
          </cell>
          <cell r="U620"/>
          <cell r="V620" t="str">
            <v>14 RUE BEFFROY</v>
          </cell>
          <cell r="W620"/>
          <cell r="X620">
            <v>92200</v>
          </cell>
          <cell r="Y620" t="str">
            <v>NEUILLY SUR SEINE</v>
          </cell>
        </row>
        <row r="621">
          <cell r="A621" t="str">
            <v>11120-01-W</v>
          </cell>
          <cell r="B621" t="str">
            <v>WA1120</v>
          </cell>
          <cell r="C621">
            <v>0</v>
          </cell>
          <cell r="D621">
            <v>0</v>
          </cell>
          <cell r="E621">
            <v>3334</v>
          </cell>
          <cell r="F621"/>
          <cell r="G621"/>
          <cell r="H621"/>
          <cell r="I621" t="str">
            <v>MADE IN CHATEL</v>
          </cell>
          <cell r="J621" t="str">
            <v>ENS. PERS</v>
          </cell>
          <cell r="K621" t="str">
            <v>SV</v>
          </cell>
          <cell r="L621">
            <v>43617</v>
          </cell>
          <cell r="M621"/>
          <cell r="N621" t="str">
            <v>Madame</v>
          </cell>
          <cell r="O621" t="str">
            <v>Cécile</v>
          </cell>
          <cell r="P621" t="str">
            <v>CHATEL</v>
          </cell>
          <cell r="Q621" t="str">
            <v>PRESIDENTE</v>
          </cell>
          <cell r="R621" t="str">
            <v>Madame</v>
          </cell>
          <cell r="S621" t="str">
            <v>Jannie</v>
          </cell>
          <cell r="T621" t="str">
            <v>CHATEL</v>
          </cell>
          <cell r="U621"/>
          <cell r="V621" t="str">
            <v>1 SENTE DE LA MAIRIE</v>
          </cell>
          <cell r="W621"/>
          <cell r="X621">
            <v>95810</v>
          </cell>
          <cell r="Y621" t="str">
            <v>EPIAIS RHUS</v>
          </cell>
        </row>
        <row r="622">
          <cell r="A622" t="str">
            <v>11120-03-W</v>
          </cell>
          <cell r="B622" t="str">
            <v>WA1122</v>
          </cell>
          <cell r="C622">
            <v>0</v>
          </cell>
          <cell r="D622">
            <v>0</v>
          </cell>
          <cell r="E622">
            <v>3334</v>
          </cell>
          <cell r="F622"/>
          <cell r="G622"/>
          <cell r="H622" t="str">
            <v>ENTP PAYE</v>
          </cell>
          <cell r="I622" t="str">
            <v>MADE IN CHATEL</v>
          </cell>
          <cell r="J622" t="str">
            <v>TNS</v>
          </cell>
          <cell r="K622" t="str">
            <v>SV</v>
          </cell>
          <cell r="L622">
            <v>43617</v>
          </cell>
          <cell r="M622"/>
          <cell r="N622" t="str">
            <v>Madame</v>
          </cell>
          <cell r="O622" t="str">
            <v>Cécile</v>
          </cell>
          <cell r="P622" t="str">
            <v>CHATEL</v>
          </cell>
          <cell r="Q622" t="str">
            <v>PRESIDENTE</v>
          </cell>
          <cell r="R622" t="str">
            <v>Madame</v>
          </cell>
          <cell r="S622" t="str">
            <v>Jannie</v>
          </cell>
          <cell r="T622" t="str">
            <v>CHATEL</v>
          </cell>
          <cell r="U622"/>
          <cell r="V622" t="str">
            <v>1 SENTE DE LA MAIRIE</v>
          </cell>
          <cell r="W622"/>
          <cell r="X622">
            <v>95810</v>
          </cell>
          <cell r="Y622" t="str">
            <v>EPIAIS RHUS</v>
          </cell>
        </row>
        <row r="623">
          <cell r="A623" t="str">
            <v>11120-02-W</v>
          </cell>
          <cell r="B623" t="str">
            <v>WA1121</v>
          </cell>
          <cell r="C623">
            <v>0</v>
          </cell>
          <cell r="D623">
            <v>0</v>
          </cell>
          <cell r="E623"/>
          <cell r="F623"/>
          <cell r="G623">
            <v>4445</v>
          </cell>
          <cell r="H623"/>
          <cell r="I623" t="str">
            <v>MADE IN CHATEL  RENFORT</v>
          </cell>
          <cell r="J623" t="str">
            <v>ENS. PERS</v>
          </cell>
          <cell r="K623" t="str">
            <v>SV</v>
          </cell>
          <cell r="L623">
            <v>43617</v>
          </cell>
          <cell r="M623"/>
          <cell r="N623" t="str">
            <v>Madame</v>
          </cell>
          <cell r="O623" t="str">
            <v>Cécile</v>
          </cell>
          <cell r="P623" t="str">
            <v>CHATEL</v>
          </cell>
          <cell r="Q623" t="str">
            <v>PRESIDENTE</v>
          </cell>
          <cell r="R623" t="str">
            <v>Madame</v>
          </cell>
          <cell r="S623" t="str">
            <v>Jannie</v>
          </cell>
          <cell r="T623" t="str">
            <v>CHATEL</v>
          </cell>
          <cell r="U623"/>
          <cell r="V623" t="str">
            <v>1 SENTE DE LA MAIRIE</v>
          </cell>
          <cell r="W623"/>
          <cell r="X623">
            <v>95810</v>
          </cell>
          <cell r="Y623" t="str">
            <v>EPIAIS RHUS</v>
          </cell>
        </row>
        <row r="624">
          <cell r="A624" t="str">
            <v>11120-04-W</v>
          </cell>
          <cell r="B624" t="str">
            <v>WA1123</v>
          </cell>
          <cell r="C624">
            <v>0</v>
          </cell>
          <cell r="D624">
            <v>0</v>
          </cell>
          <cell r="E624"/>
          <cell r="F624"/>
          <cell r="G624">
            <v>4445</v>
          </cell>
          <cell r="H624" t="str">
            <v>ENTP PAYE</v>
          </cell>
          <cell r="I624" t="str">
            <v>MADE IN CHATEL RENFORT</v>
          </cell>
          <cell r="J624" t="str">
            <v>TNS</v>
          </cell>
          <cell r="K624" t="str">
            <v>SV</v>
          </cell>
          <cell r="L624">
            <v>43617</v>
          </cell>
          <cell r="M624"/>
          <cell r="N624" t="str">
            <v>Madame</v>
          </cell>
          <cell r="O624" t="str">
            <v>Cécile</v>
          </cell>
          <cell r="P624" t="str">
            <v>CHATEL</v>
          </cell>
          <cell r="Q624" t="str">
            <v>PRESIDENTE</v>
          </cell>
          <cell r="R624" t="str">
            <v>Madame</v>
          </cell>
          <cell r="S624" t="str">
            <v>Jannie</v>
          </cell>
          <cell r="T624" t="str">
            <v>CHATEL</v>
          </cell>
          <cell r="U624"/>
          <cell r="V624" t="str">
            <v>1 SENTE DE LA MAIRIE</v>
          </cell>
          <cell r="W624"/>
          <cell r="X624">
            <v>95810</v>
          </cell>
          <cell r="Y624" t="str">
            <v>EPIAIS RHUS</v>
          </cell>
        </row>
        <row r="625">
          <cell r="A625" t="str">
            <v>13160-01-W</v>
          </cell>
          <cell r="B625" t="str">
            <v>WA3160</v>
          </cell>
          <cell r="C625">
            <v>1</v>
          </cell>
          <cell r="D625">
            <v>1</v>
          </cell>
          <cell r="E625">
            <v>5555</v>
          </cell>
          <cell r="F625"/>
          <cell r="G625"/>
          <cell r="H625"/>
          <cell r="I625" t="str">
            <v>MAISON DE L HABITAT</v>
          </cell>
          <cell r="J625" t="str">
            <v>ENS. PERS</v>
          </cell>
          <cell r="K625" t="str">
            <v>JA</v>
          </cell>
          <cell r="L625">
            <v>44440</v>
          </cell>
          <cell r="M625"/>
          <cell r="N625" t="str">
            <v>Madame</v>
          </cell>
          <cell r="O625" t="str">
            <v>Emilie</v>
          </cell>
          <cell r="P625" t="str">
            <v>MARSAUDON</v>
          </cell>
          <cell r="Q625" t="str">
            <v>Directrice</v>
          </cell>
          <cell r="R625"/>
          <cell r="S625"/>
          <cell r="T625"/>
          <cell r="U625"/>
          <cell r="V625" t="str">
            <v>16 RUE JEANNE D ARC</v>
          </cell>
          <cell r="W625"/>
          <cell r="X625">
            <v>45000</v>
          </cell>
          <cell r="Y625" t="str">
            <v>ORLEANS</v>
          </cell>
        </row>
        <row r="626">
          <cell r="A626" t="str">
            <v>13190-01-W</v>
          </cell>
          <cell r="B626" t="str">
            <v>WA3190</v>
          </cell>
          <cell r="C626">
            <v>1</v>
          </cell>
          <cell r="D626">
            <v>1</v>
          </cell>
          <cell r="E626" t="str">
            <v>4444B</v>
          </cell>
          <cell r="F626"/>
          <cell r="G626"/>
          <cell r="H626"/>
          <cell r="I626" t="str">
            <v>MAISON DE LA NATURE DE BOULT DE BOIS</v>
          </cell>
          <cell r="J626" t="str">
            <v>ENS. PERS</v>
          </cell>
          <cell r="K626" t="str">
            <v>RC</v>
          </cell>
          <cell r="L626">
            <v>44562</v>
          </cell>
          <cell r="M626"/>
          <cell r="N626" t="str">
            <v>Monsieur</v>
          </cell>
          <cell r="O626" t="str">
            <v>Claude</v>
          </cell>
          <cell r="P626" t="str">
            <v>MAIREAUX</v>
          </cell>
          <cell r="Q626"/>
          <cell r="R626" t="str">
            <v>Madame</v>
          </cell>
          <cell r="S626" t="str">
            <v>Sonia</v>
          </cell>
          <cell r="T626" t="str">
            <v>ADIN</v>
          </cell>
          <cell r="U626" t="str">
            <v>Assistante</v>
          </cell>
          <cell r="V626" t="str">
            <v>5 RUE DE LA HERONNIERE</v>
          </cell>
          <cell r="W626"/>
          <cell r="X626">
            <v>8240</v>
          </cell>
          <cell r="Y626" t="str">
            <v>BOULT AUX BOIS</v>
          </cell>
        </row>
        <row r="627">
          <cell r="A627" t="str">
            <v>13190-02-W</v>
          </cell>
          <cell r="B627" t="str">
            <v>WA3191</v>
          </cell>
          <cell r="C627">
            <v>0</v>
          </cell>
          <cell r="D627">
            <v>1</v>
          </cell>
          <cell r="E627"/>
          <cell r="F627"/>
          <cell r="G627" t="str">
            <v>4B4B4B5</v>
          </cell>
          <cell r="H627"/>
          <cell r="I627" t="str">
            <v>MAISON DE LA NATURE DE BOULT DE BOIS RENFORT</v>
          </cell>
          <cell r="J627" t="str">
            <v>ENS. PERS</v>
          </cell>
          <cell r="K627" t="str">
            <v>RC</v>
          </cell>
          <cell r="L627">
            <v>44562</v>
          </cell>
          <cell r="M627"/>
          <cell r="N627" t="str">
            <v>Monsieur</v>
          </cell>
          <cell r="O627" t="str">
            <v>Claude</v>
          </cell>
          <cell r="P627" t="str">
            <v>MAIREAUX</v>
          </cell>
          <cell r="Q627"/>
          <cell r="R627" t="str">
            <v>Madame</v>
          </cell>
          <cell r="S627" t="str">
            <v>Sonia</v>
          </cell>
          <cell r="T627" t="str">
            <v>ADIN</v>
          </cell>
          <cell r="U627" t="str">
            <v>Assistante</v>
          </cell>
          <cell r="V627" t="str">
            <v>5 RUE DE LA HERONNIERE</v>
          </cell>
          <cell r="W627"/>
          <cell r="X627">
            <v>8240</v>
          </cell>
          <cell r="Y627" t="str">
            <v>BOULT AUX BOIS</v>
          </cell>
        </row>
        <row r="628">
          <cell r="A628" t="str">
            <v>92411-72-E</v>
          </cell>
          <cell r="B628" t="str">
            <v>E92411R</v>
          </cell>
          <cell r="C628">
            <v>0</v>
          </cell>
          <cell r="D628">
            <v>1</v>
          </cell>
          <cell r="E628">
            <v>5566</v>
          </cell>
          <cell r="F628"/>
          <cell r="G628"/>
          <cell r="H628"/>
          <cell r="I628" t="str">
            <v>MAISON MOLIERE</v>
          </cell>
          <cell r="J628" t="str">
            <v>RETRAITES</v>
          </cell>
          <cell r="K628" t="str">
            <v>SV</v>
          </cell>
          <cell r="L628">
            <v>43101</v>
          </cell>
          <cell r="M628"/>
          <cell r="N628" t="str">
            <v>Madame</v>
          </cell>
          <cell r="O628" t="str">
            <v>Laurence</v>
          </cell>
          <cell r="P628" t="str">
            <v>FOULD</v>
          </cell>
          <cell r="Q628" t="str">
            <v>Directrice</v>
          </cell>
          <cell r="R628" t="str">
            <v>Madame</v>
          </cell>
          <cell r="S628" t="str">
            <v>Laurence</v>
          </cell>
          <cell r="T628" t="str">
            <v>FOULD</v>
          </cell>
          <cell r="U628" t="str">
            <v>Directrice</v>
          </cell>
          <cell r="V628" t="str">
            <v>ADRESSE COMMERCIALE:    49, RUE DE COLOMBES</v>
          </cell>
          <cell r="W628" t="str">
            <v>siège: 26, Boulevard Carnot / 92340  BOURG LA REINE</v>
          </cell>
          <cell r="X628" t="str">
            <v>92400</v>
          </cell>
          <cell r="Y628" t="str">
            <v>COURBEVOIE</v>
          </cell>
        </row>
        <row r="629">
          <cell r="A629" t="str">
            <v>92411-02-E</v>
          </cell>
          <cell r="B629" t="str">
            <v>E92411</v>
          </cell>
          <cell r="C629">
            <v>1</v>
          </cell>
          <cell r="D629">
            <v>1</v>
          </cell>
          <cell r="E629">
            <v>5566</v>
          </cell>
          <cell r="F629"/>
          <cell r="G629"/>
          <cell r="H629"/>
          <cell r="I629" t="str">
            <v xml:space="preserve">MAISON MOLIERE    </v>
          </cell>
          <cell r="J629" t="str">
            <v>ENS. PERS</v>
          </cell>
          <cell r="K629" t="str">
            <v>SV</v>
          </cell>
          <cell r="L629">
            <v>43191</v>
          </cell>
          <cell r="M629"/>
          <cell r="N629" t="str">
            <v>Monsieur</v>
          </cell>
          <cell r="O629" t="str">
            <v>Gérard</v>
          </cell>
          <cell r="P629" t="str">
            <v>SITBON</v>
          </cell>
          <cell r="Q629" t="str">
            <v>PDG</v>
          </cell>
          <cell r="R629" t="str">
            <v>Madame</v>
          </cell>
          <cell r="S629" t="str">
            <v>Laurence</v>
          </cell>
          <cell r="T629" t="str">
            <v>FOULD</v>
          </cell>
          <cell r="U629" t="str">
            <v>Directrice</v>
          </cell>
          <cell r="V629" t="str">
            <v>ADRESSE COMMERCIALE:    49, RUE DE COLOMBES</v>
          </cell>
          <cell r="W629" t="str">
            <v>siège: 26, Boulevard Carnot / 92340  BOURG LA REINE</v>
          </cell>
          <cell r="X629" t="str">
            <v>92400</v>
          </cell>
          <cell r="Y629" t="str">
            <v>COURBEVOIE</v>
          </cell>
        </row>
        <row r="630">
          <cell r="A630" t="str">
            <v>92411-73-E</v>
          </cell>
          <cell r="B630" t="str">
            <v>E92411R bis</v>
          </cell>
          <cell r="C630">
            <v>0</v>
          </cell>
          <cell r="D630">
            <v>1</v>
          </cell>
          <cell r="E630"/>
          <cell r="F630"/>
          <cell r="G630">
            <v>6677</v>
          </cell>
          <cell r="H630"/>
          <cell r="I630" t="str">
            <v>MAISON MOLIERE RENFORT</v>
          </cell>
          <cell r="J630" t="str">
            <v>RETRAITES</v>
          </cell>
          <cell r="K630" t="str">
            <v>SV</v>
          </cell>
          <cell r="L630">
            <v>43101</v>
          </cell>
          <cell r="M630"/>
          <cell r="N630" t="str">
            <v>Madame</v>
          </cell>
          <cell r="O630" t="str">
            <v>Laurence</v>
          </cell>
          <cell r="P630" t="str">
            <v>FOULD</v>
          </cell>
          <cell r="Q630" t="str">
            <v>Directrice</v>
          </cell>
          <cell r="R630" t="str">
            <v>Madame</v>
          </cell>
          <cell r="S630" t="str">
            <v>Laurence</v>
          </cell>
          <cell r="T630" t="str">
            <v>FOULD</v>
          </cell>
          <cell r="U630" t="str">
            <v>Directrice</v>
          </cell>
          <cell r="V630" t="str">
            <v>ADRESSE COMMERCIALE:    49, RUE DE COLOMBES</v>
          </cell>
          <cell r="W630" t="str">
            <v>siège: 26, Boulevard Carnot / 92340  BOURG LA REINE</v>
          </cell>
          <cell r="X630" t="str">
            <v>92400</v>
          </cell>
          <cell r="Y630" t="str">
            <v>COURBEVOIE</v>
          </cell>
        </row>
        <row r="631">
          <cell r="A631" t="str">
            <v>92411-05-E</v>
          </cell>
          <cell r="B631" t="str">
            <v>E92417</v>
          </cell>
          <cell r="C631">
            <v>0</v>
          </cell>
          <cell r="D631">
            <v>1</v>
          </cell>
          <cell r="E631"/>
          <cell r="F631"/>
          <cell r="G631">
            <v>6677</v>
          </cell>
          <cell r="H631"/>
          <cell r="I631" t="str">
            <v xml:space="preserve">MAISON MOLIERE Renfort      </v>
          </cell>
          <cell r="J631" t="str">
            <v>ENS. PERS</v>
          </cell>
          <cell r="K631" t="str">
            <v>SV</v>
          </cell>
          <cell r="L631">
            <v>43191</v>
          </cell>
          <cell r="M631"/>
          <cell r="N631" t="str">
            <v xml:space="preserve">Monsieur </v>
          </cell>
          <cell r="O631" t="str">
            <v>Gérard</v>
          </cell>
          <cell r="P631" t="str">
            <v>SITBON</v>
          </cell>
          <cell r="Q631" t="str">
            <v>PDG</v>
          </cell>
          <cell r="R631" t="str">
            <v>Madame</v>
          </cell>
          <cell r="S631" t="str">
            <v>Laurence</v>
          </cell>
          <cell r="T631" t="str">
            <v>FOULD</v>
          </cell>
          <cell r="U631" t="str">
            <v>Directrice</v>
          </cell>
          <cell r="V631" t="str">
            <v>49, RUE DE COLOMBES</v>
          </cell>
          <cell r="W631"/>
          <cell r="X631" t="str">
            <v>92400</v>
          </cell>
          <cell r="Y631" t="str">
            <v>COURBEVOIE</v>
          </cell>
        </row>
        <row r="632">
          <cell r="A632" t="str">
            <v>13060-01-W</v>
          </cell>
          <cell r="B632" t="str">
            <v>WA3060</v>
          </cell>
          <cell r="C632">
            <v>1</v>
          </cell>
          <cell r="D632">
            <v>1</v>
          </cell>
          <cell r="E632">
            <v>2222</v>
          </cell>
          <cell r="F632"/>
          <cell r="G632"/>
          <cell r="H632"/>
          <cell r="I632" t="str">
            <v>MAKE THE BEST DECISION</v>
          </cell>
          <cell r="J632" t="str">
            <v>ENS. PERS</v>
          </cell>
          <cell r="K632" t="str">
            <v>SV</v>
          </cell>
          <cell r="L632">
            <v>44348</v>
          </cell>
          <cell r="M632"/>
          <cell r="N632" t="str">
            <v>Monsieur</v>
          </cell>
          <cell r="O632" t="str">
            <v>Az-Dine</v>
          </cell>
          <cell r="P632" t="str">
            <v>BELMAMOUN</v>
          </cell>
          <cell r="Q632" t="str">
            <v>Gérant</v>
          </cell>
          <cell r="R632"/>
          <cell r="S632"/>
          <cell r="T632"/>
          <cell r="U632"/>
          <cell r="V632" t="str">
            <v>5 ALLEE DE FRANCHE COMTE</v>
          </cell>
          <cell r="W632" t="str">
            <v>CHEZ BELHAMOUN AZ-DINE</v>
          </cell>
          <cell r="X632">
            <v>95600</v>
          </cell>
          <cell r="Y632" t="str">
            <v>EAUBONNE</v>
          </cell>
        </row>
        <row r="633">
          <cell r="A633" t="str">
            <v>92414-02-E</v>
          </cell>
          <cell r="B633" t="str">
            <v>E92414</v>
          </cell>
          <cell r="C633">
            <v>1</v>
          </cell>
          <cell r="D633">
            <v>1</v>
          </cell>
          <cell r="E633">
            <v>5566</v>
          </cell>
          <cell r="F633"/>
          <cell r="G633"/>
          <cell r="H633"/>
          <cell r="I633" t="str">
            <v>MAPAD HOLDING</v>
          </cell>
          <cell r="J633" t="str">
            <v>ENS. PERS</v>
          </cell>
          <cell r="K633" t="str">
            <v>SV</v>
          </cell>
          <cell r="L633">
            <v>43132</v>
          </cell>
          <cell r="M633"/>
          <cell r="N633" t="str">
            <v xml:space="preserve">Monsieur </v>
          </cell>
          <cell r="O633" t="str">
            <v>Gérard</v>
          </cell>
          <cell r="P633" t="str">
            <v>SITBON</v>
          </cell>
          <cell r="Q633" t="str">
            <v>PDG</v>
          </cell>
          <cell r="R633" t="str">
            <v>Madame</v>
          </cell>
          <cell r="S633" t="str">
            <v>Anael</v>
          </cell>
          <cell r="T633" t="str">
            <v>ONESTAS</v>
          </cell>
          <cell r="U633" t="str">
            <v>raf</v>
          </cell>
          <cell r="V633" t="str">
            <v>49, RUE DE COLOMBES</v>
          </cell>
          <cell r="W633"/>
          <cell r="X633" t="str">
            <v>92400</v>
          </cell>
          <cell r="Y633" t="str">
            <v>COURBEVOIE</v>
          </cell>
        </row>
        <row r="634">
          <cell r="A634" t="str">
            <v>92414-05-E</v>
          </cell>
          <cell r="B634" t="str">
            <v>E92420</v>
          </cell>
          <cell r="C634">
            <v>0</v>
          </cell>
          <cell r="D634">
            <v>1</v>
          </cell>
          <cell r="E634"/>
          <cell r="F634"/>
          <cell r="G634">
            <v>6677</v>
          </cell>
          <cell r="H634"/>
          <cell r="I634" t="str">
            <v>MAPAD HOLDING Renfort</v>
          </cell>
          <cell r="J634" t="str">
            <v>ENS. PERS</v>
          </cell>
          <cell r="K634" t="str">
            <v>SV</v>
          </cell>
          <cell r="L634">
            <v>43132</v>
          </cell>
          <cell r="M634"/>
          <cell r="N634" t="str">
            <v xml:space="preserve">Monsieur </v>
          </cell>
          <cell r="O634" t="str">
            <v>Gérard</v>
          </cell>
          <cell r="P634" t="str">
            <v>SITBON</v>
          </cell>
          <cell r="Q634" t="str">
            <v>PDG</v>
          </cell>
          <cell r="R634" t="str">
            <v>Madame</v>
          </cell>
          <cell r="S634" t="str">
            <v>Anael</v>
          </cell>
          <cell r="T634" t="str">
            <v>ONESTAS</v>
          </cell>
          <cell r="U634" t="str">
            <v>raf</v>
          </cell>
          <cell r="V634" t="str">
            <v>49, RUE DE COLOMBES</v>
          </cell>
          <cell r="W634"/>
          <cell r="X634" t="str">
            <v>92400</v>
          </cell>
          <cell r="Y634" t="str">
            <v>COURBEVOIE</v>
          </cell>
        </row>
        <row r="635">
          <cell r="A635" t="str">
            <v>15067-01-W</v>
          </cell>
          <cell r="B635" t="str">
            <v>WA5067</v>
          </cell>
          <cell r="C635">
            <v>1</v>
          </cell>
          <cell r="D635">
            <v>1</v>
          </cell>
          <cell r="E635" t="str">
            <v>5B5B63</v>
          </cell>
          <cell r="F635"/>
          <cell r="G635"/>
          <cell r="H635"/>
          <cell r="I635" t="str">
            <v>MARCEL ET GINOU</v>
          </cell>
          <cell r="J635" t="str">
            <v>ENS. PERS</v>
          </cell>
          <cell r="K635" t="str">
            <v>JA</v>
          </cell>
          <cell r="L635">
            <v>44621</v>
          </cell>
          <cell r="M635"/>
          <cell r="N635" t="str">
            <v>Madame</v>
          </cell>
          <cell r="O635" t="str">
            <v>Roselyne</v>
          </cell>
          <cell r="P635" t="str">
            <v>BLANCHET</v>
          </cell>
          <cell r="Q635"/>
          <cell r="R635"/>
          <cell r="S635"/>
          <cell r="T635"/>
          <cell r="U635"/>
          <cell r="V635" t="str">
            <v>1 RUE DE LA CANARDIERE</v>
          </cell>
          <cell r="W635"/>
          <cell r="X635">
            <v>60500</v>
          </cell>
          <cell r="Y635" t="str">
            <v>CHANTILLY</v>
          </cell>
        </row>
        <row r="636">
          <cell r="A636" t="str">
            <v>15067-02-W</v>
          </cell>
          <cell r="B636" t="str">
            <v>WA5068</v>
          </cell>
          <cell r="C636">
            <v>0</v>
          </cell>
          <cell r="D636">
            <v>1</v>
          </cell>
          <cell r="E636"/>
          <cell r="F636"/>
          <cell r="G636">
            <v>6674</v>
          </cell>
          <cell r="H636" t="str">
            <v>ENTP PAYE</v>
          </cell>
          <cell r="I636" t="str">
            <v>MARCEL ET GINOU RENFORT</v>
          </cell>
          <cell r="J636" t="str">
            <v>ENS. PERS</v>
          </cell>
          <cell r="K636" t="str">
            <v>JA</v>
          </cell>
          <cell r="L636">
            <v>44621</v>
          </cell>
          <cell r="M636"/>
          <cell r="N636" t="str">
            <v>Madame</v>
          </cell>
          <cell r="O636" t="str">
            <v>Roselyne</v>
          </cell>
          <cell r="P636" t="str">
            <v>BLANCHET</v>
          </cell>
          <cell r="Q636"/>
          <cell r="R636"/>
          <cell r="S636"/>
          <cell r="T636"/>
          <cell r="U636"/>
          <cell r="V636" t="str">
            <v>1 RUE DE LA CANARDIERE</v>
          </cell>
          <cell r="W636"/>
          <cell r="X636">
            <v>60500</v>
          </cell>
          <cell r="Y636" t="str">
            <v>CHANTILLY</v>
          </cell>
        </row>
        <row r="637">
          <cell r="A637" t="str">
            <v>75020-01-A</v>
          </cell>
          <cell r="B637" t="str">
            <v>A75020</v>
          </cell>
          <cell r="C637">
            <v>1</v>
          </cell>
          <cell r="D637">
            <v>1</v>
          </cell>
          <cell r="E637" t="str">
            <v xml:space="preserve">5b5b66 </v>
          </cell>
          <cell r="F637"/>
          <cell r="G637"/>
          <cell r="H637"/>
          <cell r="I637" t="str">
            <v>MARTINET THIBAULT ENTREPRISE</v>
          </cell>
          <cell r="J637" t="str">
            <v>ENS. PERS</v>
          </cell>
          <cell r="K637" t="str">
            <v>RC</v>
          </cell>
          <cell r="L637">
            <v>42370</v>
          </cell>
          <cell r="M637"/>
          <cell r="N637" t="str">
            <v>Monsieur</v>
          </cell>
          <cell r="O637" t="str">
            <v>Mathieu</v>
          </cell>
          <cell r="P637" t="str">
            <v>THIBAULT</v>
          </cell>
          <cell r="Q637" t="str">
            <v>Gérant</v>
          </cell>
          <cell r="R637" t="str">
            <v>Madame</v>
          </cell>
          <cell r="S637" t="str">
            <v>Chantal</v>
          </cell>
          <cell r="T637" t="str">
            <v>DUCHER</v>
          </cell>
          <cell r="U637" t="str">
            <v>Comptable</v>
          </cell>
          <cell r="V637" t="str">
            <v xml:space="preserve">34, PASSAGE DU DÉSIR </v>
          </cell>
          <cell r="W637"/>
          <cell r="X637">
            <v>75010</v>
          </cell>
          <cell r="Y637" t="str">
            <v>PARIS</v>
          </cell>
        </row>
        <row r="638">
          <cell r="A638" t="str">
            <v>13245-01-W</v>
          </cell>
          <cell r="B638" t="str">
            <v>WA3245</v>
          </cell>
          <cell r="C638">
            <v>1</v>
          </cell>
          <cell r="D638">
            <v>1</v>
          </cell>
          <cell r="E638">
            <v>3244</v>
          </cell>
          <cell r="F638" t="str">
            <v>100% isolé</v>
          </cell>
          <cell r="G638"/>
          <cell r="H638"/>
          <cell r="I638" t="str">
            <v>MASATO CREATION</v>
          </cell>
          <cell r="J638" t="str">
            <v>ENS. PERS</v>
          </cell>
          <cell r="K638" t="str">
            <v>RC</v>
          </cell>
          <cell r="L638">
            <v>44197</v>
          </cell>
          <cell r="M638"/>
          <cell r="N638" t="str">
            <v xml:space="preserve">Monsieur </v>
          </cell>
          <cell r="O638" t="str">
            <v>Ito</v>
          </cell>
          <cell r="P638" t="str">
            <v>MASATO</v>
          </cell>
          <cell r="Q638" t="str">
            <v xml:space="preserve">Gérant </v>
          </cell>
          <cell r="R638" t="str">
            <v xml:space="preserve">Madame </v>
          </cell>
          <cell r="S638" t="str">
            <v>Crystel</v>
          </cell>
          <cell r="T638" t="str">
            <v>AURIOL</v>
          </cell>
          <cell r="U638" t="str">
            <v>Directrice admin</v>
          </cell>
          <cell r="V638" t="str">
            <v>21 RUE DE TOURNON</v>
          </cell>
          <cell r="W638"/>
          <cell r="X638">
            <v>75006</v>
          </cell>
          <cell r="Y638" t="str">
            <v xml:space="preserve">PARIS </v>
          </cell>
        </row>
        <row r="639">
          <cell r="A639" t="str">
            <v>13245-02-W</v>
          </cell>
          <cell r="B639" t="str">
            <v>WA3246</v>
          </cell>
          <cell r="C639">
            <v>0</v>
          </cell>
          <cell r="D639">
            <v>1</v>
          </cell>
          <cell r="E639"/>
          <cell r="F639"/>
          <cell r="G639">
            <v>4355</v>
          </cell>
          <cell r="H639"/>
          <cell r="I639" t="str">
            <v>MASATO CREATION RENFORT 1</v>
          </cell>
          <cell r="J639" t="str">
            <v>ENS. PERS</v>
          </cell>
          <cell r="K639" t="str">
            <v>RC</v>
          </cell>
          <cell r="L639">
            <v>44197</v>
          </cell>
          <cell r="M639"/>
          <cell r="N639" t="str">
            <v xml:space="preserve">Monsieur </v>
          </cell>
          <cell r="O639" t="str">
            <v>Ito</v>
          </cell>
          <cell r="P639" t="str">
            <v>MASATO</v>
          </cell>
          <cell r="Q639" t="str">
            <v xml:space="preserve">Gérant </v>
          </cell>
          <cell r="R639" t="str">
            <v>Madame</v>
          </cell>
          <cell r="S639" t="str">
            <v>Crystel</v>
          </cell>
          <cell r="T639" t="str">
            <v>AURIOL</v>
          </cell>
          <cell r="U639" t="str">
            <v>Directrice admin</v>
          </cell>
          <cell r="V639" t="str">
            <v>21 RUE DE TOURNON</v>
          </cell>
          <cell r="W639"/>
          <cell r="X639">
            <v>75006</v>
          </cell>
          <cell r="Y639" t="str">
            <v xml:space="preserve">PARIS </v>
          </cell>
        </row>
        <row r="640">
          <cell r="A640" t="str">
            <v>13245-03-W</v>
          </cell>
          <cell r="B640" t="str">
            <v>WA3247</v>
          </cell>
          <cell r="C640">
            <v>0</v>
          </cell>
          <cell r="D640">
            <v>1</v>
          </cell>
          <cell r="E640"/>
          <cell r="F640"/>
          <cell r="G640">
            <v>6666</v>
          </cell>
          <cell r="H640"/>
          <cell r="I640" t="str">
            <v>MASATO CREATION RENFORT 2</v>
          </cell>
          <cell r="J640" t="str">
            <v>ENS. PERS</v>
          </cell>
          <cell r="K640" t="str">
            <v>RC</v>
          </cell>
          <cell r="L640">
            <v>44197</v>
          </cell>
          <cell r="M640"/>
          <cell r="N640" t="str">
            <v xml:space="preserve">Monsieur </v>
          </cell>
          <cell r="O640" t="str">
            <v>Ito</v>
          </cell>
          <cell r="P640" t="str">
            <v>MASATO</v>
          </cell>
          <cell r="Q640" t="str">
            <v xml:space="preserve">Gérant </v>
          </cell>
          <cell r="R640" t="str">
            <v>Madame</v>
          </cell>
          <cell r="S640" t="str">
            <v>Crystel</v>
          </cell>
          <cell r="T640" t="str">
            <v>AURIOL</v>
          </cell>
          <cell r="U640" t="str">
            <v>Directrice admin</v>
          </cell>
          <cell r="V640" t="str">
            <v>21 RUE DE TOURNON</v>
          </cell>
          <cell r="W640"/>
          <cell r="X640">
            <v>75006</v>
          </cell>
          <cell r="Y640" t="str">
            <v xml:space="preserve">PARIS </v>
          </cell>
        </row>
        <row r="641">
          <cell r="A641" t="str">
            <v>75175-01-M</v>
          </cell>
          <cell r="B641" t="str">
            <v>M75175</v>
          </cell>
          <cell r="C641">
            <v>1</v>
          </cell>
          <cell r="D641">
            <v>1</v>
          </cell>
          <cell r="E641" t="str">
            <v xml:space="preserve">5b5b66 </v>
          </cell>
          <cell r="F641"/>
          <cell r="G641"/>
          <cell r="H641"/>
          <cell r="I641" t="str">
            <v>MASCALI</v>
          </cell>
          <cell r="J641" t="str">
            <v>ENS. PERS</v>
          </cell>
          <cell r="K641" t="str">
            <v>RC</v>
          </cell>
          <cell r="L641">
            <v>42370</v>
          </cell>
          <cell r="M641"/>
          <cell r="N641" t="str">
            <v>Monsieur</v>
          </cell>
          <cell r="O641" t="str">
            <v>Jean Marc</v>
          </cell>
          <cell r="P641" t="str">
            <v>HUARD</v>
          </cell>
          <cell r="Q641" t="str">
            <v>Président</v>
          </cell>
          <cell r="R641"/>
          <cell r="S641"/>
          <cell r="T641"/>
          <cell r="U641"/>
          <cell r="V641" t="str">
            <v>4 RUE MATHILDE GIRAULT</v>
          </cell>
          <cell r="W641"/>
          <cell r="X641">
            <v>92300</v>
          </cell>
          <cell r="Y641" t="str">
            <v>LEVALLOIS PERRET</v>
          </cell>
        </row>
        <row r="642">
          <cell r="A642" t="str">
            <v>13251-01-W</v>
          </cell>
          <cell r="B642" t="str">
            <v>WA3251</v>
          </cell>
          <cell r="C642">
            <v>1</v>
          </cell>
          <cell r="D642">
            <v>1</v>
          </cell>
          <cell r="E642">
            <v>3244</v>
          </cell>
          <cell r="F642" t="str">
            <v>100% isolé</v>
          </cell>
          <cell r="G642"/>
          <cell r="H642"/>
          <cell r="I642" t="str">
            <v>MASSATO CAPILLAIRES</v>
          </cell>
          <cell r="J642" t="str">
            <v>ENS. PERS</v>
          </cell>
          <cell r="K642" t="str">
            <v>RC</v>
          </cell>
          <cell r="L642">
            <v>44197</v>
          </cell>
          <cell r="M642"/>
          <cell r="N642" t="str">
            <v xml:space="preserve">Monsieur </v>
          </cell>
          <cell r="O642" t="str">
            <v>Ito</v>
          </cell>
          <cell r="P642" t="str">
            <v>MASATO</v>
          </cell>
          <cell r="Q642" t="str">
            <v xml:space="preserve">Gerant </v>
          </cell>
          <cell r="R642" t="str">
            <v>Madame</v>
          </cell>
          <cell r="S642" t="str">
            <v xml:space="preserve">Crystel </v>
          </cell>
          <cell r="T642" t="str">
            <v>AURIOL</v>
          </cell>
          <cell r="U642" t="str">
            <v>Directrice admin</v>
          </cell>
          <cell r="V642" t="str">
            <v>29 RUE BUFFON</v>
          </cell>
          <cell r="W642"/>
          <cell r="X642">
            <v>75005</v>
          </cell>
          <cell r="Y642" t="str">
            <v xml:space="preserve">PARIS </v>
          </cell>
        </row>
        <row r="643">
          <cell r="A643" t="str">
            <v>13251-02-W</v>
          </cell>
          <cell r="B643" t="str">
            <v>WA3252</v>
          </cell>
          <cell r="C643">
            <v>0</v>
          </cell>
          <cell r="D643">
            <v>1</v>
          </cell>
          <cell r="E643"/>
          <cell r="F643"/>
          <cell r="G643">
            <v>4355</v>
          </cell>
          <cell r="H643"/>
          <cell r="I643" t="str">
            <v>MASSATO CAPILLAIRES RENFORT 1</v>
          </cell>
          <cell r="J643" t="str">
            <v>ENS. PERS</v>
          </cell>
          <cell r="K643" t="str">
            <v>RC</v>
          </cell>
          <cell r="L643">
            <v>44197</v>
          </cell>
          <cell r="M643"/>
          <cell r="N643" t="str">
            <v xml:space="preserve">Monsieur </v>
          </cell>
          <cell r="O643" t="str">
            <v>Ito</v>
          </cell>
          <cell r="P643" t="str">
            <v>MASATO</v>
          </cell>
          <cell r="Q643" t="str">
            <v xml:space="preserve">Gerant </v>
          </cell>
          <cell r="R643" t="str">
            <v xml:space="preserve">Madame </v>
          </cell>
          <cell r="S643" t="str">
            <v>Crytel</v>
          </cell>
          <cell r="T643" t="str">
            <v>AURIOL</v>
          </cell>
          <cell r="U643" t="str">
            <v>Directrice admin</v>
          </cell>
          <cell r="V643" t="str">
            <v/>
          </cell>
          <cell r="W643"/>
          <cell r="X643">
            <v>75005</v>
          </cell>
          <cell r="Y643" t="str">
            <v>PARIS</v>
          </cell>
        </row>
        <row r="644">
          <cell r="A644" t="str">
            <v>13251-03-W</v>
          </cell>
          <cell r="B644" t="str">
            <v>WA3253</v>
          </cell>
          <cell r="C644">
            <v>0</v>
          </cell>
          <cell r="D644">
            <v>1</v>
          </cell>
          <cell r="E644"/>
          <cell r="F644"/>
          <cell r="G644">
            <v>6666</v>
          </cell>
          <cell r="H644"/>
          <cell r="I644" t="str">
            <v>MASSATO CAPILLAIRES RENFORT 2</v>
          </cell>
          <cell r="J644" t="str">
            <v>ENS. PERS</v>
          </cell>
          <cell r="K644" t="str">
            <v>RC</v>
          </cell>
          <cell r="L644">
            <v>44197</v>
          </cell>
          <cell r="M644"/>
          <cell r="N644" t="str">
            <v xml:space="preserve">Monsieur </v>
          </cell>
          <cell r="O644" t="str">
            <v>Ito</v>
          </cell>
          <cell r="P644" t="str">
            <v>MASATO</v>
          </cell>
          <cell r="Q644" t="str">
            <v>Gerant</v>
          </cell>
          <cell r="R644" t="str">
            <v xml:space="preserve">Madame </v>
          </cell>
          <cell r="S644" t="str">
            <v>Crystel</v>
          </cell>
          <cell r="T644" t="str">
            <v>AURIOL</v>
          </cell>
          <cell r="U644" t="str">
            <v>Directrice admin</v>
          </cell>
          <cell r="V644" t="str">
            <v/>
          </cell>
          <cell r="W644"/>
          <cell r="X644">
            <v>75005</v>
          </cell>
          <cell r="Y644" t="str">
            <v xml:space="preserve">PARIS </v>
          </cell>
        </row>
        <row r="645">
          <cell r="A645" t="str">
            <v>13248-01-W</v>
          </cell>
          <cell r="B645" t="str">
            <v>WA3248</v>
          </cell>
          <cell r="C645">
            <v>1</v>
          </cell>
          <cell r="D645">
            <v>1</v>
          </cell>
          <cell r="E645">
            <v>3244</v>
          </cell>
          <cell r="F645" t="str">
            <v>100% isolé</v>
          </cell>
          <cell r="G645"/>
          <cell r="H645"/>
          <cell r="I645" t="str">
            <v>MASSATO COLORS</v>
          </cell>
          <cell r="J645" t="str">
            <v>ENS. PERS</v>
          </cell>
          <cell r="K645" t="str">
            <v>RC</v>
          </cell>
          <cell r="L645">
            <v>44197</v>
          </cell>
          <cell r="M645"/>
          <cell r="N645" t="str">
            <v xml:space="preserve">Monsieur </v>
          </cell>
          <cell r="O645" t="str">
            <v>Ito</v>
          </cell>
          <cell r="P645" t="str">
            <v>MASATO</v>
          </cell>
          <cell r="Q645" t="str">
            <v xml:space="preserve">Gérant </v>
          </cell>
          <cell r="R645" t="str">
            <v>Madame</v>
          </cell>
          <cell r="S645" t="str">
            <v>Crystel</v>
          </cell>
          <cell r="T645" t="str">
            <v>AURIOL</v>
          </cell>
          <cell r="U645" t="str">
            <v>Directrice admin</v>
          </cell>
          <cell r="V645" t="str">
            <v xml:space="preserve">1 RUE DU PONT AU CHOUX </v>
          </cell>
          <cell r="W645"/>
          <cell r="X645">
            <v>75003</v>
          </cell>
          <cell r="Y645" t="str">
            <v xml:space="preserve">PARIS </v>
          </cell>
        </row>
        <row r="646">
          <cell r="A646" t="str">
            <v>13248-02-W</v>
          </cell>
          <cell r="B646" t="str">
            <v>WA3249</v>
          </cell>
          <cell r="C646">
            <v>0</v>
          </cell>
          <cell r="D646">
            <v>1</v>
          </cell>
          <cell r="E646"/>
          <cell r="F646"/>
          <cell r="G646">
            <v>4355</v>
          </cell>
          <cell r="H646"/>
          <cell r="I646" t="str">
            <v>MASSATO COLORS RENFORT 1</v>
          </cell>
          <cell r="J646" t="str">
            <v>ENS. PERS</v>
          </cell>
          <cell r="K646" t="str">
            <v>RC</v>
          </cell>
          <cell r="L646">
            <v>44197</v>
          </cell>
          <cell r="M646"/>
          <cell r="N646" t="str">
            <v xml:space="preserve">Monsieur </v>
          </cell>
          <cell r="O646" t="str">
            <v>Ito</v>
          </cell>
          <cell r="P646" t="str">
            <v>MASATO</v>
          </cell>
          <cell r="Q646" t="str">
            <v xml:space="preserve">'Gérant </v>
          </cell>
          <cell r="R646" t="str">
            <v>Madame</v>
          </cell>
          <cell r="S646" t="str">
            <v>Crystel</v>
          </cell>
          <cell r="T646" t="str">
            <v>AURIOL</v>
          </cell>
          <cell r="U646" t="str">
            <v>Directrice admin</v>
          </cell>
          <cell r="V646" t="str">
            <v xml:space="preserve">1 RUE DU PONT AU CHOUX </v>
          </cell>
          <cell r="W646"/>
          <cell r="X646">
            <v>75003</v>
          </cell>
          <cell r="Y646" t="str">
            <v xml:space="preserve">PARIS </v>
          </cell>
        </row>
        <row r="647">
          <cell r="A647" t="str">
            <v>13248-03-W</v>
          </cell>
          <cell r="B647" t="str">
            <v>WA3250</v>
          </cell>
          <cell r="C647">
            <v>0</v>
          </cell>
          <cell r="D647">
            <v>1</v>
          </cell>
          <cell r="E647"/>
          <cell r="F647"/>
          <cell r="G647">
            <v>6666</v>
          </cell>
          <cell r="H647"/>
          <cell r="I647" t="str">
            <v>MASSATO COLORS RENFORT 2</v>
          </cell>
          <cell r="J647" t="str">
            <v>ENS. PERS</v>
          </cell>
          <cell r="K647" t="str">
            <v>RC</v>
          </cell>
          <cell r="L647">
            <v>44197</v>
          </cell>
          <cell r="M647"/>
          <cell r="N647" t="str">
            <v xml:space="preserve">Monsieur </v>
          </cell>
          <cell r="O647" t="str">
            <v>Ito</v>
          </cell>
          <cell r="P647" t="str">
            <v>MASATO</v>
          </cell>
          <cell r="Q647" t="str">
            <v xml:space="preserve">'Gérant </v>
          </cell>
          <cell r="R647" t="str">
            <v>Madame</v>
          </cell>
          <cell r="S647" t="str">
            <v>Crystel</v>
          </cell>
          <cell r="T647" t="str">
            <v>AURIOL</v>
          </cell>
          <cell r="U647" t="str">
            <v>Directrice admin</v>
          </cell>
          <cell r="V647" t="str">
            <v xml:space="preserve">1 RUE DU PONT AU CHOUX </v>
          </cell>
          <cell r="W647"/>
          <cell r="X647">
            <v>75003</v>
          </cell>
          <cell r="Y647" t="str">
            <v xml:space="preserve">PARIS </v>
          </cell>
        </row>
        <row r="648">
          <cell r="A648" t="str">
            <v>12742-01-W</v>
          </cell>
          <cell r="B648" t="str">
            <v>WA2742</v>
          </cell>
          <cell r="C648">
            <v>1</v>
          </cell>
          <cell r="D648">
            <v>1</v>
          </cell>
          <cell r="E648" t="str">
            <v>5B5B66</v>
          </cell>
          <cell r="F648"/>
          <cell r="G648"/>
          <cell r="H648"/>
          <cell r="I648" t="str">
            <v xml:space="preserve">MATCH CONCEPT </v>
          </cell>
          <cell r="J648" t="str">
            <v>ENS. PERS</v>
          </cell>
          <cell r="K648" t="str">
            <v>SV</v>
          </cell>
          <cell r="L648">
            <v>44197</v>
          </cell>
          <cell r="M648"/>
          <cell r="N648" t="str">
            <v xml:space="preserve">Monsieur </v>
          </cell>
          <cell r="O648" t="str">
            <v>Jean-Francois</v>
          </cell>
          <cell r="P648" t="str">
            <v>LIENARD</v>
          </cell>
          <cell r="Q648" t="str">
            <v xml:space="preserve">Gerant </v>
          </cell>
          <cell r="R648" t="str">
            <v>Madame</v>
          </cell>
          <cell r="S648" t="str">
            <v xml:space="preserve">Lisa </v>
          </cell>
          <cell r="T648" t="str">
            <v>DAPPE</v>
          </cell>
          <cell r="U648" t="str">
            <v xml:space="preserve">DRH </v>
          </cell>
          <cell r="V648" t="str">
            <v xml:space="preserve">65 AVENUE GEORGES POLITZER </v>
          </cell>
          <cell r="W648"/>
          <cell r="X648">
            <v>78990</v>
          </cell>
          <cell r="Y648" t="str">
            <v xml:space="preserve">ELANCOURT </v>
          </cell>
        </row>
        <row r="649">
          <cell r="A649" t="str">
            <v>12742-02-W</v>
          </cell>
          <cell r="B649" t="str">
            <v>WA2743</v>
          </cell>
          <cell r="C649">
            <v>0</v>
          </cell>
          <cell r="D649">
            <v>1</v>
          </cell>
          <cell r="E649"/>
          <cell r="F649"/>
          <cell r="G649">
            <v>7777</v>
          </cell>
          <cell r="H649"/>
          <cell r="I649" t="str">
            <v>MATCH CONCEPT RENFORT</v>
          </cell>
          <cell r="J649" t="str">
            <v>ENS. PERS</v>
          </cell>
          <cell r="K649" t="str">
            <v>SV</v>
          </cell>
          <cell r="L649">
            <v>44197</v>
          </cell>
          <cell r="M649"/>
          <cell r="N649" t="str">
            <v>Monsieur</v>
          </cell>
          <cell r="O649" t="str">
            <v>Jean-Francois</v>
          </cell>
          <cell r="P649" t="str">
            <v>LIENARD</v>
          </cell>
          <cell r="Q649" t="str">
            <v xml:space="preserve">Gerant </v>
          </cell>
          <cell r="R649" t="str">
            <v>Madame</v>
          </cell>
          <cell r="S649" t="str">
            <v xml:space="preserve">Lisa </v>
          </cell>
          <cell r="T649" t="str">
            <v>DAPPE</v>
          </cell>
          <cell r="U649" t="str">
            <v xml:space="preserve">DRH </v>
          </cell>
          <cell r="V649" t="str">
            <v xml:space="preserve">65 AVENUE GEORGES POLITZER </v>
          </cell>
          <cell r="W649"/>
          <cell r="X649">
            <v>78990</v>
          </cell>
          <cell r="Y649" t="str">
            <v xml:space="preserve">ELANCOURT </v>
          </cell>
        </row>
        <row r="650">
          <cell r="A650" t="str">
            <v>12740-01-W</v>
          </cell>
          <cell r="B650" t="str">
            <v>WA2740</v>
          </cell>
          <cell r="C650">
            <v>1</v>
          </cell>
          <cell r="D650">
            <v>1</v>
          </cell>
          <cell r="E650" t="str">
            <v>5B5B66</v>
          </cell>
          <cell r="F650"/>
          <cell r="G650"/>
          <cell r="H650"/>
          <cell r="I650" t="str">
            <v>MATCH EVENT</v>
          </cell>
          <cell r="J650" t="str">
            <v>ENS. PERS</v>
          </cell>
          <cell r="K650" t="str">
            <v>SV</v>
          </cell>
          <cell r="L650">
            <v>44197</v>
          </cell>
          <cell r="M650"/>
          <cell r="N650" t="str">
            <v xml:space="preserve">Monsieur </v>
          </cell>
          <cell r="O650" t="str">
            <v>Jean-Francois</v>
          </cell>
          <cell r="P650" t="str">
            <v>LIENARD</v>
          </cell>
          <cell r="Q650" t="str">
            <v xml:space="preserve">Gerant </v>
          </cell>
          <cell r="R650" t="str">
            <v>Madame</v>
          </cell>
          <cell r="S650" t="str">
            <v xml:space="preserve">Lisa </v>
          </cell>
          <cell r="T650" t="str">
            <v>DAPPE</v>
          </cell>
          <cell r="U650" t="str">
            <v xml:space="preserve">DRH </v>
          </cell>
          <cell r="V650" t="str">
            <v xml:space="preserve">65 AVENUE GEORGES POLITZER </v>
          </cell>
          <cell r="W650"/>
          <cell r="X650">
            <v>78990</v>
          </cell>
          <cell r="Y650" t="str">
            <v xml:space="preserve">ELANCOURT </v>
          </cell>
        </row>
        <row r="651">
          <cell r="A651" t="str">
            <v>12740-02-W</v>
          </cell>
          <cell r="B651" t="str">
            <v>WA2741</v>
          </cell>
          <cell r="C651">
            <v>0</v>
          </cell>
          <cell r="D651">
            <v>1</v>
          </cell>
          <cell r="E651"/>
          <cell r="F651"/>
          <cell r="G651">
            <v>7777</v>
          </cell>
          <cell r="H651"/>
          <cell r="I651" t="str">
            <v xml:space="preserve">MATCH EVENT RENFORT </v>
          </cell>
          <cell r="J651" t="str">
            <v>ENS. PERS</v>
          </cell>
          <cell r="K651" t="str">
            <v>SV</v>
          </cell>
          <cell r="L651">
            <v>44197</v>
          </cell>
          <cell r="M651"/>
          <cell r="N651" t="str">
            <v>Monsieur</v>
          </cell>
          <cell r="O651" t="str">
            <v>Jean-Francois</v>
          </cell>
          <cell r="P651" t="str">
            <v>LIENARD</v>
          </cell>
          <cell r="Q651" t="str">
            <v xml:space="preserve">Gerant </v>
          </cell>
          <cell r="R651" t="str">
            <v>Madame</v>
          </cell>
          <cell r="S651" t="str">
            <v xml:space="preserve">Lisa </v>
          </cell>
          <cell r="T651" t="str">
            <v>DAPPE</v>
          </cell>
          <cell r="U651" t="str">
            <v xml:space="preserve">DRH </v>
          </cell>
          <cell r="V651" t="str">
            <v xml:space="preserve">65 AVENUE GEORGES POLITZER </v>
          </cell>
          <cell r="W651"/>
          <cell r="X651">
            <v>78990</v>
          </cell>
          <cell r="Y651" t="str">
            <v xml:space="preserve">ELANCOURT </v>
          </cell>
        </row>
        <row r="652">
          <cell r="A652" t="str">
            <v>11301-01-W</v>
          </cell>
          <cell r="B652" t="str">
            <v>WA1301</v>
          </cell>
          <cell r="C652">
            <v>1</v>
          </cell>
          <cell r="D652">
            <v>1</v>
          </cell>
          <cell r="E652">
            <v>3333</v>
          </cell>
          <cell r="F652"/>
          <cell r="G652"/>
          <cell r="H652"/>
          <cell r="I652" t="str">
            <v>MATLOC 13</v>
          </cell>
          <cell r="J652" t="str">
            <v>NON CADRES</v>
          </cell>
          <cell r="K652" t="str">
            <v>JA</v>
          </cell>
          <cell r="L652">
            <v>43831</v>
          </cell>
          <cell r="M652"/>
          <cell r="N652" t="str">
            <v>Monsieur</v>
          </cell>
          <cell r="O652" t="str">
            <v>Thibault</v>
          </cell>
          <cell r="P652" t="str">
            <v>TELLIER</v>
          </cell>
          <cell r="Q652"/>
          <cell r="R652"/>
          <cell r="S652"/>
          <cell r="T652"/>
          <cell r="U652"/>
          <cell r="V652" t="str">
            <v>RESIDENCE LE MEDITERRANEE</v>
          </cell>
          <cell r="W652" t="str">
            <v>63 AVENUE JULES CANTINI</v>
          </cell>
          <cell r="X652">
            <v>13298</v>
          </cell>
          <cell r="Y652" t="str">
            <v>MARSEILLE CEDEX 20</v>
          </cell>
        </row>
        <row r="653">
          <cell r="A653" t="str">
            <v>11301-01-W</v>
          </cell>
          <cell r="B653" t="str">
            <v>WA1302</v>
          </cell>
          <cell r="C653">
            <v>0</v>
          </cell>
          <cell r="D653">
            <v>1</v>
          </cell>
          <cell r="E653"/>
          <cell r="F653"/>
          <cell r="G653">
            <v>5555</v>
          </cell>
          <cell r="H653" t="str">
            <v>ENTP PAYE</v>
          </cell>
          <cell r="I653" t="str">
            <v>MATLOC 13 RENFORT</v>
          </cell>
          <cell r="J653" t="str">
            <v>NON CADRES</v>
          </cell>
          <cell r="K653" t="str">
            <v>JA</v>
          </cell>
          <cell r="L653">
            <v>43831</v>
          </cell>
          <cell r="M653"/>
          <cell r="N653" t="str">
            <v>Monsieur</v>
          </cell>
          <cell r="O653" t="str">
            <v>Thibault</v>
          </cell>
          <cell r="P653" t="str">
            <v>TELLIER</v>
          </cell>
          <cell r="Q653"/>
          <cell r="R653"/>
          <cell r="S653"/>
          <cell r="T653"/>
          <cell r="U653"/>
          <cell r="V653" t="str">
            <v>RESIDENCE LE MEDITERRANEE</v>
          </cell>
          <cell r="W653" t="str">
            <v>63 AVENUE JULES CANTINI</v>
          </cell>
          <cell r="X653">
            <v>13298</v>
          </cell>
          <cell r="Y653" t="str">
            <v>MARSEILLE CEDEX 20</v>
          </cell>
        </row>
        <row r="654">
          <cell r="A654" t="str">
            <v>16000-01-W</v>
          </cell>
          <cell r="B654" t="str">
            <v>WA6000</v>
          </cell>
          <cell r="C654">
            <v>1</v>
          </cell>
          <cell r="D654">
            <v>1</v>
          </cell>
          <cell r="E654">
            <v>1111</v>
          </cell>
          <cell r="F654"/>
          <cell r="G654"/>
          <cell r="H654"/>
          <cell r="I654" t="str">
            <v>MAYWI GROUPE</v>
          </cell>
          <cell r="J654" t="str">
            <v>ENS. PERS</v>
          </cell>
          <cell r="K654" t="str">
            <v>RC</v>
          </cell>
          <cell r="L654">
            <v>44501</v>
          </cell>
          <cell r="M654"/>
          <cell r="N654" t="str">
            <v>Monsieur</v>
          </cell>
          <cell r="O654" t="str">
            <v>Mikael</v>
          </cell>
          <cell r="P654" t="str">
            <v>EL-JAMMAL</v>
          </cell>
          <cell r="Q654"/>
          <cell r="R654" t="str">
            <v>Madame</v>
          </cell>
          <cell r="S654" t="str">
            <v>Whided</v>
          </cell>
          <cell r="T654" t="str">
            <v>DAAGI EL JAMMAL</v>
          </cell>
          <cell r="U654" t="str">
            <v>DG</v>
          </cell>
          <cell r="V654" t="str">
            <v>31 RUE DE LA MONNAIE</v>
          </cell>
          <cell r="W654"/>
          <cell r="X654">
            <v>10000</v>
          </cell>
          <cell r="Y654" t="str">
            <v>TROYES</v>
          </cell>
        </row>
        <row r="655">
          <cell r="A655" t="str">
            <v>16000-02-W</v>
          </cell>
          <cell r="B655" t="str">
            <v>WA6001</v>
          </cell>
          <cell r="C655">
            <v>0</v>
          </cell>
          <cell r="D655">
            <v>1</v>
          </cell>
          <cell r="E655"/>
          <cell r="F655"/>
          <cell r="G655">
            <v>2222</v>
          </cell>
          <cell r="H655"/>
          <cell r="I655" t="str">
            <v>MAYWI GROUPE RENFORT</v>
          </cell>
          <cell r="J655" t="str">
            <v>ENS. PERS</v>
          </cell>
          <cell r="K655" t="str">
            <v>RC</v>
          </cell>
          <cell r="L655">
            <v>44501</v>
          </cell>
          <cell r="M655"/>
          <cell r="N655" t="str">
            <v>Monsieur</v>
          </cell>
          <cell r="O655" t="str">
            <v>Mikael</v>
          </cell>
          <cell r="P655" t="str">
            <v>EL-JAMMAL</v>
          </cell>
          <cell r="Q655"/>
          <cell r="R655" t="str">
            <v>Madame</v>
          </cell>
          <cell r="S655" t="str">
            <v>Whided</v>
          </cell>
          <cell r="T655" t="str">
            <v>DAAGI EL JAMMAL</v>
          </cell>
          <cell r="U655" t="str">
            <v>DG</v>
          </cell>
          <cell r="V655" t="str">
            <v>31 RUE DE LA MONNAIE</v>
          </cell>
          <cell r="W655"/>
          <cell r="X655">
            <v>10000</v>
          </cell>
          <cell r="Y655" t="str">
            <v>TROYES</v>
          </cell>
        </row>
        <row r="656">
          <cell r="A656" t="str">
            <v>14002-01-W</v>
          </cell>
          <cell r="B656" t="str">
            <v>WA4002</v>
          </cell>
          <cell r="C656">
            <v>1</v>
          </cell>
          <cell r="D656">
            <v>1</v>
          </cell>
          <cell r="E656" t="str">
            <v>5B5B66</v>
          </cell>
          <cell r="F656"/>
          <cell r="G656"/>
          <cell r="H656"/>
          <cell r="I656" t="str">
            <v>MB AUTO MARSEILLAN</v>
          </cell>
          <cell r="J656" t="str">
            <v>ENS. PERS</v>
          </cell>
          <cell r="K656" t="str">
            <v>RC</v>
          </cell>
          <cell r="L656">
            <v>44256</v>
          </cell>
          <cell r="M656"/>
          <cell r="N656" t="str">
            <v>Monsieur</v>
          </cell>
          <cell r="O656" t="str">
            <v>Bilal</v>
          </cell>
          <cell r="P656" t="str">
            <v>EL ABADI</v>
          </cell>
          <cell r="Q656"/>
          <cell r="R656"/>
          <cell r="S656"/>
          <cell r="T656"/>
          <cell r="U656"/>
          <cell r="V656" t="str">
            <v>4 AVENUE DE LA ZONE INDUSTRIELLE</v>
          </cell>
          <cell r="W656"/>
          <cell r="X656">
            <v>34340</v>
          </cell>
          <cell r="Y656" t="str">
            <v>MARSEILLAN</v>
          </cell>
        </row>
        <row r="657">
          <cell r="A657" t="str">
            <v>11780-01-W</v>
          </cell>
          <cell r="B657" t="str">
            <v>WA1780</v>
          </cell>
          <cell r="C657">
            <v>1</v>
          </cell>
          <cell r="D657">
            <v>1</v>
          </cell>
          <cell r="E657">
            <v>5555</v>
          </cell>
          <cell r="F657"/>
          <cell r="G657"/>
          <cell r="H657"/>
          <cell r="I657" t="str">
            <v>MBSI CONSULTING</v>
          </cell>
          <cell r="J657" t="str">
            <v>ENS. PERS</v>
          </cell>
          <cell r="K657" t="str">
            <v>RC</v>
          </cell>
          <cell r="L657">
            <v>43800</v>
          </cell>
          <cell r="M657"/>
          <cell r="N657" t="str">
            <v>Monsieur</v>
          </cell>
          <cell r="O657" t="str">
            <v>Mustapha</v>
          </cell>
          <cell r="P657" t="str">
            <v>BEMMOUSSAT</v>
          </cell>
          <cell r="Q657"/>
          <cell r="R657"/>
          <cell r="S657"/>
          <cell r="T657"/>
          <cell r="U657"/>
          <cell r="V657" t="str">
            <v>10 ALLEE DES BOUTONS D OR</v>
          </cell>
          <cell r="W657"/>
          <cell r="X657">
            <v>94000</v>
          </cell>
          <cell r="Y657" t="str">
            <v>CRETEIL</v>
          </cell>
        </row>
        <row r="658">
          <cell r="A658" t="str">
            <v>16220-01-W</v>
          </cell>
          <cell r="B658" t="str">
            <v>WA6220</v>
          </cell>
          <cell r="C658">
            <v>1</v>
          </cell>
          <cell r="D658">
            <v>1</v>
          </cell>
          <cell r="E658">
            <v>1111</v>
          </cell>
          <cell r="F658"/>
          <cell r="G658"/>
          <cell r="H658"/>
          <cell r="I658" t="str">
            <v>MBT EXPRESS</v>
          </cell>
          <cell r="J658" t="str">
            <v>ENS. PERS</v>
          </cell>
          <cell r="K658" t="str">
            <v>RC</v>
          </cell>
          <cell r="L658">
            <v>44713</v>
          </cell>
          <cell r="M658"/>
          <cell r="N658" t="str">
            <v>Monsieur</v>
          </cell>
          <cell r="O658" t="str">
            <v>Bilele</v>
          </cell>
          <cell r="P658" t="str">
            <v>MEFLAHI</v>
          </cell>
          <cell r="Q658"/>
          <cell r="R658"/>
          <cell r="S658"/>
          <cell r="T658"/>
          <cell r="U658"/>
          <cell r="V658" t="str">
            <v>21 AVENUE ALBERT ESTEIN</v>
          </cell>
          <cell r="W658"/>
          <cell r="X658">
            <v>93150</v>
          </cell>
          <cell r="Y658" t="str">
            <v>LE BLANC MESNIL</v>
          </cell>
        </row>
        <row r="659">
          <cell r="A659" t="str">
            <v>11770-03-W</v>
          </cell>
          <cell r="B659" t="str">
            <v>WA1772</v>
          </cell>
          <cell r="C659">
            <v>0</v>
          </cell>
          <cell r="D659">
            <v>1</v>
          </cell>
          <cell r="E659" t="str">
            <v>5B5B65</v>
          </cell>
          <cell r="F659"/>
          <cell r="G659"/>
          <cell r="H659"/>
          <cell r="I659" t="str">
            <v>MCMI NOUVELLE</v>
          </cell>
          <cell r="J659" t="str">
            <v>NON CADRES</v>
          </cell>
          <cell r="K659" t="str">
            <v>JA</v>
          </cell>
          <cell r="L659">
            <v>43831</v>
          </cell>
          <cell r="M659"/>
          <cell r="N659" t="str">
            <v xml:space="preserve">Madame </v>
          </cell>
          <cell r="O659" t="str">
            <v>Thibault</v>
          </cell>
          <cell r="P659" t="str">
            <v>LEROUX</v>
          </cell>
          <cell r="Q659" t="str">
            <v>DAF</v>
          </cell>
          <cell r="R659" t="str">
            <v xml:space="preserve">Monsieur </v>
          </cell>
          <cell r="S659" t="str">
            <v>Quentin</v>
          </cell>
          <cell r="T659" t="str">
            <v>MARTI</v>
          </cell>
          <cell r="U659" t="str">
            <v>Assistant RH</v>
          </cell>
          <cell r="V659" t="str">
            <v>ZAC SECTEUR MIVOIE NORD</v>
          </cell>
          <cell r="W659" t="str">
            <v>5 RUE DES CHAMPS RUFFAUX</v>
          </cell>
          <cell r="X659">
            <v>35136</v>
          </cell>
          <cell r="Y659" t="str">
            <v>ST JACQUES DE LA LANDE</v>
          </cell>
        </row>
        <row r="660">
          <cell r="A660" t="str">
            <v>11770-01-W</v>
          </cell>
          <cell r="B660" t="str">
            <v>WA1770</v>
          </cell>
          <cell r="C660">
            <v>1</v>
          </cell>
          <cell r="D660">
            <v>1</v>
          </cell>
          <cell r="E660" t="str">
            <v>B</v>
          </cell>
          <cell r="F660"/>
          <cell r="G660"/>
          <cell r="H660"/>
          <cell r="I660" t="str">
            <v>MCMI NOUVELLE</v>
          </cell>
          <cell r="J660" t="str">
            <v>CADRES</v>
          </cell>
          <cell r="K660" t="str">
            <v>JA</v>
          </cell>
          <cell r="L660">
            <v>43831</v>
          </cell>
          <cell r="M660"/>
          <cell r="N660" t="str">
            <v xml:space="preserve">Madame </v>
          </cell>
          <cell r="O660" t="str">
            <v>Thibault</v>
          </cell>
          <cell r="P660" t="str">
            <v>LEROUX</v>
          </cell>
          <cell r="Q660" t="str">
            <v>DAF</v>
          </cell>
          <cell r="R660" t="str">
            <v xml:space="preserve">Monsieur </v>
          </cell>
          <cell r="S660" t="str">
            <v>Quentin</v>
          </cell>
          <cell r="T660" t="str">
            <v>MARTI</v>
          </cell>
          <cell r="U660" t="str">
            <v>Assistant RH</v>
          </cell>
          <cell r="V660" t="str">
            <v>ZAC SECTEUR MIVOIE NORD</v>
          </cell>
          <cell r="W660" t="str">
            <v>5 RUE DES CHAMPS RUFFAUX</v>
          </cell>
          <cell r="X660">
            <v>35136</v>
          </cell>
          <cell r="Y660" t="str">
            <v>ST JACQUES DE LA LANDE</v>
          </cell>
        </row>
        <row r="661">
          <cell r="A661" t="str">
            <v>11770-04-W</v>
          </cell>
          <cell r="B661" t="str">
            <v>WA1773</v>
          </cell>
          <cell r="C661">
            <v>0</v>
          </cell>
          <cell r="D661">
            <v>1</v>
          </cell>
          <cell r="E661"/>
          <cell r="F661"/>
          <cell r="G661">
            <v>6677</v>
          </cell>
          <cell r="H661"/>
          <cell r="I661" t="str">
            <v>MCMI NOUVELLE RENFORT</v>
          </cell>
          <cell r="J661" t="str">
            <v>NON CADRES</v>
          </cell>
          <cell r="K661" t="str">
            <v>JA</v>
          </cell>
          <cell r="L661">
            <v>43831</v>
          </cell>
          <cell r="M661"/>
          <cell r="N661" t="str">
            <v xml:space="preserve">Madame </v>
          </cell>
          <cell r="O661" t="str">
            <v>Thibault</v>
          </cell>
          <cell r="P661" t="str">
            <v>LEROUX</v>
          </cell>
          <cell r="Q661" t="str">
            <v>DAF</v>
          </cell>
          <cell r="R661" t="str">
            <v xml:space="preserve">Monsieur </v>
          </cell>
          <cell r="S661" t="str">
            <v>Quentin</v>
          </cell>
          <cell r="T661" t="str">
            <v>MARTI</v>
          </cell>
          <cell r="U661" t="str">
            <v>Assistant RH</v>
          </cell>
          <cell r="V661" t="str">
            <v>ZAC SECTEUR MIVOIE NORD</v>
          </cell>
          <cell r="W661" t="str">
            <v>5 RUE DES CHAMPS RUFFAUX</v>
          </cell>
          <cell r="X661">
            <v>35136</v>
          </cell>
          <cell r="Y661" t="str">
            <v>ST JACQUES DE LA LANDE</v>
          </cell>
        </row>
        <row r="662">
          <cell r="A662" t="str">
            <v>11770-02-W</v>
          </cell>
          <cell r="B662" t="str">
            <v>WA1771</v>
          </cell>
          <cell r="C662">
            <v>0</v>
          </cell>
          <cell r="D662">
            <v>1</v>
          </cell>
          <cell r="E662"/>
          <cell r="F662"/>
          <cell r="G662" t="str">
            <v>R</v>
          </cell>
          <cell r="H662"/>
          <cell r="I662" t="str">
            <v>MCMI NOUVELLE RENFORT</v>
          </cell>
          <cell r="J662" t="str">
            <v>CADRES</v>
          </cell>
          <cell r="K662" t="str">
            <v>JA</v>
          </cell>
          <cell r="L662">
            <v>43831</v>
          </cell>
          <cell r="M662"/>
          <cell r="N662" t="str">
            <v xml:space="preserve">Madame </v>
          </cell>
          <cell r="O662" t="str">
            <v>Thibault</v>
          </cell>
          <cell r="P662" t="str">
            <v>LEROUX</v>
          </cell>
          <cell r="Q662" t="str">
            <v>DAF</v>
          </cell>
          <cell r="R662" t="str">
            <v xml:space="preserve">Monsieur </v>
          </cell>
          <cell r="S662" t="str">
            <v>Quentin</v>
          </cell>
          <cell r="T662" t="str">
            <v>MARTI</v>
          </cell>
          <cell r="U662" t="str">
            <v>Assistant RH</v>
          </cell>
          <cell r="V662" t="str">
            <v>ZAC SECTEUR MIVOIE NORD</v>
          </cell>
          <cell r="W662" t="str">
            <v>5 RUE DES CHAMPS RUFFAUX</v>
          </cell>
          <cell r="X662">
            <v>35136</v>
          </cell>
          <cell r="Y662" t="str">
            <v>ST JACQUES DE LA LANDE</v>
          </cell>
        </row>
        <row r="663">
          <cell r="A663" t="str">
            <v>14110-01-W</v>
          </cell>
          <cell r="B663" t="str">
            <v>WA4110</v>
          </cell>
          <cell r="C663">
            <v>1</v>
          </cell>
          <cell r="D663">
            <v>1</v>
          </cell>
          <cell r="E663">
            <v>1111</v>
          </cell>
          <cell r="F663"/>
          <cell r="G663"/>
          <cell r="H663"/>
          <cell r="I663" t="str">
            <v>MD BEAUTY COIFFURE</v>
          </cell>
          <cell r="J663" t="str">
            <v>ENS. PERS</v>
          </cell>
          <cell r="K663" t="str">
            <v>SV</v>
          </cell>
          <cell r="L663">
            <v>44470</v>
          </cell>
          <cell r="M663"/>
          <cell r="N663" t="str">
            <v>Madame</v>
          </cell>
          <cell r="O663" t="str">
            <v>Size</v>
          </cell>
          <cell r="P663" t="str">
            <v>JEAN FRANCOIS</v>
          </cell>
          <cell r="Q663"/>
          <cell r="R663"/>
          <cell r="S663"/>
          <cell r="T663"/>
          <cell r="U663"/>
          <cell r="V663" t="str">
            <v>CENTRE COMMERCIAL LES FLANADES</v>
          </cell>
          <cell r="W663" t="str">
            <v>7 PASSAGE DE LA CORSE</v>
          </cell>
          <cell r="X663">
            <v>95200</v>
          </cell>
          <cell r="Y663" t="str">
            <v>SARCELLES</v>
          </cell>
        </row>
        <row r="664">
          <cell r="A664" t="str">
            <v>12510-01-W</v>
          </cell>
          <cell r="B664" t="str">
            <v>WA2510</v>
          </cell>
          <cell r="C664">
            <v>1</v>
          </cell>
          <cell r="D664">
            <v>1</v>
          </cell>
          <cell r="E664" t="str">
            <v>5B5B66</v>
          </cell>
          <cell r="F664" t="str">
            <v>100% isolé</v>
          </cell>
          <cell r="G664"/>
          <cell r="H664"/>
          <cell r="I664" t="str">
            <v>MEDITEETH GESTION</v>
          </cell>
          <cell r="J664" t="str">
            <v>ENS. PERS</v>
          </cell>
          <cell r="K664" t="str">
            <v>JA</v>
          </cell>
          <cell r="L664">
            <v>44136</v>
          </cell>
          <cell r="M664"/>
          <cell r="N664" t="str">
            <v>Monsieur</v>
          </cell>
          <cell r="O664" t="str">
            <v>Stany</v>
          </cell>
          <cell r="P664" t="str">
            <v>LATTAOUI</v>
          </cell>
          <cell r="Q664"/>
          <cell r="R664" t="str">
            <v>Madame</v>
          </cell>
          <cell r="S664" t="str">
            <v>Jamila</v>
          </cell>
          <cell r="T664" t="str">
            <v>BESSAL</v>
          </cell>
          <cell r="U664" t="str">
            <v>DG</v>
          </cell>
          <cell r="V664" t="str">
            <v>20 RUE PIERRE MENDES FRANCE</v>
          </cell>
          <cell r="W664"/>
          <cell r="X664">
            <v>77200</v>
          </cell>
          <cell r="Y664" t="str">
            <v>TORCY</v>
          </cell>
        </row>
        <row r="665">
          <cell r="A665" t="str">
            <v>12510-02-W</v>
          </cell>
          <cell r="B665" t="str">
            <v>WA2511</v>
          </cell>
          <cell r="C665">
            <v>0</v>
          </cell>
          <cell r="D665">
            <v>1</v>
          </cell>
          <cell r="E665"/>
          <cell r="F665"/>
          <cell r="G665">
            <v>6677</v>
          </cell>
          <cell r="H665"/>
          <cell r="I665" t="str">
            <v>MEDITEETH GESTION RENFORT</v>
          </cell>
          <cell r="J665" t="str">
            <v>ENS. PERS</v>
          </cell>
          <cell r="K665" t="str">
            <v>JA</v>
          </cell>
          <cell r="L665">
            <v>44136</v>
          </cell>
          <cell r="M665"/>
          <cell r="N665" t="str">
            <v>Monsieur</v>
          </cell>
          <cell r="O665" t="str">
            <v>Stany</v>
          </cell>
          <cell r="P665" t="str">
            <v>LATTAOUI</v>
          </cell>
          <cell r="Q665"/>
          <cell r="R665" t="str">
            <v>Madame</v>
          </cell>
          <cell r="S665" t="str">
            <v>Jamila</v>
          </cell>
          <cell r="T665" t="str">
            <v>BESSAL</v>
          </cell>
          <cell r="U665" t="str">
            <v>DG</v>
          </cell>
          <cell r="V665" t="str">
            <v>20 RUE PIERRE MENDES FRANCE</v>
          </cell>
          <cell r="W665"/>
          <cell r="X665">
            <v>77200</v>
          </cell>
          <cell r="Y665" t="str">
            <v>TORCY</v>
          </cell>
        </row>
        <row r="666">
          <cell r="A666" t="str">
            <v>12730-01-W</v>
          </cell>
          <cell r="B666" t="str">
            <v>WA2730</v>
          </cell>
          <cell r="C666">
            <v>1</v>
          </cell>
          <cell r="D666">
            <v>1</v>
          </cell>
          <cell r="E666" t="str">
            <v>5B5B66</v>
          </cell>
          <cell r="F666"/>
          <cell r="G666"/>
          <cell r="H666"/>
          <cell r="I666" t="str">
            <v>MEDITEL</v>
          </cell>
          <cell r="J666" t="str">
            <v>CADRES</v>
          </cell>
          <cell r="K666" t="str">
            <v>JA</v>
          </cell>
          <cell r="L666">
            <v>44197</v>
          </cell>
          <cell r="M666"/>
          <cell r="N666" t="str">
            <v xml:space="preserve">Madame </v>
          </cell>
          <cell r="O666" t="str">
            <v xml:space="preserve">Salima </v>
          </cell>
          <cell r="P666" t="str">
            <v>HABIB</v>
          </cell>
          <cell r="Q666" t="str">
            <v>DIRECTRICE</v>
          </cell>
          <cell r="R666" t="str">
            <v xml:space="preserve">Madame </v>
          </cell>
          <cell r="S666" t="str">
            <v xml:space="preserve">Nadia </v>
          </cell>
          <cell r="T666" t="str">
            <v>JEMAI</v>
          </cell>
          <cell r="U666"/>
          <cell r="V666" t="str">
            <v xml:space="preserve">19 RUE SAINT GEORGES </v>
          </cell>
          <cell r="W666"/>
          <cell r="X666">
            <v>94700</v>
          </cell>
          <cell r="Y666" t="str">
            <v xml:space="preserve">MAISONS ALFORT </v>
          </cell>
        </row>
        <row r="667">
          <cell r="A667" t="str">
            <v>12730-02-W</v>
          </cell>
          <cell r="B667" t="str">
            <v>WA2731</v>
          </cell>
          <cell r="C667" t="str">
            <v>à</v>
          </cell>
          <cell r="D667">
            <v>1</v>
          </cell>
          <cell r="E667" t="str">
            <v>5B5B66</v>
          </cell>
          <cell r="F667"/>
          <cell r="G667"/>
          <cell r="H667"/>
          <cell r="I667" t="str">
            <v>MEDITEL</v>
          </cell>
          <cell r="J667" t="str">
            <v>NON CADRES</v>
          </cell>
          <cell r="K667" t="str">
            <v>JA</v>
          </cell>
          <cell r="L667">
            <v>44287</v>
          </cell>
          <cell r="M667"/>
          <cell r="N667" t="str">
            <v xml:space="preserve">Madame </v>
          </cell>
          <cell r="O667" t="str">
            <v xml:space="preserve">Salima </v>
          </cell>
          <cell r="P667" t="str">
            <v>HABIB</v>
          </cell>
          <cell r="Q667" t="str">
            <v>DIRECTRICE</v>
          </cell>
          <cell r="R667" t="str">
            <v xml:space="preserve">Madame </v>
          </cell>
          <cell r="S667" t="str">
            <v xml:space="preserve">Nadia </v>
          </cell>
          <cell r="T667" t="str">
            <v>JEMAI</v>
          </cell>
          <cell r="U667"/>
          <cell r="V667" t="str">
            <v xml:space="preserve">19 RUE SAINT GEORGES </v>
          </cell>
          <cell r="W667"/>
          <cell r="X667">
            <v>94700</v>
          </cell>
          <cell r="Y667" t="str">
            <v xml:space="preserve">MAISONS ALFORT </v>
          </cell>
        </row>
        <row r="668">
          <cell r="A668" t="str">
            <v>11314-01-W</v>
          </cell>
          <cell r="B668" t="str">
            <v>WA1314</v>
          </cell>
          <cell r="C668">
            <v>1</v>
          </cell>
          <cell r="D668">
            <v>1</v>
          </cell>
          <cell r="E668">
            <v>2325</v>
          </cell>
          <cell r="F668"/>
          <cell r="G668"/>
          <cell r="H668"/>
          <cell r="I668" t="str">
            <v>MELEANA</v>
          </cell>
          <cell r="J668" t="str">
            <v>ENS. PERS</v>
          </cell>
          <cell r="K668" t="str">
            <v>SV</v>
          </cell>
          <cell r="L668">
            <v>43191</v>
          </cell>
          <cell r="M668"/>
          <cell r="N668" t="str">
            <v>Madame</v>
          </cell>
          <cell r="O668" t="str">
            <v>Térésa</v>
          </cell>
          <cell r="P668" t="str">
            <v>DA COSTA</v>
          </cell>
          <cell r="Q668" t="str">
            <v>Directrice</v>
          </cell>
          <cell r="R668"/>
          <cell r="S668"/>
          <cell r="T668"/>
          <cell r="U668"/>
          <cell r="V668" t="str">
            <v>25 AVENUE DE LA CONSTELLATION</v>
          </cell>
          <cell r="W668"/>
          <cell r="X668">
            <v>95800</v>
          </cell>
          <cell r="Y668" t="str">
            <v>CERGY</v>
          </cell>
        </row>
        <row r="669">
          <cell r="A669" t="str">
            <v>10510-01-W</v>
          </cell>
          <cell r="B669" t="str">
            <v>WA0510</v>
          </cell>
          <cell r="C669">
            <v>1</v>
          </cell>
          <cell r="D669">
            <v>1</v>
          </cell>
          <cell r="E669">
            <v>5522</v>
          </cell>
          <cell r="F669"/>
          <cell r="G669"/>
          <cell r="H669"/>
          <cell r="I669" t="str">
            <v>MELTI CONSULTING</v>
          </cell>
          <cell r="J669" t="str">
            <v>ENS. PERS</v>
          </cell>
          <cell r="K669" t="str">
            <v>SV</v>
          </cell>
          <cell r="L669">
            <v>43586</v>
          </cell>
          <cell r="M669"/>
          <cell r="N669" t="str">
            <v xml:space="preserve">Monsieur </v>
          </cell>
          <cell r="O669" t="str">
            <v>Thibaut</v>
          </cell>
          <cell r="P669" t="str">
            <v>LEMESLE</v>
          </cell>
          <cell r="Q669" t="str">
            <v>Président</v>
          </cell>
          <cell r="R669"/>
          <cell r="S669"/>
          <cell r="T669"/>
          <cell r="U669"/>
          <cell r="V669" t="str">
            <v>18 RUE JOYAU</v>
          </cell>
          <cell r="W669"/>
          <cell r="X669">
            <v>44000</v>
          </cell>
          <cell r="Y669" t="str">
            <v>NANTES</v>
          </cell>
        </row>
        <row r="670">
          <cell r="A670" t="str">
            <v>14018-01-W</v>
          </cell>
          <cell r="B670" t="str">
            <v>WA4018</v>
          </cell>
          <cell r="C670">
            <v>1</v>
          </cell>
          <cell r="D670">
            <v>1</v>
          </cell>
          <cell r="E670" t="str">
            <v>5B5B64</v>
          </cell>
          <cell r="F670"/>
          <cell r="G670"/>
          <cell r="H670"/>
          <cell r="I670" t="str">
            <v>METROPOLIS</v>
          </cell>
          <cell r="J670" t="str">
            <v>ENS. PERS</v>
          </cell>
          <cell r="K670" t="str">
            <v>SV</v>
          </cell>
          <cell r="L670">
            <v>44348</v>
          </cell>
          <cell r="M670"/>
          <cell r="N670" t="str">
            <v>Madame</v>
          </cell>
          <cell r="O670" t="str">
            <v>Stéphanie</v>
          </cell>
          <cell r="P670" t="str">
            <v>TENOUDJI</v>
          </cell>
          <cell r="Q670" t="str">
            <v>Co Gérante</v>
          </cell>
          <cell r="R670" t="str">
            <v>Monsieur</v>
          </cell>
          <cell r="S670" t="str">
            <v>Jean Louis</v>
          </cell>
          <cell r="T670" t="str">
            <v>TENOUDJI</v>
          </cell>
          <cell r="U670" t="str">
            <v>Co Gérant</v>
          </cell>
          <cell r="V670" t="str">
            <v>48 RUE LAUGIER</v>
          </cell>
          <cell r="W670"/>
          <cell r="X670">
            <v>75017</v>
          </cell>
          <cell r="Y670" t="str">
            <v>PARIS</v>
          </cell>
        </row>
        <row r="671">
          <cell r="A671" t="str">
            <v>13142-01-W</v>
          </cell>
          <cell r="B671" t="str">
            <v>WA3142</v>
          </cell>
          <cell r="C671">
            <v>1</v>
          </cell>
          <cell r="D671">
            <v>1</v>
          </cell>
          <cell r="E671" t="str">
            <v>5B5B66</v>
          </cell>
          <cell r="F671"/>
          <cell r="G671"/>
          <cell r="H671"/>
          <cell r="I671" t="str">
            <v>MIG PARIS</v>
          </cell>
          <cell r="J671" t="str">
            <v>CADRES</v>
          </cell>
          <cell r="K671" t="str">
            <v>RC</v>
          </cell>
          <cell r="L671">
            <v>44378</v>
          </cell>
          <cell r="M671"/>
          <cell r="N671" t="str">
            <v>Madame</v>
          </cell>
          <cell r="O671" t="str">
            <v>Mariane</v>
          </cell>
          <cell r="P671" t="str">
            <v>IBRAHIM ABDI</v>
          </cell>
          <cell r="Q671" t="str">
            <v>Présidente</v>
          </cell>
          <cell r="R671" t="str">
            <v>Monsieur</v>
          </cell>
          <cell r="S671" t="str">
            <v>Naimou-din</v>
          </cell>
          <cell r="T671" t="str">
            <v>ISSAN</v>
          </cell>
          <cell r="U671" t="str">
            <v>COMPTABLE</v>
          </cell>
          <cell r="V671" t="str">
            <v>18 AVENUE MATIGNON</v>
          </cell>
          <cell r="W671"/>
          <cell r="X671">
            <v>75008</v>
          </cell>
          <cell r="Y671" t="str">
            <v>PARIS</v>
          </cell>
        </row>
        <row r="672">
          <cell r="A672" t="str">
            <v>13142-02-W</v>
          </cell>
          <cell r="B672" t="str">
            <v>WA3144</v>
          </cell>
          <cell r="C672">
            <v>0</v>
          </cell>
          <cell r="D672">
            <v>1</v>
          </cell>
          <cell r="E672" t="str">
            <v>5B5B66</v>
          </cell>
          <cell r="F672"/>
          <cell r="G672"/>
          <cell r="H672"/>
          <cell r="I672" t="str">
            <v>MIG PARIS</v>
          </cell>
          <cell r="J672" t="str">
            <v>NON CADRES</v>
          </cell>
          <cell r="K672" t="str">
            <v>RC</v>
          </cell>
          <cell r="L672">
            <v>44409</v>
          </cell>
          <cell r="M672"/>
          <cell r="N672" t="str">
            <v>Madame</v>
          </cell>
          <cell r="O672" t="str">
            <v>Mariane</v>
          </cell>
          <cell r="P672" t="str">
            <v>IBRAHIM ABDI</v>
          </cell>
          <cell r="Q672" t="str">
            <v>Présidente</v>
          </cell>
          <cell r="R672" t="str">
            <v>Monsieur</v>
          </cell>
          <cell r="S672" t="str">
            <v>Naimou-din</v>
          </cell>
          <cell r="T672" t="str">
            <v>ISSAN</v>
          </cell>
          <cell r="U672" t="str">
            <v>COMPTABLE</v>
          </cell>
          <cell r="V672" t="str">
            <v>18 AVENUE MATIGNON</v>
          </cell>
          <cell r="W672"/>
          <cell r="X672">
            <v>75008</v>
          </cell>
          <cell r="Y672" t="str">
            <v>PARIS</v>
          </cell>
        </row>
        <row r="673">
          <cell r="A673" t="str">
            <v>13142-03-W</v>
          </cell>
          <cell r="B673" t="str">
            <v>WA3145</v>
          </cell>
          <cell r="C673">
            <v>0</v>
          </cell>
          <cell r="D673">
            <v>1</v>
          </cell>
          <cell r="E673"/>
          <cell r="F673"/>
          <cell r="G673">
            <v>6677</v>
          </cell>
          <cell r="H673"/>
          <cell r="I673" t="str">
            <v>MIG PARIS RENFORT</v>
          </cell>
          <cell r="J673" t="str">
            <v>NON CADRES</v>
          </cell>
          <cell r="K673" t="str">
            <v>RC</v>
          </cell>
          <cell r="L673">
            <v>44409</v>
          </cell>
          <cell r="M673"/>
          <cell r="N673" t="str">
            <v>Madame</v>
          </cell>
          <cell r="O673" t="str">
            <v>Mariane</v>
          </cell>
          <cell r="P673" t="str">
            <v>IBRAHIM ABDI</v>
          </cell>
          <cell r="Q673" t="str">
            <v>Présidente</v>
          </cell>
          <cell r="R673" t="str">
            <v>Monsieur</v>
          </cell>
          <cell r="S673" t="str">
            <v>Naimou-din</v>
          </cell>
          <cell r="T673" t="str">
            <v>ISSAN</v>
          </cell>
          <cell r="U673" t="str">
            <v>COMPTABLE</v>
          </cell>
          <cell r="V673" t="str">
            <v>18 AVENUE MATIGNON</v>
          </cell>
          <cell r="W673"/>
          <cell r="X673">
            <v>75008</v>
          </cell>
          <cell r="Y673" t="str">
            <v>PARIS</v>
          </cell>
        </row>
        <row r="674">
          <cell r="A674" t="str">
            <v>14015-01-W</v>
          </cell>
          <cell r="B674" t="str">
            <v>WA4015</v>
          </cell>
          <cell r="C674">
            <v>1</v>
          </cell>
          <cell r="D674">
            <v>1</v>
          </cell>
          <cell r="E674">
            <v>5566</v>
          </cell>
          <cell r="F674"/>
          <cell r="G674"/>
          <cell r="H674"/>
          <cell r="I674" t="str">
            <v>MIMCO ASSET MANAGEMENT</v>
          </cell>
          <cell r="J674" t="str">
            <v>ENS. PERS</v>
          </cell>
          <cell r="K674" t="str">
            <v>SV</v>
          </cell>
          <cell r="L674">
            <v>44317</v>
          </cell>
          <cell r="M674"/>
          <cell r="N674" t="str">
            <v>Monsieur</v>
          </cell>
          <cell r="O674" t="str">
            <v>Ara</v>
          </cell>
          <cell r="P674" t="str">
            <v>ADJENNIAN</v>
          </cell>
          <cell r="Q674" t="str">
            <v>DG</v>
          </cell>
          <cell r="R674" t="str">
            <v>Madame</v>
          </cell>
          <cell r="S674" t="str">
            <v>Régina</v>
          </cell>
          <cell r="T674" t="str">
            <v>ADJENNIAN</v>
          </cell>
          <cell r="U674" t="str">
            <v>ass</v>
          </cell>
          <cell r="V674" t="str">
            <v>87 BOULEVARD HAUSSMANN</v>
          </cell>
          <cell r="W674"/>
          <cell r="X674">
            <v>75009</v>
          </cell>
          <cell r="Y674" t="str">
            <v>PARIS</v>
          </cell>
        </row>
        <row r="675">
          <cell r="A675" t="str">
            <v>14015-02-W</v>
          </cell>
          <cell r="B675" t="str">
            <v>WA4016</v>
          </cell>
          <cell r="C675">
            <v>0</v>
          </cell>
          <cell r="D675">
            <v>1</v>
          </cell>
          <cell r="E675"/>
          <cell r="F675"/>
          <cell r="G675">
            <v>7777</v>
          </cell>
          <cell r="H675"/>
          <cell r="I675" t="str">
            <v>MIMCO ASSET MANAGEMENT RENFORT</v>
          </cell>
          <cell r="J675" t="str">
            <v>ENS. PERS</v>
          </cell>
          <cell r="K675" t="str">
            <v>SV</v>
          </cell>
          <cell r="L675">
            <v>44317</v>
          </cell>
          <cell r="M675"/>
          <cell r="N675" t="str">
            <v>Monsieur</v>
          </cell>
          <cell r="O675" t="str">
            <v>Ara</v>
          </cell>
          <cell r="P675" t="str">
            <v>ADJENNIAN</v>
          </cell>
          <cell r="Q675" t="str">
            <v>DG</v>
          </cell>
          <cell r="R675" t="str">
            <v>Madame</v>
          </cell>
          <cell r="S675" t="str">
            <v>Régina</v>
          </cell>
          <cell r="T675" t="str">
            <v>ADJENNIAN</v>
          </cell>
          <cell r="U675" t="str">
            <v>ass</v>
          </cell>
          <cell r="V675" t="str">
            <v>87 BOULEVARD HAUSSMANN</v>
          </cell>
          <cell r="W675"/>
          <cell r="X675">
            <v>75009</v>
          </cell>
          <cell r="Y675" t="str">
            <v>PARIS</v>
          </cell>
        </row>
        <row r="676">
          <cell r="A676" t="str">
            <v>12650-01-W</v>
          </cell>
          <cell r="B676" t="str">
            <v>WA2650</v>
          </cell>
          <cell r="C676">
            <v>1</v>
          </cell>
          <cell r="D676">
            <v>1</v>
          </cell>
          <cell r="E676" t="str">
            <v>5B5B76</v>
          </cell>
          <cell r="F676"/>
          <cell r="G676"/>
          <cell r="H676"/>
          <cell r="I676" t="str">
            <v>MISSION LOCALE DES VILLES DU NORD DU BOIS</v>
          </cell>
          <cell r="J676" t="str">
            <v>ENS. PERS</v>
          </cell>
          <cell r="K676" t="str">
            <v>JA</v>
          </cell>
          <cell r="L676">
            <v>44197</v>
          </cell>
          <cell r="M676"/>
          <cell r="N676" t="str">
            <v xml:space="preserve">Monsieur </v>
          </cell>
          <cell r="O676" t="str">
            <v xml:space="preserve">Robert </v>
          </cell>
          <cell r="P676" t="str">
            <v>COMBE</v>
          </cell>
          <cell r="Q676" t="str">
            <v xml:space="preserve">Directeur </v>
          </cell>
          <cell r="R676"/>
          <cell r="S676"/>
          <cell r="T676"/>
          <cell r="U676"/>
          <cell r="V676" t="str">
            <v xml:space="preserve">10 RUE DALAYRAC </v>
          </cell>
          <cell r="W676"/>
          <cell r="X676">
            <v>94120</v>
          </cell>
          <cell r="Y676" t="str">
            <v xml:space="preserve">FONTENAY SOUS BOIS </v>
          </cell>
        </row>
        <row r="677">
          <cell r="A677" t="str">
            <v>94040-01-Z</v>
          </cell>
          <cell r="B677" t="str">
            <v>Z94040</v>
          </cell>
          <cell r="C677">
            <v>1</v>
          </cell>
          <cell r="D677">
            <v>1</v>
          </cell>
          <cell r="E677" t="str">
            <v>5B5B76</v>
          </cell>
          <cell r="F677"/>
          <cell r="G677"/>
          <cell r="H677"/>
          <cell r="I677" t="str">
            <v>MISSION LOCALE INTERCOMMUNALE DES BORDS DE MARNE</v>
          </cell>
          <cell r="J677" t="str">
            <v>ENS. PERS</v>
          </cell>
          <cell r="K677" t="str">
            <v>JA</v>
          </cell>
          <cell r="L677">
            <v>38231</v>
          </cell>
          <cell r="M677"/>
          <cell r="N677" t="str">
            <v>Monsieur</v>
          </cell>
          <cell r="O677" t="str">
            <v>Moncef</v>
          </cell>
          <cell r="P677" t="str">
            <v>JENDOUBI</v>
          </cell>
          <cell r="Q677" t="str">
            <v>Directeur</v>
          </cell>
          <cell r="R677" t="str">
            <v>Madame</v>
          </cell>
          <cell r="S677" t="str">
            <v xml:space="preserve"> Anne Marie</v>
          </cell>
          <cell r="T677" t="str">
            <v>FISCHER</v>
          </cell>
          <cell r="U677" t="str">
            <v>Assistante financière</v>
          </cell>
          <cell r="V677" t="str">
            <v>8, RUE DES CORLUIS</v>
          </cell>
          <cell r="W677"/>
          <cell r="X677">
            <v>94170</v>
          </cell>
          <cell r="Y677" t="str">
            <v>LE PERREUX SUR MARNE</v>
          </cell>
        </row>
        <row r="678">
          <cell r="A678" t="str">
            <v>11111-01-W</v>
          </cell>
          <cell r="B678" t="str">
            <v>WA1661</v>
          </cell>
          <cell r="C678">
            <v>1</v>
          </cell>
          <cell r="D678">
            <v>1</v>
          </cell>
          <cell r="E678">
            <v>1111</v>
          </cell>
          <cell r="F678"/>
          <cell r="G678"/>
          <cell r="H678"/>
          <cell r="I678" t="str">
            <v>MN EXPRESS DELIVER</v>
          </cell>
          <cell r="J678" t="str">
            <v>ENS. PERS</v>
          </cell>
          <cell r="K678" t="str">
            <v>JA</v>
          </cell>
          <cell r="L678">
            <v>44013</v>
          </cell>
          <cell r="M678"/>
          <cell r="N678" t="str">
            <v>Monsieur</v>
          </cell>
          <cell r="O678" t="str">
            <v xml:space="preserve">Nasser </v>
          </cell>
          <cell r="P678" t="str">
            <v>MMADI</v>
          </cell>
          <cell r="Q678" t="str">
            <v>President</v>
          </cell>
          <cell r="R678" t="str">
            <v>Monsieur</v>
          </cell>
          <cell r="S678" t="str">
            <v>Said</v>
          </cell>
          <cell r="T678" t="str">
            <v>MADI</v>
          </cell>
          <cell r="U678" t="str">
            <v xml:space="preserve">Assistant </v>
          </cell>
          <cell r="V678" t="str">
            <v xml:space="preserve">41 CHEMIN DE LA COMMANDERIE </v>
          </cell>
          <cell r="W678" t="str">
            <v>le parc cage A95</v>
          </cell>
          <cell r="X678">
            <v>13015</v>
          </cell>
          <cell r="Y678" t="str">
            <v>MARSEILLE</v>
          </cell>
        </row>
        <row r="679">
          <cell r="A679" t="str">
            <v>15078-01-W</v>
          </cell>
          <cell r="B679" t="str">
            <v>WA5078</v>
          </cell>
          <cell r="C679">
            <v>1</v>
          </cell>
          <cell r="D679">
            <v>1</v>
          </cell>
          <cell r="E679">
            <v>4444</v>
          </cell>
          <cell r="F679"/>
          <cell r="G679"/>
          <cell r="H679"/>
          <cell r="I679" t="str">
            <v>MOB'HELIOS</v>
          </cell>
          <cell r="J679" t="str">
            <v>CADRES</v>
          </cell>
          <cell r="K679" t="str">
            <v>JA</v>
          </cell>
          <cell r="L679">
            <v>44743</v>
          </cell>
          <cell r="M679"/>
          <cell r="N679" t="str">
            <v xml:space="preserve">Monsieur </v>
          </cell>
          <cell r="O679" t="str">
            <v>Frédéric</v>
          </cell>
          <cell r="P679" t="str">
            <v>PERRON</v>
          </cell>
          <cell r="Q679"/>
          <cell r="R679" t="str">
            <v>Madame</v>
          </cell>
          <cell r="S679" t="str">
            <v>Cécile</v>
          </cell>
          <cell r="T679" t="str">
            <v>PERRON</v>
          </cell>
          <cell r="U679" t="str">
            <v>RRH</v>
          </cell>
          <cell r="V679" t="str">
            <v>11 RUE DE LA MOSQUEE LA VIGIE</v>
          </cell>
          <cell r="W679" t="str">
            <v>LABATTOIR</v>
          </cell>
          <cell r="X679">
            <v>97615</v>
          </cell>
          <cell r="Y679" t="str">
            <v>DZAOUDZI</v>
          </cell>
        </row>
        <row r="680">
          <cell r="A680" t="str">
            <v>15078-02-W</v>
          </cell>
          <cell r="B680" t="str">
            <v>WA5079</v>
          </cell>
          <cell r="C680">
            <v>0</v>
          </cell>
          <cell r="D680">
            <v>1</v>
          </cell>
          <cell r="E680"/>
          <cell r="F680"/>
          <cell r="G680">
            <v>5555</v>
          </cell>
          <cell r="H680"/>
          <cell r="I680" t="str">
            <v>MOB'HELIOS RENFORT</v>
          </cell>
          <cell r="J680" t="str">
            <v>CADRES</v>
          </cell>
          <cell r="K680" t="str">
            <v>JA</v>
          </cell>
          <cell r="L680">
            <v>44743</v>
          </cell>
          <cell r="M680"/>
          <cell r="N680" t="str">
            <v xml:space="preserve">Monsieur </v>
          </cell>
          <cell r="O680" t="str">
            <v>Frédéric</v>
          </cell>
          <cell r="P680" t="str">
            <v>PERRON</v>
          </cell>
          <cell r="Q680"/>
          <cell r="R680" t="str">
            <v>Madame</v>
          </cell>
          <cell r="S680" t="str">
            <v>Cécile</v>
          </cell>
          <cell r="T680" t="str">
            <v>PERRON</v>
          </cell>
          <cell r="U680" t="str">
            <v>RRH</v>
          </cell>
          <cell r="V680" t="str">
            <v>11 RUE DE LA MOSQUEE LA VIGIE</v>
          </cell>
          <cell r="W680" t="str">
            <v>LABATTOIR</v>
          </cell>
          <cell r="X680">
            <v>97615</v>
          </cell>
          <cell r="Y680" t="str">
            <v>DZAOUDZI</v>
          </cell>
        </row>
        <row r="681">
          <cell r="A681" t="str">
            <v>14042-01-W</v>
          </cell>
          <cell r="B681" t="str">
            <v>WA4042</v>
          </cell>
          <cell r="C681">
            <v>1</v>
          </cell>
          <cell r="D681">
            <v>1</v>
          </cell>
          <cell r="E681" t="str">
            <v>5B5B66</v>
          </cell>
          <cell r="F681"/>
          <cell r="G681"/>
          <cell r="H681"/>
          <cell r="I681" t="str">
            <v>MONDE ET MARCHE EXPORT ET SOLUTIONS RETAIL</v>
          </cell>
          <cell r="J681" t="str">
            <v>ENS. PERS</v>
          </cell>
          <cell r="K681" t="str">
            <v>SV</v>
          </cell>
          <cell r="L681">
            <v>44531</v>
          </cell>
          <cell r="M681"/>
          <cell r="N681" t="str">
            <v>Monsieur</v>
          </cell>
          <cell r="O681" t="str">
            <v>JOSE MARIA</v>
          </cell>
          <cell r="P681" t="str">
            <v>RODRIGUEZ REINE</v>
          </cell>
          <cell r="Q681"/>
          <cell r="R681" t="str">
            <v>Madame</v>
          </cell>
          <cell r="S681" t="str">
            <v>Alicia</v>
          </cell>
          <cell r="T681" t="str">
            <v>RODRIGUEZ MORENO</v>
          </cell>
          <cell r="U681" t="str">
            <v>Gérante</v>
          </cell>
          <cell r="V681" t="str">
            <v>7 ALLEE DE LA FONTAINE EN L AIR</v>
          </cell>
          <cell r="W681"/>
          <cell r="X681">
            <v>78210</v>
          </cell>
          <cell r="Y681" t="str">
            <v>ST CYR L ECOLE</v>
          </cell>
        </row>
        <row r="682">
          <cell r="A682" t="str">
            <v>14042-02-W</v>
          </cell>
          <cell r="B682" t="str">
            <v>WA4043</v>
          </cell>
          <cell r="C682">
            <v>0</v>
          </cell>
          <cell r="D682">
            <v>1</v>
          </cell>
          <cell r="E682"/>
          <cell r="F682"/>
          <cell r="G682">
            <v>6677</v>
          </cell>
          <cell r="H682"/>
          <cell r="I682" t="str">
            <v>MONDE ET MARCHE EXPORT ET SOLUTIONS RETAIL RENFORT</v>
          </cell>
          <cell r="J682" t="str">
            <v>ENS. PERS</v>
          </cell>
          <cell r="K682" t="str">
            <v>SV</v>
          </cell>
          <cell r="L682">
            <v>44531</v>
          </cell>
          <cell r="M682"/>
          <cell r="N682" t="str">
            <v>Monsieur</v>
          </cell>
          <cell r="O682" t="str">
            <v>JOSE MARIA</v>
          </cell>
          <cell r="P682" t="str">
            <v>RODRIGUEZ REINE</v>
          </cell>
          <cell r="Q682"/>
          <cell r="R682" t="str">
            <v>Madame</v>
          </cell>
          <cell r="S682" t="str">
            <v>Alicia</v>
          </cell>
          <cell r="T682" t="str">
            <v>RODRIGUEZ MORENO</v>
          </cell>
          <cell r="U682" t="str">
            <v>Gérante</v>
          </cell>
          <cell r="V682" t="str">
            <v>7 ALLEE DE LA FONTAINE EN L AIR</v>
          </cell>
          <cell r="W682"/>
          <cell r="X682">
            <v>78210</v>
          </cell>
          <cell r="Y682" t="str">
            <v>ST CYR L ECOLE</v>
          </cell>
        </row>
        <row r="683">
          <cell r="A683" t="str">
            <v>12332-01-W</v>
          </cell>
          <cell r="B683" t="str">
            <v>WA2332</v>
          </cell>
          <cell r="C683">
            <v>1</v>
          </cell>
          <cell r="D683">
            <v>1</v>
          </cell>
          <cell r="E683">
            <v>4533</v>
          </cell>
          <cell r="F683"/>
          <cell r="G683"/>
          <cell r="H683"/>
          <cell r="I683" t="str">
            <v>MONKEY FIRST</v>
          </cell>
          <cell r="J683" t="str">
            <v>ENS. PERS</v>
          </cell>
          <cell r="K683" t="str">
            <v>RC</v>
          </cell>
          <cell r="L683">
            <v>44105</v>
          </cell>
          <cell r="M683"/>
          <cell r="N683" t="str">
            <v>Monsieur</v>
          </cell>
          <cell r="O683" t="str">
            <v>Pierre</v>
          </cell>
          <cell r="P683" t="str">
            <v>KORELSKY</v>
          </cell>
          <cell r="Q683" t="str">
            <v>Président</v>
          </cell>
          <cell r="R683"/>
          <cell r="S683"/>
          <cell r="T683"/>
          <cell r="U683"/>
          <cell r="V683" t="str">
            <v>29 RUE JOUVENET</v>
          </cell>
          <cell r="W683"/>
          <cell r="X683">
            <v>75016</v>
          </cell>
          <cell r="Y683" t="str">
            <v>PARIS</v>
          </cell>
        </row>
        <row r="684">
          <cell r="A684" t="str">
            <v>11752-01-W</v>
          </cell>
          <cell r="B684" t="str">
            <v>WA1752</v>
          </cell>
          <cell r="C684">
            <v>1</v>
          </cell>
          <cell r="D684">
            <v>1</v>
          </cell>
          <cell r="E684">
            <v>5566</v>
          </cell>
          <cell r="F684"/>
          <cell r="G684"/>
          <cell r="H684"/>
          <cell r="I684" t="str">
            <v>MONTPARNASSE 56 TNS Base</v>
          </cell>
          <cell r="J684" t="str">
            <v>TNS</v>
          </cell>
          <cell r="K684" t="str">
            <v>SV</v>
          </cell>
          <cell r="L684">
            <v>43466</v>
          </cell>
          <cell r="M684"/>
          <cell r="N684" t="str">
            <v>Monsieur</v>
          </cell>
          <cell r="O684" t="str">
            <v>Patrick</v>
          </cell>
          <cell r="P684" t="str">
            <v>ABISSEROR</v>
          </cell>
          <cell r="Q684" t="str">
            <v>Consultant</v>
          </cell>
          <cell r="R684" t="str">
            <v>Madame</v>
          </cell>
          <cell r="S684" t="str">
            <v>Caroline</v>
          </cell>
          <cell r="T684" t="str">
            <v>DELAIRE</v>
          </cell>
          <cell r="U684" t="str">
            <v>Directrice d'exploitation</v>
          </cell>
          <cell r="V684" t="str">
            <v>2 RUE ANTOINE DE CONDORCET</v>
          </cell>
          <cell r="W684" t="str">
            <v>Chez M. Patrick ABISSEROR</v>
          </cell>
          <cell r="X684">
            <v>78260</v>
          </cell>
          <cell r="Y684" t="str">
            <v>ACHERES</v>
          </cell>
        </row>
        <row r="685">
          <cell r="A685" t="str">
            <v>11752-02-W</v>
          </cell>
          <cell r="B685" t="str">
            <v>WA1753</v>
          </cell>
          <cell r="C685">
            <v>0</v>
          </cell>
          <cell r="D685">
            <v>1</v>
          </cell>
          <cell r="E685"/>
          <cell r="F685"/>
          <cell r="G685">
            <v>6666</v>
          </cell>
          <cell r="H685"/>
          <cell r="I685" t="str">
            <v>MONTPARNASSE 56 TNS Renfort</v>
          </cell>
          <cell r="J685" t="str">
            <v>TNS</v>
          </cell>
          <cell r="K685" t="str">
            <v>SV</v>
          </cell>
          <cell r="L685">
            <v>43466</v>
          </cell>
          <cell r="M685"/>
          <cell r="N685" t="str">
            <v>Monsieur</v>
          </cell>
          <cell r="O685" t="str">
            <v>Patrick</v>
          </cell>
          <cell r="P685" t="str">
            <v>ABISSEROR</v>
          </cell>
          <cell r="Q685" t="str">
            <v>Consultant</v>
          </cell>
          <cell r="R685" t="str">
            <v>Madame</v>
          </cell>
          <cell r="S685" t="str">
            <v>Caroline</v>
          </cell>
          <cell r="T685" t="str">
            <v>DELAIRE</v>
          </cell>
          <cell r="U685" t="str">
            <v>Directrice d'exploitation</v>
          </cell>
          <cell r="V685" t="str">
            <v>2 RUE ANTOINE DE CONDORCET</v>
          </cell>
          <cell r="W685" t="str">
            <v>Chez M. Patrick ABISSEROR</v>
          </cell>
          <cell r="X685">
            <v>78260</v>
          </cell>
          <cell r="Y685" t="str">
            <v>ACHERES</v>
          </cell>
        </row>
        <row r="686">
          <cell r="A686" t="str">
            <v>15060-01-W</v>
          </cell>
          <cell r="B686" t="str">
            <v>WA5060</v>
          </cell>
          <cell r="C686">
            <v>1</v>
          </cell>
          <cell r="D686">
            <v>1</v>
          </cell>
          <cell r="E686" t="str">
            <v>5B5B66</v>
          </cell>
          <cell r="F686"/>
          <cell r="G686"/>
          <cell r="H686"/>
          <cell r="I686" t="str">
            <v>MOONDY INVESTMENTS</v>
          </cell>
          <cell r="J686" t="str">
            <v>ENS. PERS</v>
          </cell>
          <cell r="K686" t="str">
            <v>JA</v>
          </cell>
          <cell r="L686">
            <v>44562</v>
          </cell>
          <cell r="M686"/>
          <cell r="N686" t="str">
            <v>Monsieur</v>
          </cell>
          <cell r="O686" t="str">
            <v>Cyril</v>
          </cell>
          <cell r="P686" t="str">
            <v>DAUVERS</v>
          </cell>
          <cell r="Q686"/>
          <cell r="R686"/>
          <cell r="S686"/>
          <cell r="T686"/>
          <cell r="U686"/>
          <cell r="V686" t="str">
            <v>54 RUE BEAUBOURG</v>
          </cell>
          <cell r="W686"/>
          <cell r="X686">
            <v>75003</v>
          </cell>
          <cell r="Y686" t="str">
            <v>PARIS</v>
          </cell>
        </row>
        <row r="687">
          <cell r="A687" t="str">
            <v>15060-02-W</v>
          </cell>
          <cell r="B687" t="str">
            <v>WA5061</v>
          </cell>
          <cell r="C687">
            <v>0</v>
          </cell>
          <cell r="D687">
            <v>1</v>
          </cell>
          <cell r="E687"/>
          <cell r="F687"/>
          <cell r="G687">
            <v>6677</v>
          </cell>
          <cell r="H687"/>
          <cell r="I687" t="str">
            <v>MOONDY INVESTMENTS RENFORT</v>
          </cell>
          <cell r="J687" t="str">
            <v>ENS. PERS</v>
          </cell>
          <cell r="K687" t="str">
            <v>JA</v>
          </cell>
          <cell r="L687">
            <v>44562</v>
          </cell>
          <cell r="M687"/>
          <cell r="N687" t="str">
            <v>Monsieur</v>
          </cell>
          <cell r="O687" t="str">
            <v>Cyril</v>
          </cell>
          <cell r="P687" t="str">
            <v>DAUVERS</v>
          </cell>
          <cell r="Q687"/>
          <cell r="R687"/>
          <cell r="S687"/>
          <cell r="T687"/>
          <cell r="U687"/>
          <cell r="V687" t="str">
            <v>54 RUE BEAUBOURG</v>
          </cell>
          <cell r="W687"/>
          <cell r="X687">
            <v>75003</v>
          </cell>
          <cell r="Y687" t="str">
            <v>PARIS</v>
          </cell>
        </row>
        <row r="688">
          <cell r="A688" t="str">
            <v>75024-01-V</v>
          </cell>
          <cell r="B688" t="str">
            <v>V75024</v>
          </cell>
          <cell r="C688">
            <v>1</v>
          </cell>
          <cell r="D688">
            <v>1</v>
          </cell>
          <cell r="E688">
            <v>3333</v>
          </cell>
          <cell r="F688"/>
          <cell r="G688"/>
          <cell r="H688"/>
          <cell r="I688" t="str">
            <v>MOZAIKA</v>
          </cell>
          <cell r="J688" t="str">
            <v>ENS. PERS</v>
          </cell>
          <cell r="K688" t="str">
            <v>SV</v>
          </cell>
          <cell r="L688">
            <v>44044</v>
          </cell>
          <cell r="M688"/>
          <cell r="N688" t="str">
            <v xml:space="preserve">Monsieur </v>
          </cell>
          <cell r="O688" t="str">
            <v xml:space="preserve">Pierre </v>
          </cell>
          <cell r="P688" t="str">
            <v xml:space="preserve">TAVERA </v>
          </cell>
          <cell r="Q688" t="str">
            <v xml:space="preserve">GERANT </v>
          </cell>
          <cell r="R688" t="str">
            <v>Madame</v>
          </cell>
          <cell r="S688" t="str">
            <v xml:space="preserve">Véronique </v>
          </cell>
          <cell r="T688" t="str">
            <v>NISOLE</v>
          </cell>
          <cell r="U688" t="str">
            <v>Responsable RH</v>
          </cell>
          <cell r="V688" t="str">
            <v xml:space="preserve">140 BIS RUE DE RENNES </v>
          </cell>
          <cell r="W688"/>
          <cell r="X688">
            <v>75006</v>
          </cell>
          <cell r="Y688" t="str">
            <v xml:space="preserve">PARIS </v>
          </cell>
        </row>
        <row r="689">
          <cell r="A689" t="str">
            <v>11282-01-W</v>
          </cell>
          <cell r="B689" t="str">
            <v>WA1282</v>
          </cell>
          <cell r="C689">
            <v>1</v>
          </cell>
          <cell r="D689">
            <v>1</v>
          </cell>
          <cell r="E689">
            <v>4442</v>
          </cell>
          <cell r="F689"/>
          <cell r="G689"/>
          <cell r="H689"/>
          <cell r="I689" t="str">
            <v>MPOUMA JEAN FRANCOIS
FRANCILIENNE D'AUDIT COMPTABLE (FACO)</v>
          </cell>
          <cell r="J689" t="str">
            <v>ENS. PERS</v>
          </cell>
          <cell r="K689" t="str">
            <v>RC</v>
          </cell>
          <cell r="L689">
            <v>43191</v>
          </cell>
          <cell r="M689"/>
          <cell r="N689" t="str">
            <v>Monsieur</v>
          </cell>
          <cell r="O689" t="str">
            <v>Jean Francois</v>
          </cell>
          <cell r="P689" t="str">
            <v>MPOUMA</v>
          </cell>
          <cell r="Q689" t="str">
            <v>Dirigeant</v>
          </cell>
          <cell r="R689"/>
          <cell r="S689"/>
          <cell r="T689"/>
          <cell r="U689"/>
          <cell r="V689" t="str">
            <v>FRANCILIENNE D AUDIT COMPTABLE</v>
          </cell>
          <cell r="W689" t="str">
            <v>156 Rue Léon Maurice Nordmann</v>
          </cell>
          <cell r="X689">
            <v>75013</v>
          </cell>
          <cell r="Y689" t="str">
            <v>PARIS</v>
          </cell>
        </row>
        <row r="690">
          <cell r="A690" t="str">
            <v>16265-01-W</v>
          </cell>
          <cell r="B690" t="str">
            <v>WA6265</v>
          </cell>
          <cell r="C690">
            <v>1</v>
          </cell>
          <cell r="D690">
            <v>1</v>
          </cell>
          <cell r="E690">
            <v>1111</v>
          </cell>
          <cell r="F690"/>
          <cell r="G690"/>
          <cell r="H690"/>
          <cell r="I690" t="str">
            <v>MSH CONCEPT</v>
          </cell>
          <cell r="J690" t="str">
            <v>ENS. PERS</v>
          </cell>
          <cell r="K690" t="str">
            <v>RC</v>
          </cell>
          <cell r="L690">
            <v>44774</v>
          </cell>
          <cell r="M690"/>
          <cell r="N690" t="str">
            <v>Monsieur</v>
          </cell>
          <cell r="O690" t="str">
            <v xml:space="preserve">Mounir </v>
          </cell>
          <cell r="P690" t="str">
            <v>DJAYJI</v>
          </cell>
          <cell r="Q690"/>
          <cell r="R690"/>
          <cell r="S690"/>
          <cell r="T690"/>
          <cell r="U690"/>
          <cell r="V690" t="str">
            <v>56 58 CHEMIN DU LOUP</v>
          </cell>
          <cell r="W690"/>
          <cell r="X690">
            <v>93290</v>
          </cell>
          <cell r="Y690" t="str">
            <v>TREMBLAY EN FRANCE</v>
          </cell>
        </row>
        <row r="691">
          <cell r="A691" t="str">
            <v>75000-01-V</v>
          </cell>
          <cell r="B691" t="str">
            <v>V75000</v>
          </cell>
          <cell r="C691">
            <v>1</v>
          </cell>
          <cell r="D691">
            <v>1</v>
          </cell>
          <cell r="E691">
            <v>4454</v>
          </cell>
          <cell r="F691"/>
          <cell r="G691"/>
          <cell r="H691"/>
          <cell r="I691" t="str">
            <v xml:space="preserve">MUSEE MAILLOL </v>
          </cell>
          <cell r="J691" t="str">
            <v>ENS. PERS</v>
          </cell>
          <cell r="K691" t="str">
            <v>RC</v>
          </cell>
          <cell r="L691">
            <v>38838</v>
          </cell>
          <cell r="M691"/>
          <cell r="N691" t="str">
            <v>Monsieur</v>
          </cell>
          <cell r="O691" t="str">
            <v>Olivier</v>
          </cell>
          <cell r="P691" t="str">
            <v>LORQUIN</v>
          </cell>
          <cell r="Q691" t="str">
            <v>Président</v>
          </cell>
          <cell r="R691" t="str">
            <v xml:space="preserve">Madame </v>
          </cell>
          <cell r="S691" t="str">
            <v>Karine</v>
          </cell>
          <cell r="T691" t="str">
            <v>DE TOFFOLI</v>
          </cell>
          <cell r="U691" t="str">
            <v>Comptable</v>
          </cell>
          <cell r="V691" t="str">
            <v>59 - 61, RUE DE GRENELLE</v>
          </cell>
          <cell r="W691"/>
          <cell r="X691">
            <v>75007</v>
          </cell>
          <cell r="Y691" t="str">
            <v>PARIS</v>
          </cell>
        </row>
        <row r="692">
          <cell r="A692" t="str">
            <v>12130-01-W</v>
          </cell>
          <cell r="B692" t="str">
            <v>WA2130</v>
          </cell>
          <cell r="C692">
            <v>1</v>
          </cell>
          <cell r="D692">
            <v>1</v>
          </cell>
          <cell r="E692">
            <v>5555</v>
          </cell>
          <cell r="F692"/>
          <cell r="G692"/>
          <cell r="H692"/>
          <cell r="I692" t="str">
            <v xml:space="preserve">MYRA LIFE SCIENCE SERVICES </v>
          </cell>
          <cell r="J692" t="str">
            <v>ENS. PERS</v>
          </cell>
          <cell r="K692" t="str">
            <v>JA</v>
          </cell>
          <cell r="L692">
            <v>44105</v>
          </cell>
          <cell r="M692"/>
          <cell r="N692" t="str">
            <v>Monsieur</v>
          </cell>
          <cell r="O692" t="str">
            <v>Yasser</v>
          </cell>
          <cell r="P692" t="str">
            <v>KHDER</v>
          </cell>
          <cell r="Q692" t="str">
            <v>PRESIDENT</v>
          </cell>
          <cell r="R692"/>
          <cell r="S692"/>
          <cell r="T692"/>
          <cell r="U692"/>
          <cell r="V692" t="str">
            <v xml:space="preserve">3 RUE DES PAQUERETTES </v>
          </cell>
          <cell r="W692"/>
          <cell r="X692">
            <v>68128</v>
          </cell>
          <cell r="Y692" t="str">
            <v>ROSENAU</v>
          </cell>
        </row>
        <row r="693">
          <cell r="A693" t="str">
            <v>10151-01-W</v>
          </cell>
          <cell r="B693" t="str">
            <v>WA0151</v>
          </cell>
          <cell r="C693">
            <v>1</v>
          </cell>
          <cell r="D693">
            <v>1</v>
          </cell>
          <cell r="E693">
            <v>5566</v>
          </cell>
          <cell r="F693" t="str">
            <v>100% isolé</v>
          </cell>
          <cell r="G693"/>
          <cell r="H693"/>
          <cell r="I693" t="str">
            <v>NAIL COUTURE ADS</v>
          </cell>
          <cell r="J693" t="str">
            <v>ENS. PERS</v>
          </cell>
          <cell r="K693" t="str">
            <v>SV</v>
          </cell>
          <cell r="L693">
            <v>43466</v>
          </cell>
          <cell r="M693"/>
          <cell r="N693" t="str">
            <v>Madame</v>
          </cell>
          <cell r="O693" t="str">
            <v>Angélique</v>
          </cell>
          <cell r="P693" t="str">
            <v>DE SAMPAIO</v>
          </cell>
          <cell r="Q693"/>
          <cell r="R693"/>
          <cell r="S693"/>
          <cell r="T693"/>
          <cell r="U693"/>
          <cell r="V693" t="str">
            <v>177 BOULEVARD VOLTAIRE</v>
          </cell>
          <cell r="W693"/>
          <cell r="X693">
            <v>75011</v>
          </cell>
          <cell r="Y693" t="str">
            <v>PARIS</v>
          </cell>
        </row>
        <row r="694">
          <cell r="A694" t="str">
            <v>10151-02-W</v>
          </cell>
          <cell r="B694" t="str">
            <v>WA0153</v>
          </cell>
          <cell r="C694">
            <v>0</v>
          </cell>
          <cell r="D694">
            <v>1</v>
          </cell>
          <cell r="E694"/>
          <cell r="F694"/>
          <cell r="G694">
            <v>6666</v>
          </cell>
          <cell r="H694"/>
          <cell r="I694" t="str">
            <v>NAIL COUTURE ADS Renfort</v>
          </cell>
          <cell r="J694" t="str">
            <v>ENS. PERS</v>
          </cell>
          <cell r="K694" t="str">
            <v>SV</v>
          </cell>
          <cell r="L694">
            <v>43466</v>
          </cell>
          <cell r="M694"/>
          <cell r="N694" t="str">
            <v>Madame</v>
          </cell>
          <cell r="O694" t="str">
            <v>Angélique</v>
          </cell>
          <cell r="P694" t="str">
            <v>DE SAMPAIO</v>
          </cell>
          <cell r="Q694"/>
          <cell r="R694"/>
          <cell r="S694"/>
          <cell r="T694"/>
          <cell r="U694"/>
          <cell r="V694" t="str">
            <v>177 BOULEVARD VOLTAIRE</v>
          </cell>
          <cell r="W694"/>
          <cell r="X694">
            <v>75011</v>
          </cell>
          <cell r="Y694" t="str">
            <v>PARIS</v>
          </cell>
        </row>
        <row r="695">
          <cell r="A695" t="str">
            <v>11208-01-W</v>
          </cell>
          <cell r="B695" t="str">
            <v>WA1208</v>
          </cell>
          <cell r="C695">
            <v>1</v>
          </cell>
          <cell r="D695">
            <v>1</v>
          </cell>
          <cell r="E695" t="str">
            <v>5B5B66</v>
          </cell>
          <cell r="F695"/>
          <cell r="G695"/>
          <cell r="H695"/>
          <cell r="I695" t="str">
            <v>NATHANAE-L</v>
          </cell>
          <cell r="J695" t="str">
            <v>TNS</v>
          </cell>
          <cell r="K695" t="str">
            <v>RC</v>
          </cell>
          <cell r="L695">
            <v>43191</v>
          </cell>
          <cell r="M695"/>
          <cell r="N695" t="str">
            <v>Madame</v>
          </cell>
          <cell r="O695" t="str">
            <v>Joelle</v>
          </cell>
          <cell r="P695" t="str">
            <v>GHENASSIA</v>
          </cell>
          <cell r="Q695"/>
          <cell r="R695"/>
          <cell r="S695"/>
          <cell r="T695"/>
          <cell r="U695"/>
          <cell r="V695" t="str">
            <v>107 CHEMIN RAYNAL</v>
          </cell>
          <cell r="W695"/>
          <cell r="X695">
            <v>31200</v>
          </cell>
          <cell r="Y695" t="str">
            <v>TOULOUSE</v>
          </cell>
        </row>
        <row r="696">
          <cell r="A696" t="str">
            <v>12370-05-W</v>
          </cell>
          <cell r="B696" t="str">
            <v>WA2374</v>
          </cell>
          <cell r="C696">
            <v>1</v>
          </cell>
          <cell r="D696">
            <v>1</v>
          </cell>
          <cell r="E696" t="str">
            <v>5B5B66</v>
          </cell>
          <cell r="F696"/>
          <cell r="G696"/>
          <cell r="H696"/>
          <cell r="I696" t="str">
            <v>NAVITRANS</v>
          </cell>
          <cell r="J696" t="str">
            <v>ENS. PERS</v>
          </cell>
          <cell r="K696" t="str">
            <v>SV</v>
          </cell>
          <cell r="L696">
            <v>44682</v>
          </cell>
          <cell r="M696"/>
          <cell r="N696" t="str">
            <v>Madame</v>
          </cell>
          <cell r="O696" t="str">
            <v>Lénaïg</v>
          </cell>
          <cell r="P696" t="str">
            <v>LE BORGNE</v>
          </cell>
          <cell r="Q696"/>
          <cell r="R696" t="str">
            <v>Monsieur</v>
          </cell>
          <cell r="S696" t="str">
            <v>Emmanuel</v>
          </cell>
          <cell r="T696" t="str">
            <v>CHARLES</v>
          </cell>
          <cell r="U696"/>
          <cell r="V696" t="str">
            <v>ZAC DU MOULIN - RUE DE LA CROIX</v>
          </cell>
          <cell r="W696" t="str">
            <v>ROISSY AEROPORT CH DE GAULLE</v>
          </cell>
          <cell r="X696">
            <v>95700</v>
          </cell>
          <cell r="Y696" t="str">
            <v>ROISSY EN FRANCE</v>
          </cell>
        </row>
        <row r="697">
          <cell r="A697" t="str">
            <v>12370-06-W</v>
          </cell>
          <cell r="B697" t="str">
            <v>WA2375</v>
          </cell>
          <cell r="C697">
            <v>0</v>
          </cell>
          <cell r="D697">
            <v>1</v>
          </cell>
          <cell r="E697"/>
          <cell r="F697"/>
          <cell r="G697">
            <v>6677</v>
          </cell>
          <cell r="H697"/>
          <cell r="I697" t="str">
            <v>NAVITRANS RENFORT</v>
          </cell>
          <cell r="J697" t="str">
            <v>ENS. PERS</v>
          </cell>
          <cell r="K697" t="str">
            <v>SV</v>
          </cell>
          <cell r="L697">
            <v>44682</v>
          </cell>
          <cell r="M697"/>
          <cell r="N697" t="str">
            <v>Madame</v>
          </cell>
          <cell r="O697" t="str">
            <v>Lénaïg</v>
          </cell>
          <cell r="P697" t="str">
            <v>LE BORGNE</v>
          </cell>
          <cell r="Q697"/>
          <cell r="R697" t="str">
            <v>Monsieur</v>
          </cell>
          <cell r="S697" t="str">
            <v>Emmanuel</v>
          </cell>
          <cell r="T697" t="str">
            <v>CHARLES</v>
          </cell>
          <cell r="U697"/>
          <cell r="V697" t="str">
            <v>ZAC DU MOULIN - RUE DE LA CROIX</v>
          </cell>
          <cell r="W697" t="str">
            <v>ROISSY AEROPORT CH DE GAULLE</v>
          </cell>
          <cell r="X697">
            <v>95700</v>
          </cell>
          <cell r="Y697" t="str">
            <v>ROISSY EN FRANCE</v>
          </cell>
        </row>
        <row r="698">
          <cell r="A698" t="str">
            <v>12490-02-W</v>
          </cell>
          <cell r="B698" t="str">
            <v>WB0150</v>
          </cell>
          <cell r="C698">
            <v>0</v>
          </cell>
          <cell r="D698">
            <v>1</v>
          </cell>
          <cell r="E698">
            <v>3333</v>
          </cell>
          <cell r="F698"/>
          <cell r="G698"/>
          <cell r="H698"/>
          <cell r="I698" t="str">
            <v>NDI INGENIERIE</v>
          </cell>
          <cell r="J698" t="str">
            <v>NON CADRES</v>
          </cell>
          <cell r="K698" t="str">
            <v>JA</v>
          </cell>
          <cell r="L698">
            <v>44197</v>
          </cell>
          <cell r="M698"/>
          <cell r="N698" t="str">
            <v>Monsieur</v>
          </cell>
          <cell r="O698" t="str">
            <v>Naoufel</v>
          </cell>
          <cell r="P698" t="str">
            <v>DAY</v>
          </cell>
          <cell r="Q698"/>
          <cell r="R698" t="str">
            <v>Madame</v>
          </cell>
          <cell r="S698" t="str">
            <v>Laura</v>
          </cell>
          <cell r="T698" t="str">
            <v>BOUREILLE</v>
          </cell>
          <cell r="U698" t="str">
            <v>assistante</v>
          </cell>
          <cell r="V698" t="str">
            <v>627 ROUTE DE MEAUX</v>
          </cell>
          <cell r="W698"/>
          <cell r="X698">
            <v>77610</v>
          </cell>
          <cell r="Y698" t="str">
            <v>LA HOUSSAYE EN BRIE</v>
          </cell>
        </row>
        <row r="699">
          <cell r="A699" t="str">
            <v>12490-01-W</v>
          </cell>
          <cell r="B699" t="str">
            <v>WA2490</v>
          </cell>
          <cell r="C699">
            <v>1</v>
          </cell>
          <cell r="D699">
            <v>1</v>
          </cell>
          <cell r="E699" t="str">
            <v>5B5B76</v>
          </cell>
          <cell r="F699"/>
          <cell r="G699"/>
          <cell r="H699"/>
          <cell r="I699" t="str">
            <v>NDI INGENIERIE</v>
          </cell>
          <cell r="J699" t="str">
            <v>CADRES</v>
          </cell>
          <cell r="K699" t="str">
            <v>JA</v>
          </cell>
          <cell r="L699">
            <v>44197</v>
          </cell>
          <cell r="M699"/>
          <cell r="N699" t="str">
            <v>Monsieur</v>
          </cell>
          <cell r="O699" t="str">
            <v>Naoufel</v>
          </cell>
          <cell r="P699" t="str">
            <v>DAY</v>
          </cell>
          <cell r="Q699"/>
          <cell r="R699" t="str">
            <v>Madame</v>
          </cell>
          <cell r="S699" t="str">
            <v>Laura</v>
          </cell>
          <cell r="T699" t="str">
            <v>BOUREILLE</v>
          </cell>
          <cell r="U699" t="str">
            <v>assistante</v>
          </cell>
          <cell r="V699" t="str">
            <v>627 ROUTE DE MEAUX</v>
          </cell>
          <cell r="W699"/>
          <cell r="X699">
            <v>77610</v>
          </cell>
          <cell r="Y699" t="str">
            <v>LA HOUSSAYE EN BRIE</v>
          </cell>
        </row>
        <row r="700">
          <cell r="A700" t="str">
            <v>16190-01-W</v>
          </cell>
          <cell r="B700" t="str">
            <v>WA6190</v>
          </cell>
          <cell r="C700">
            <v>1</v>
          </cell>
          <cell r="D700">
            <v>1</v>
          </cell>
          <cell r="E700">
            <v>3111</v>
          </cell>
          <cell r="F700"/>
          <cell r="G700"/>
          <cell r="H700"/>
          <cell r="I700" t="str">
            <v>NEOLYMPIA</v>
          </cell>
          <cell r="J700" t="str">
            <v>ENS. PERS</v>
          </cell>
          <cell r="K700" t="str">
            <v>RC</v>
          </cell>
          <cell r="L700">
            <v>44713</v>
          </cell>
          <cell r="M700"/>
          <cell r="N700" t="str">
            <v>Monsieur</v>
          </cell>
          <cell r="O700" t="str">
            <v>Damien</v>
          </cell>
          <cell r="P700" t="str">
            <v>MALTRAIT</v>
          </cell>
          <cell r="Q700"/>
          <cell r="R700"/>
          <cell r="S700"/>
          <cell r="T700"/>
          <cell r="U700"/>
          <cell r="V700" t="str">
            <v>21 RUE DE SARLIEVE</v>
          </cell>
          <cell r="W700" t="str">
            <v>BAT A RDC</v>
          </cell>
          <cell r="X700">
            <v>63800</v>
          </cell>
          <cell r="Y700" t="str">
            <v>COURNON D AUVERGNE</v>
          </cell>
        </row>
        <row r="701">
          <cell r="A701" t="str">
            <v>13080-01-W</v>
          </cell>
          <cell r="B701" t="str">
            <v>WA3080</v>
          </cell>
          <cell r="C701">
            <v>1</v>
          </cell>
          <cell r="D701">
            <v>1</v>
          </cell>
          <cell r="E701">
            <v>5555</v>
          </cell>
          <cell r="F701"/>
          <cell r="G701"/>
          <cell r="H701"/>
          <cell r="I701" t="str">
            <v>NEXT GEN COMPTUER LTD</v>
          </cell>
          <cell r="J701" t="str">
            <v>NON CADRES</v>
          </cell>
          <cell r="K701" t="str">
            <v>JA</v>
          </cell>
          <cell r="L701">
            <v>44287</v>
          </cell>
          <cell r="M701"/>
          <cell r="N701" t="str">
            <v>Monsieur</v>
          </cell>
          <cell r="O701" t="str">
            <v>Bertrand</v>
          </cell>
          <cell r="P701" t="str">
            <v>CAPPE</v>
          </cell>
          <cell r="Q701" t="str">
            <v>Representant France</v>
          </cell>
          <cell r="R701" t="str">
            <v>Monsieur</v>
          </cell>
          <cell r="S701" t="str">
            <v>Fabrice</v>
          </cell>
          <cell r="T701" t="str">
            <v>BASSAN</v>
          </cell>
          <cell r="U701" t="str">
            <v>Comptable</v>
          </cell>
          <cell r="V701" t="str">
            <v>18 RUE DE LA MAISON ROUGE</v>
          </cell>
          <cell r="W701" t="str">
            <v>CHEZ SERVICE INFORMATIQUE ET TELECOM</v>
          </cell>
          <cell r="X701">
            <v>77185</v>
          </cell>
          <cell r="Y701" t="str">
            <v>LOGNES</v>
          </cell>
        </row>
        <row r="702">
          <cell r="A702" t="str">
            <v>13080-02-W</v>
          </cell>
          <cell r="B702" t="str">
            <v>WA3081</v>
          </cell>
          <cell r="C702">
            <v>0</v>
          </cell>
          <cell r="D702">
            <v>1</v>
          </cell>
          <cell r="E702"/>
          <cell r="F702"/>
          <cell r="G702" t="str">
            <v>5B5B66</v>
          </cell>
          <cell r="H702"/>
          <cell r="I702" t="str">
            <v>NEXT GEN COMPTUER LTD RENFORT</v>
          </cell>
          <cell r="J702" t="str">
            <v>NON CADRES</v>
          </cell>
          <cell r="K702" t="str">
            <v>JA</v>
          </cell>
          <cell r="L702">
            <v>44287</v>
          </cell>
          <cell r="M702"/>
          <cell r="N702" t="str">
            <v>Monsieur</v>
          </cell>
          <cell r="O702" t="str">
            <v>Bertrand</v>
          </cell>
          <cell r="P702" t="str">
            <v>CAPPE</v>
          </cell>
          <cell r="Q702" t="str">
            <v>Representant France</v>
          </cell>
          <cell r="R702" t="str">
            <v>Monsieur</v>
          </cell>
          <cell r="S702" t="str">
            <v>Fabrice</v>
          </cell>
          <cell r="T702" t="str">
            <v>BASSAN</v>
          </cell>
          <cell r="U702" t="str">
            <v>Comptable</v>
          </cell>
          <cell r="V702" t="str">
            <v>18 RUE DE LA MAISON ROUGE</v>
          </cell>
          <cell r="W702"/>
          <cell r="X702">
            <v>77185</v>
          </cell>
          <cell r="Y702" t="str">
            <v>LOGNES</v>
          </cell>
        </row>
        <row r="703">
          <cell r="A703" t="str">
            <v>12430-02-W</v>
          </cell>
          <cell r="B703" t="str">
            <v>WA2440</v>
          </cell>
          <cell r="C703">
            <v>1</v>
          </cell>
          <cell r="D703">
            <v>1</v>
          </cell>
          <cell r="E703" t="str">
            <v>5B5B76</v>
          </cell>
          <cell r="F703"/>
          <cell r="G703"/>
          <cell r="H703"/>
          <cell r="I703" t="str">
            <v>NFB France</v>
          </cell>
          <cell r="J703" t="str">
            <v>CADRES</v>
          </cell>
          <cell r="K703" t="str">
            <v>JA</v>
          </cell>
          <cell r="L703">
            <v>44470</v>
          </cell>
          <cell r="M703"/>
          <cell r="N703" t="str">
            <v>Monsieur</v>
          </cell>
          <cell r="O703" t="str">
            <v>Djilali</v>
          </cell>
          <cell r="P703" t="str">
            <v>MEDDAH</v>
          </cell>
          <cell r="Q703" t="str">
            <v xml:space="preserve">GERANT </v>
          </cell>
          <cell r="R703" t="str">
            <v>Madame</v>
          </cell>
          <cell r="S703" t="str">
            <v>Pauline</v>
          </cell>
          <cell r="T703" t="str">
            <v>KOUKEBENE</v>
          </cell>
          <cell r="U703" t="str">
            <v>ass Direction</v>
          </cell>
          <cell r="V703" t="str">
            <v>3 RUE ALFRED VIGNY</v>
          </cell>
          <cell r="W703"/>
          <cell r="X703">
            <v>67200</v>
          </cell>
          <cell r="Y703" t="str">
            <v>STRASBOURG</v>
          </cell>
        </row>
        <row r="704">
          <cell r="A704" t="str">
            <v>12430-01-W</v>
          </cell>
          <cell r="B704" t="str">
            <v>WA2430</v>
          </cell>
          <cell r="C704">
            <v>1</v>
          </cell>
          <cell r="D704">
            <v>1</v>
          </cell>
          <cell r="E704">
            <v>1111</v>
          </cell>
          <cell r="F704"/>
          <cell r="G704"/>
          <cell r="H704"/>
          <cell r="I704" t="str">
            <v>NFB France</v>
          </cell>
          <cell r="J704" t="str">
            <v>NON CADRES</v>
          </cell>
          <cell r="K704" t="str">
            <v>JA</v>
          </cell>
          <cell r="L704">
            <v>44166</v>
          </cell>
          <cell r="M704"/>
          <cell r="N704" t="str">
            <v>Monsieur</v>
          </cell>
          <cell r="O704" t="str">
            <v>Djilali</v>
          </cell>
          <cell r="P704" t="str">
            <v>MEDDAH</v>
          </cell>
          <cell r="Q704" t="str">
            <v xml:space="preserve">GERANT </v>
          </cell>
          <cell r="R704" t="str">
            <v>Madame</v>
          </cell>
          <cell r="S704" t="str">
            <v>Pauline</v>
          </cell>
          <cell r="T704" t="str">
            <v>KOUKEBENE</v>
          </cell>
          <cell r="U704" t="str">
            <v>ass Direction</v>
          </cell>
          <cell r="V704" t="str">
            <v>3 RUE ALFRED VIGNY</v>
          </cell>
          <cell r="W704"/>
          <cell r="X704">
            <v>67200</v>
          </cell>
          <cell r="Y704" t="str">
            <v>STRASBOURG</v>
          </cell>
        </row>
        <row r="705">
          <cell r="A705" t="str">
            <v>12940-01-W</v>
          </cell>
          <cell r="B705" t="str">
            <v>WA2940</v>
          </cell>
          <cell r="C705">
            <v>1</v>
          </cell>
          <cell r="D705">
            <v>1</v>
          </cell>
          <cell r="E705">
            <v>3333</v>
          </cell>
          <cell r="F705"/>
          <cell r="G705"/>
          <cell r="H705"/>
          <cell r="I705" t="str">
            <v>NJOYZ</v>
          </cell>
          <cell r="J705" t="str">
            <v>ENS. PERS</v>
          </cell>
          <cell r="K705" t="str">
            <v>RC</v>
          </cell>
          <cell r="L705">
            <v>44228</v>
          </cell>
          <cell r="M705"/>
          <cell r="N705" t="str">
            <v>Monsieur</v>
          </cell>
          <cell r="O705" t="str">
            <v xml:space="preserve"> Ewouindo Rodolphe</v>
          </cell>
          <cell r="P705" t="str">
            <v>AGOSSSOU</v>
          </cell>
          <cell r="Q705" t="str">
            <v>Président</v>
          </cell>
          <cell r="R705"/>
          <cell r="S705"/>
          <cell r="T705"/>
          <cell r="U705"/>
          <cell r="V705" t="str">
            <v>78 AVENUE DES CHAMPS ELYSEES</v>
          </cell>
          <cell r="W705" t="str">
            <v>BUREAU 562</v>
          </cell>
          <cell r="X705">
            <v>75008</v>
          </cell>
          <cell r="Y705" t="str">
            <v>PARIS</v>
          </cell>
        </row>
        <row r="706">
          <cell r="A706" t="str">
            <v>76000-01-E</v>
          </cell>
          <cell r="B706" t="str">
            <v>E76000</v>
          </cell>
          <cell r="C706">
            <v>1</v>
          </cell>
          <cell r="D706">
            <v>1</v>
          </cell>
          <cell r="E706">
            <v>4454</v>
          </cell>
          <cell r="F706"/>
          <cell r="G706"/>
          <cell r="H706"/>
          <cell r="I706" t="str">
            <v>NOUVEL'ERE</v>
          </cell>
          <cell r="J706" t="str">
            <v>ENS. PERS</v>
          </cell>
          <cell r="K706" t="str">
            <v>RC</v>
          </cell>
          <cell r="L706">
            <v>42370</v>
          </cell>
          <cell r="M706"/>
          <cell r="N706" t="str">
            <v xml:space="preserve">Monsieur </v>
          </cell>
          <cell r="O706" t="str">
            <v>Xavier</v>
          </cell>
          <cell r="P706" t="str">
            <v>FRANCOIS</v>
          </cell>
          <cell r="Q706" t="str">
            <v>Gérant</v>
          </cell>
          <cell r="R706" t="str">
            <v xml:space="preserve">Madame </v>
          </cell>
          <cell r="S706" t="str">
            <v xml:space="preserve"> Karima</v>
          </cell>
          <cell r="T706" t="str">
            <v>HADDOUCHE</v>
          </cell>
          <cell r="U706"/>
          <cell r="V706" t="str">
            <v>7 IMPASSE DES RENARDS</v>
          </cell>
          <cell r="W706" t="str">
            <v>ZA Sud La Bascule</v>
          </cell>
          <cell r="X706">
            <v>76190</v>
          </cell>
          <cell r="Y706" t="str">
            <v>STE MARIE DES CHAMPS</v>
          </cell>
        </row>
        <row r="707">
          <cell r="A707" t="str">
            <v>76001-01-E</v>
          </cell>
          <cell r="B707" t="str">
            <v>E76001</v>
          </cell>
          <cell r="C707">
            <v>0</v>
          </cell>
          <cell r="D707">
            <v>1</v>
          </cell>
          <cell r="E707">
            <v>4454</v>
          </cell>
          <cell r="F707"/>
          <cell r="G707"/>
          <cell r="H707"/>
          <cell r="I707" t="str">
            <v>NOUVEL'ERE Gérant Majoritaire</v>
          </cell>
          <cell r="J707" t="str">
            <v>TNS</v>
          </cell>
          <cell r="K707" t="str">
            <v>RC</v>
          </cell>
          <cell r="L707">
            <v>42005</v>
          </cell>
          <cell r="M707"/>
          <cell r="N707" t="str">
            <v xml:space="preserve">Monsieur </v>
          </cell>
          <cell r="O707" t="str">
            <v>Xavier</v>
          </cell>
          <cell r="P707" t="str">
            <v>FRANCOIS</v>
          </cell>
          <cell r="Q707" t="str">
            <v>Gérant</v>
          </cell>
          <cell r="R707" t="str">
            <v xml:space="preserve">Madame </v>
          </cell>
          <cell r="S707" t="str">
            <v>Karima</v>
          </cell>
          <cell r="T707" t="str">
            <v xml:space="preserve">HADDOUCHE </v>
          </cell>
          <cell r="U707"/>
          <cell r="V707" t="str">
            <v>7 IMPASSE DES RENARDS</v>
          </cell>
          <cell r="W707" t="str">
            <v>ZA Sud La Bascule</v>
          </cell>
          <cell r="X707">
            <v>76190</v>
          </cell>
          <cell r="Y707" t="str">
            <v>STE MARIE DES CHAMPS</v>
          </cell>
        </row>
        <row r="708">
          <cell r="A708" t="str">
            <v>16085-01-W</v>
          </cell>
          <cell r="B708" t="str">
            <v>WA6085</v>
          </cell>
          <cell r="C708">
            <v>1</v>
          </cell>
          <cell r="D708">
            <v>1</v>
          </cell>
          <cell r="E708" t="str">
            <v>55B5B5B</v>
          </cell>
          <cell r="F708" t="str">
            <v>100% isolé</v>
          </cell>
          <cell r="G708"/>
          <cell r="H708"/>
          <cell r="I708" t="str">
            <v>NOUVELLE PISCINE SECURITE ENFANTS</v>
          </cell>
          <cell r="J708" t="str">
            <v>ENS. PERS</v>
          </cell>
          <cell r="K708" t="str">
            <v>RC</v>
          </cell>
          <cell r="L708">
            <v>44562</v>
          </cell>
          <cell r="M708"/>
          <cell r="N708" t="str">
            <v>Madame</v>
          </cell>
          <cell r="O708" t="str">
            <v>Valérie</v>
          </cell>
          <cell r="P708" t="str">
            <v>RABAUD</v>
          </cell>
          <cell r="Q708"/>
          <cell r="R708"/>
          <cell r="S708"/>
          <cell r="T708"/>
          <cell r="U708"/>
          <cell r="V708" t="str">
            <v>1204 BOULEVARD PIERRE SAUVAIGO</v>
          </cell>
          <cell r="W708"/>
          <cell r="X708">
            <v>6480</v>
          </cell>
          <cell r="Y708" t="str">
            <v>LA COLLE SUR LOUP</v>
          </cell>
        </row>
        <row r="709">
          <cell r="A709" t="str">
            <v>16155-01-W</v>
          </cell>
          <cell r="B709" t="str">
            <v>WA6155</v>
          </cell>
          <cell r="C709">
            <v>1</v>
          </cell>
          <cell r="D709">
            <v>1</v>
          </cell>
          <cell r="E709">
            <v>4433</v>
          </cell>
          <cell r="F709"/>
          <cell r="G709"/>
          <cell r="H709"/>
          <cell r="I709" t="str">
            <v>NS MOTEURS</v>
          </cell>
          <cell r="J709" t="str">
            <v>ENS. PERS</v>
          </cell>
          <cell r="K709" t="str">
            <v>RC</v>
          </cell>
          <cell r="L709">
            <v>44713</v>
          </cell>
          <cell r="M709"/>
          <cell r="N709" t="str">
            <v>Monsieur</v>
          </cell>
          <cell r="O709" t="str">
            <v>Nicolas</v>
          </cell>
          <cell r="P709" t="str">
            <v>SELLEM</v>
          </cell>
          <cell r="Q709"/>
          <cell r="R709" t="str">
            <v>Monsieur</v>
          </cell>
          <cell r="S709" t="str">
            <v>Kamel</v>
          </cell>
          <cell r="T709" t="str">
            <v>HAMOU MAMAR</v>
          </cell>
          <cell r="U709"/>
          <cell r="V709" t="str">
            <v>LA RUELLE GALLIEN</v>
          </cell>
          <cell r="W709"/>
          <cell r="X709">
            <v>78580</v>
          </cell>
          <cell r="Y709" t="str">
            <v>MAULE</v>
          </cell>
        </row>
        <row r="710">
          <cell r="A710" t="str">
            <v>92100-02-S</v>
          </cell>
          <cell r="B710" t="str">
            <v>S92100</v>
          </cell>
          <cell r="C710">
            <v>1</v>
          </cell>
          <cell r="D710">
            <v>1</v>
          </cell>
          <cell r="E710">
            <v>5455</v>
          </cell>
          <cell r="F710"/>
          <cell r="G710"/>
          <cell r="H710"/>
          <cell r="I710" t="str">
            <v>NUDE</v>
          </cell>
          <cell r="J710" t="str">
            <v>ENS. PERS</v>
          </cell>
          <cell r="K710" t="str">
            <v>SV</v>
          </cell>
          <cell r="L710">
            <v>42370</v>
          </cell>
          <cell r="M710"/>
          <cell r="N710" t="str">
            <v>Monsieur</v>
          </cell>
          <cell r="O710" t="str">
            <v>Cyril</v>
          </cell>
          <cell r="P710" t="str">
            <v>DE CHARENTENAY</v>
          </cell>
          <cell r="Q710" t="str">
            <v>Gérant</v>
          </cell>
          <cell r="R710" t="str">
            <v>Madame</v>
          </cell>
          <cell r="S710" t="str">
            <v>Véronique</v>
          </cell>
          <cell r="T710" t="str">
            <v xml:space="preserve"> LE SAUX</v>
          </cell>
          <cell r="U710"/>
          <cell r="V710" t="str">
            <v>101 RUE DE PARIS</v>
          </cell>
          <cell r="W710"/>
          <cell r="X710" t="str">
            <v>92100</v>
          </cell>
          <cell r="Y710" t="str">
            <v>FONTENAY AUX ROSES</v>
          </cell>
        </row>
        <row r="711">
          <cell r="A711" t="str">
            <v>92102--S</v>
          </cell>
          <cell r="B711" t="str">
            <v>S92101</v>
          </cell>
          <cell r="C711">
            <v>0</v>
          </cell>
          <cell r="D711">
            <v>1</v>
          </cell>
          <cell r="E711">
            <v>5455</v>
          </cell>
          <cell r="F711"/>
          <cell r="G711"/>
          <cell r="H711"/>
          <cell r="I711" t="str">
            <v>NUDE</v>
          </cell>
          <cell r="J711" t="str">
            <v>TNS</v>
          </cell>
          <cell r="K711" t="str">
            <v>SV</v>
          </cell>
          <cell r="L711">
            <v>42736</v>
          </cell>
          <cell r="M711"/>
          <cell r="N711" t="str">
            <v>Monsieur</v>
          </cell>
          <cell r="O711" t="str">
            <v>Cyril</v>
          </cell>
          <cell r="P711" t="str">
            <v>DE CHARENTENAY</v>
          </cell>
          <cell r="Q711" t="str">
            <v>Gérant</v>
          </cell>
          <cell r="R711" t="str">
            <v>Madame</v>
          </cell>
          <cell r="S711" t="str">
            <v>Véronique</v>
          </cell>
          <cell r="T711" t="str">
            <v xml:space="preserve"> LE SAUX</v>
          </cell>
          <cell r="U711"/>
          <cell r="V711" t="str">
            <v>101 RUE DE PARIS</v>
          </cell>
          <cell r="W711"/>
          <cell r="X711" t="str">
            <v>92100</v>
          </cell>
          <cell r="Y711" t="str">
            <v>BOULOGNE BILLANCOURT</v>
          </cell>
        </row>
        <row r="712">
          <cell r="A712" t="str">
            <v>92101-03-S</v>
          </cell>
          <cell r="B712" t="str">
            <v>S92102</v>
          </cell>
          <cell r="C712">
            <v>0</v>
          </cell>
          <cell r="D712">
            <v>1</v>
          </cell>
          <cell r="E712"/>
          <cell r="F712"/>
          <cell r="G712">
            <v>6566</v>
          </cell>
          <cell r="H712"/>
          <cell r="I712" t="str">
            <v>NUDE Renfort</v>
          </cell>
          <cell r="J712" t="str">
            <v>ENS. PERS</v>
          </cell>
          <cell r="K712" t="str">
            <v>SV</v>
          </cell>
          <cell r="L712">
            <v>42705</v>
          </cell>
          <cell r="M712"/>
          <cell r="N712" t="str">
            <v>Monsieur</v>
          </cell>
          <cell r="O712" t="str">
            <v>Cyril</v>
          </cell>
          <cell r="P712" t="str">
            <v>DE CHARENTENAY</v>
          </cell>
          <cell r="Q712" t="str">
            <v>Gérant</v>
          </cell>
          <cell r="R712" t="str">
            <v>Madame</v>
          </cell>
          <cell r="S712" t="str">
            <v>Véronique</v>
          </cell>
          <cell r="T712" t="str">
            <v xml:space="preserve"> LE SAUX</v>
          </cell>
          <cell r="U712"/>
          <cell r="V712" t="str">
            <v>101 RUE DE PARIS</v>
          </cell>
          <cell r="W712"/>
          <cell r="X712" t="str">
            <v>92100</v>
          </cell>
          <cell r="Y712" t="str">
            <v>BOULOGNE BILLANCOURT</v>
          </cell>
        </row>
        <row r="713">
          <cell r="A713" t="str">
            <v>92100-01-S</v>
          </cell>
          <cell r="B713" t="str">
            <v>S92101</v>
          </cell>
          <cell r="C713">
            <v>0</v>
          </cell>
          <cell r="D713">
            <v>1</v>
          </cell>
          <cell r="E713"/>
          <cell r="F713"/>
          <cell r="G713">
            <v>6566</v>
          </cell>
          <cell r="H713"/>
          <cell r="I713" t="str">
            <v>NUDE RENFORT</v>
          </cell>
          <cell r="J713" t="str">
            <v>TNS</v>
          </cell>
          <cell r="K713" t="str">
            <v>SV</v>
          </cell>
          <cell r="L713">
            <v>42736</v>
          </cell>
          <cell r="M713"/>
          <cell r="N713" t="str">
            <v>Monsieur</v>
          </cell>
          <cell r="O713" t="str">
            <v>Cyril</v>
          </cell>
          <cell r="P713" t="str">
            <v>DE CHARENTENAY</v>
          </cell>
          <cell r="Q713" t="str">
            <v>Gérant</v>
          </cell>
          <cell r="R713" t="str">
            <v>Madame</v>
          </cell>
          <cell r="S713" t="str">
            <v>Véronique</v>
          </cell>
          <cell r="T713" t="str">
            <v xml:space="preserve"> LE SAUX</v>
          </cell>
          <cell r="U713"/>
          <cell r="V713" t="str">
            <v>101 RUE DE PARIS</v>
          </cell>
          <cell r="W713"/>
          <cell r="X713" t="str">
            <v>92100</v>
          </cell>
          <cell r="Y713" t="str">
            <v>BOULOGNE BILLANCOURT</v>
          </cell>
        </row>
        <row r="714">
          <cell r="A714" t="str">
            <v>16240-01-W</v>
          </cell>
          <cell r="B714" t="str">
            <v>WA6240</v>
          </cell>
          <cell r="C714">
            <v>1</v>
          </cell>
          <cell r="D714">
            <v>1</v>
          </cell>
          <cell r="E714">
            <v>1111</v>
          </cell>
          <cell r="F714"/>
          <cell r="G714"/>
          <cell r="H714"/>
          <cell r="I714" t="str">
            <v>O BARBER 107</v>
          </cell>
          <cell r="J714" t="str">
            <v>ENS. PERS</v>
          </cell>
          <cell r="K714" t="str">
            <v>RC</v>
          </cell>
          <cell r="L714">
            <v>44713</v>
          </cell>
          <cell r="M714"/>
          <cell r="N714" t="str">
            <v>Monsieur</v>
          </cell>
          <cell r="O714" t="str">
            <v>Sami</v>
          </cell>
          <cell r="P714" t="str">
            <v>JELASSI</v>
          </cell>
          <cell r="Q714"/>
          <cell r="R714"/>
          <cell r="S714"/>
          <cell r="T714"/>
          <cell r="U714"/>
          <cell r="V714" t="str">
            <v>107 RUE DU PDT FRANCOIS MITTERAND</v>
          </cell>
          <cell r="W714"/>
          <cell r="X714">
            <v>91160</v>
          </cell>
          <cell r="Y714" t="str">
            <v>LONGJUMEAU</v>
          </cell>
        </row>
        <row r="715">
          <cell r="A715" t="str">
            <v>15022-01-W</v>
          </cell>
          <cell r="B715" t="str">
            <v>WA5022</v>
          </cell>
          <cell r="C715">
            <v>1</v>
          </cell>
          <cell r="D715">
            <v>1</v>
          </cell>
          <cell r="E715">
            <v>3535</v>
          </cell>
          <cell r="F715"/>
          <cell r="G715"/>
          <cell r="H715"/>
          <cell r="I715" t="str">
            <v>OFFICE DE CATALOGNE</v>
          </cell>
          <cell r="J715" t="str">
            <v>ENS. PERS</v>
          </cell>
          <cell r="K715" t="str">
            <v>JA</v>
          </cell>
          <cell r="L715">
            <v>44348</v>
          </cell>
          <cell r="M715"/>
          <cell r="N715" t="str">
            <v>Madame</v>
          </cell>
          <cell r="O715" t="str">
            <v>Joelle</v>
          </cell>
          <cell r="P715" t="str">
            <v>BONNET</v>
          </cell>
          <cell r="Q715" t="str">
            <v>Présidente</v>
          </cell>
          <cell r="R715" t="str">
            <v>Monsieur</v>
          </cell>
          <cell r="S715" t="str">
            <v>Dominique</v>
          </cell>
          <cell r="T715" t="str">
            <v>FLEURY</v>
          </cell>
          <cell r="U715" t="str">
            <v>Co Président</v>
          </cell>
          <cell r="V715" t="str">
            <v>52 AVENUE DU GENERAL DE GAULLE</v>
          </cell>
          <cell r="W715"/>
          <cell r="X715">
            <v>66000</v>
          </cell>
          <cell r="Y715" t="str">
            <v>PERPIGNAN</v>
          </cell>
        </row>
        <row r="716">
          <cell r="A716" t="str">
            <v>15022-02-W</v>
          </cell>
          <cell r="B716" t="str">
            <v>WA5023</v>
          </cell>
          <cell r="C716">
            <v>0</v>
          </cell>
          <cell r="D716">
            <v>1</v>
          </cell>
          <cell r="E716"/>
          <cell r="F716"/>
          <cell r="G716">
            <v>4646</v>
          </cell>
          <cell r="H716"/>
          <cell r="I716" t="str">
            <v>OFFICE DE CATALOGNE RENFORT</v>
          </cell>
          <cell r="J716" t="str">
            <v>ENS. PERS</v>
          </cell>
          <cell r="K716" t="str">
            <v>JA</v>
          </cell>
          <cell r="L716">
            <v>44348</v>
          </cell>
          <cell r="M716"/>
          <cell r="N716" t="str">
            <v>Madame</v>
          </cell>
          <cell r="O716" t="str">
            <v>Joelle</v>
          </cell>
          <cell r="P716" t="str">
            <v>BONNET</v>
          </cell>
          <cell r="Q716" t="str">
            <v>Présidente</v>
          </cell>
          <cell r="R716" t="str">
            <v>Monsieur</v>
          </cell>
          <cell r="S716" t="str">
            <v>Dominique</v>
          </cell>
          <cell r="T716" t="str">
            <v>FLEURY</v>
          </cell>
          <cell r="U716" t="str">
            <v>Co Président</v>
          </cell>
          <cell r="V716" t="str">
            <v>52 AVENUE DU GENERAL DE GAULLE</v>
          </cell>
          <cell r="W716"/>
          <cell r="X716">
            <v>66000</v>
          </cell>
          <cell r="Y716" t="str">
            <v>PERPIGNAN</v>
          </cell>
        </row>
        <row r="717">
          <cell r="A717" t="str">
            <v>15100-01-W</v>
          </cell>
          <cell r="B717" t="str">
            <v>WA5100</v>
          </cell>
          <cell r="C717">
            <v>1</v>
          </cell>
          <cell r="D717">
            <v>1</v>
          </cell>
          <cell r="E717" t="str">
            <v>B</v>
          </cell>
          <cell r="F717"/>
          <cell r="G717"/>
          <cell r="H717"/>
          <cell r="I717" t="str">
            <v>OFFICE DE TOURISME LAC D ANNECY</v>
          </cell>
          <cell r="J717" t="str">
            <v>ENS. PERS</v>
          </cell>
          <cell r="K717" t="str">
            <v>JA</v>
          </cell>
          <cell r="L717">
            <v>44652</v>
          </cell>
          <cell r="M717"/>
          <cell r="N717" t="str">
            <v>Monsieur</v>
          </cell>
          <cell r="O717" t="str">
            <v>Michel</v>
          </cell>
          <cell r="P717" t="str">
            <v>GUERIN</v>
          </cell>
          <cell r="Q717" t="str">
            <v>Directeur</v>
          </cell>
          <cell r="R717" t="str">
            <v>Monsieur</v>
          </cell>
          <cell r="S717" t="str">
            <v>Julien</v>
          </cell>
          <cell r="T717" t="str">
            <v>TEULE</v>
          </cell>
          <cell r="U717" t="str">
            <v>Responsable</v>
          </cell>
          <cell r="V717" t="str">
            <v>1 RUE JEAN JAURES</v>
          </cell>
          <cell r="W717" t="str">
            <v>CENTRE BONLIEU</v>
          </cell>
          <cell r="X717">
            <v>74000</v>
          </cell>
          <cell r="Y717" t="str">
            <v>ANNECY</v>
          </cell>
        </row>
        <row r="718">
          <cell r="A718" t="str">
            <v>15100-02-W</v>
          </cell>
          <cell r="B718" t="str">
            <v>WA5101</v>
          </cell>
          <cell r="C718">
            <v>0</v>
          </cell>
          <cell r="D718">
            <v>1</v>
          </cell>
          <cell r="E718"/>
          <cell r="F718"/>
          <cell r="G718" t="str">
            <v>R</v>
          </cell>
          <cell r="H718"/>
          <cell r="I718" t="str">
            <v>OFFICE DE TOURISME LAC D ANNECY RENFORT</v>
          </cell>
          <cell r="J718" t="str">
            <v>ENS. PERS</v>
          </cell>
          <cell r="K718" t="str">
            <v>JA</v>
          </cell>
          <cell r="L718">
            <v>44652</v>
          </cell>
          <cell r="M718"/>
          <cell r="N718" t="str">
            <v>Monsieur</v>
          </cell>
          <cell r="O718" t="str">
            <v>Michel</v>
          </cell>
          <cell r="P718" t="str">
            <v>GUERIN</v>
          </cell>
          <cell r="Q718" t="str">
            <v>Directeur</v>
          </cell>
          <cell r="R718" t="str">
            <v>Monsieur</v>
          </cell>
          <cell r="S718" t="str">
            <v>Julien</v>
          </cell>
          <cell r="T718" t="str">
            <v>TEULE</v>
          </cell>
          <cell r="U718" t="str">
            <v>Responsable</v>
          </cell>
          <cell r="V718" t="str">
            <v>1 RUE JEAN JAURES</v>
          </cell>
          <cell r="W718" t="str">
            <v>CENTRE BONLIEU</v>
          </cell>
          <cell r="X718">
            <v>74000</v>
          </cell>
          <cell r="Y718" t="str">
            <v>ANNECY</v>
          </cell>
        </row>
        <row r="719">
          <cell r="A719" t="str">
            <v>12470-02-W</v>
          </cell>
          <cell r="B719" t="str">
            <v>WA2480</v>
          </cell>
          <cell r="C719">
            <v>0</v>
          </cell>
          <cell r="D719">
            <v>1</v>
          </cell>
          <cell r="E719" t="str">
            <v>5B5B76</v>
          </cell>
          <cell r="F719"/>
          <cell r="G719"/>
          <cell r="H719"/>
          <cell r="I719" t="str">
            <v>OLEOLIFT SAS</v>
          </cell>
          <cell r="J719" t="str">
            <v>NON CADRES</v>
          </cell>
          <cell r="K719" t="str">
            <v>SV</v>
          </cell>
          <cell r="L719">
            <v>44197</v>
          </cell>
          <cell r="M719"/>
          <cell r="N719" t="str">
            <v>Monsieur</v>
          </cell>
          <cell r="O719" t="str">
            <v>Denys</v>
          </cell>
          <cell r="P719" t="str">
            <v>ALONZO</v>
          </cell>
          <cell r="Q719"/>
          <cell r="R719" t="str">
            <v>Madame</v>
          </cell>
          <cell r="S719" t="str">
            <v>Claire</v>
          </cell>
          <cell r="T719" t="str">
            <v>BOURG</v>
          </cell>
          <cell r="U719"/>
          <cell r="V719" t="str">
            <v>PARC D ACTIVITE DU BEL AIR</v>
          </cell>
          <cell r="W719" t="str">
            <v>13 AVENUE JOSEPH PAXTON</v>
          </cell>
          <cell r="X719">
            <v>77164</v>
          </cell>
          <cell r="Y719" t="str">
            <v>FERRIERES EN BRIE</v>
          </cell>
        </row>
        <row r="720">
          <cell r="A720" t="str">
            <v>12470-01-W</v>
          </cell>
          <cell r="B720" t="str">
            <v>WA2470</v>
          </cell>
          <cell r="C720">
            <v>1</v>
          </cell>
          <cell r="D720">
            <v>1</v>
          </cell>
          <cell r="E720" t="str">
            <v>5B5B76</v>
          </cell>
          <cell r="F720"/>
          <cell r="G720"/>
          <cell r="H720"/>
          <cell r="I720" t="str">
            <v>OLEOLIFT SAS</v>
          </cell>
          <cell r="J720" t="str">
            <v>CADRES</v>
          </cell>
          <cell r="K720" t="str">
            <v>SV</v>
          </cell>
          <cell r="L720">
            <v>44197</v>
          </cell>
          <cell r="M720"/>
          <cell r="N720" t="str">
            <v>Monsieur</v>
          </cell>
          <cell r="O720" t="str">
            <v>Denys</v>
          </cell>
          <cell r="P720" t="str">
            <v>ALONZO</v>
          </cell>
          <cell r="Q720"/>
          <cell r="R720" t="str">
            <v>Madame</v>
          </cell>
          <cell r="S720" t="str">
            <v>Claire</v>
          </cell>
          <cell r="T720" t="str">
            <v>BOURG</v>
          </cell>
          <cell r="U720"/>
          <cell r="V720" t="str">
            <v>PARC D ACTIVITE DU BEL AIR</v>
          </cell>
          <cell r="W720" t="str">
            <v>13 AVENUE JOSEPH PAXTON</v>
          </cell>
          <cell r="X720">
            <v>77164</v>
          </cell>
          <cell r="Y720" t="str">
            <v>FERRIERES EN BRIE</v>
          </cell>
        </row>
        <row r="721">
          <cell r="A721" t="str">
            <v>10611-01-W</v>
          </cell>
          <cell r="B721" t="str">
            <v>WA0611</v>
          </cell>
          <cell r="C721">
            <v>1</v>
          </cell>
          <cell r="D721">
            <v>1</v>
          </cell>
          <cell r="E721">
            <v>5555</v>
          </cell>
          <cell r="F721"/>
          <cell r="G721"/>
          <cell r="H721"/>
          <cell r="I721" t="str">
            <v>OPHTALMOLOGIE REPUBLIQUE</v>
          </cell>
          <cell r="J721" t="str">
            <v>ENS. PERS</v>
          </cell>
          <cell r="K721" t="str">
            <v>JA</v>
          </cell>
          <cell r="L721">
            <v>43831</v>
          </cell>
          <cell r="M721"/>
          <cell r="N721" t="str">
            <v>Madame</v>
          </cell>
          <cell r="O721" t="str">
            <v>Ieva</v>
          </cell>
          <cell r="P721" t="str">
            <v>SLIESORAITYTE</v>
          </cell>
          <cell r="Q721"/>
          <cell r="R721"/>
          <cell r="S721"/>
          <cell r="T721"/>
          <cell r="U721"/>
          <cell r="V721" t="str">
            <v>49 RUE NOTRE DAME DE NAZARETH</v>
          </cell>
          <cell r="W721"/>
          <cell r="X721">
            <v>75003</v>
          </cell>
          <cell r="Y721" t="str">
            <v>PARIS</v>
          </cell>
        </row>
        <row r="722">
          <cell r="A722" t="str">
            <v>11084-01-W</v>
          </cell>
          <cell r="B722" t="str">
            <v>WA1084</v>
          </cell>
          <cell r="C722">
            <v>1</v>
          </cell>
          <cell r="D722">
            <v>1</v>
          </cell>
          <cell r="E722">
            <v>2222</v>
          </cell>
          <cell r="F722"/>
          <cell r="G722"/>
          <cell r="H722"/>
          <cell r="I722" t="str">
            <v>OPTIC 2000 PARMENTIER</v>
          </cell>
          <cell r="J722" t="str">
            <v>ENS. PERS</v>
          </cell>
          <cell r="K722" t="str">
            <v>JA</v>
          </cell>
          <cell r="L722">
            <v>43101</v>
          </cell>
          <cell r="M722"/>
          <cell r="N722" t="str">
            <v>Monsiur</v>
          </cell>
          <cell r="O722" t="str">
            <v>Isaac</v>
          </cell>
          <cell r="P722" t="str">
            <v>LEVY</v>
          </cell>
          <cell r="Q722" t="str">
            <v>Gérant</v>
          </cell>
          <cell r="R722"/>
          <cell r="S722"/>
          <cell r="T722"/>
          <cell r="U722"/>
          <cell r="V722" t="str">
            <v>88 AVENUE PARMENTIER</v>
          </cell>
          <cell r="W722"/>
          <cell r="X722">
            <v>75011</v>
          </cell>
          <cell r="Y722" t="str">
            <v>PARIS</v>
          </cell>
        </row>
        <row r="723">
          <cell r="A723" t="str">
            <v>11084-02-W</v>
          </cell>
          <cell r="B723" t="str">
            <v>WA1085</v>
          </cell>
          <cell r="C723">
            <v>0</v>
          </cell>
          <cell r="D723">
            <v>1</v>
          </cell>
          <cell r="E723"/>
          <cell r="F723"/>
          <cell r="G723">
            <v>4444</v>
          </cell>
          <cell r="H723"/>
          <cell r="I723" t="str">
            <v>OPTIC 2000 PARMENTIER RENFORT 1</v>
          </cell>
          <cell r="J723" t="str">
            <v>ENS. PERS</v>
          </cell>
          <cell r="K723" t="str">
            <v>JA</v>
          </cell>
          <cell r="L723">
            <v>43647</v>
          </cell>
          <cell r="M723"/>
          <cell r="N723" t="str">
            <v>Monsiur</v>
          </cell>
          <cell r="O723" t="str">
            <v>Isaac</v>
          </cell>
          <cell r="P723" t="str">
            <v>LEVY</v>
          </cell>
          <cell r="Q723" t="str">
            <v>Gérant</v>
          </cell>
          <cell r="R723"/>
          <cell r="S723"/>
          <cell r="T723"/>
          <cell r="U723"/>
          <cell r="V723" t="str">
            <v>88 AVENUE PARMENTIER</v>
          </cell>
          <cell r="W723"/>
          <cell r="X723">
            <v>75011</v>
          </cell>
          <cell r="Y723" t="str">
            <v>PARIS</v>
          </cell>
        </row>
        <row r="724">
          <cell r="A724" t="str">
            <v>11084-03-W</v>
          </cell>
          <cell r="B724" t="str">
            <v>WA1086</v>
          </cell>
          <cell r="C724">
            <v>0</v>
          </cell>
          <cell r="D724">
            <v>1</v>
          </cell>
          <cell r="E724"/>
          <cell r="F724"/>
          <cell r="G724">
            <v>3333</v>
          </cell>
          <cell r="H724"/>
          <cell r="I724" t="str">
            <v>OPTIC 2000 PARMENTIER RENFORT 2</v>
          </cell>
          <cell r="J724" t="str">
            <v>ENS. PERS</v>
          </cell>
          <cell r="K724" t="str">
            <v>JA</v>
          </cell>
          <cell r="L724">
            <v>43831</v>
          </cell>
          <cell r="M724"/>
          <cell r="N724" t="str">
            <v>Monsiur</v>
          </cell>
          <cell r="O724" t="str">
            <v>Isaac</v>
          </cell>
          <cell r="P724" t="str">
            <v>LEVY</v>
          </cell>
          <cell r="Q724" t="str">
            <v>Gérant</v>
          </cell>
          <cell r="R724"/>
          <cell r="S724"/>
          <cell r="T724"/>
          <cell r="U724"/>
          <cell r="V724" t="str">
            <v>88 AVENUE PARMENTIER</v>
          </cell>
          <cell r="W724"/>
          <cell r="X724">
            <v>75011</v>
          </cell>
          <cell r="Y724" t="str">
            <v>PARIS</v>
          </cell>
        </row>
        <row r="725">
          <cell r="A725" t="str">
            <v>11063-02-W</v>
          </cell>
          <cell r="B725" t="str">
            <v>WA1063</v>
          </cell>
          <cell r="C725">
            <v>1</v>
          </cell>
          <cell r="D725">
            <v>1</v>
          </cell>
          <cell r="E725">
            <v>2222</v>
          </cell>
          <cell r="F725"/>
          <cell r="G725"/>
          <cell r="H725"/>
          <cell r="I725" t="str">
            <v>OPTIC 2000 REPUBLIQUE</v>
          </cell>
          <cell r="J725" t="str">
            <v>ENS. PERS</v>
          </cell>
          <cell r="K725" t="str">
            <v>JA</v>
          </cell>
          <cell r="L725">
            <v>43374</v>
          </cell>
          <cell r="M725"/>
          <cell r="N725" t="str">
            <v>Monsiur</v>
          </cell>
          <cell r="O725" t="str">
            <v>Isaac</v>
          </cell>
          <cell r="P725" t="str">
            <v>LEVY</v>
          </cell>
          <cell r="Q725" t="str">
            <v>Gérant</v>
          </cell>
          <cell r="R725"/>
          <cell r="S725"/>
          <cell r="T725"/>
          <cell r="U725"/>
          <cell r="V725" t="str">
            <v>1 AVENUE DE LA RÉPUBLIQUE</v>
          </cell>
          <cell r="W725"/>
          <cell r="X725">
            <v>75011</v>
          </cell>
          <cell r="Y725" t="str">
            <v>PARIS</v>
          </cell>
        </row>
        <row r="726">
          <cell r="A726" t="str">
            <v>14007-01-W</v>
          </cell>
          <cell r="B726" t="str">
            <v>WA4007</v>
          </cell>
          <cell r="C726">
            <v>1</v>
          </cell>
          <cell r="D726">
            <v>1</v>
          </cell>
          <cell r="E726">
            <v>2245</v>
          </cell>
          <cell r="F726"/>
          <cell r="G726"/>
          <cell r="H726" t="str">
            <v>ENTP PAYE</v>
          </cell>
          <cell r="I726" t="str">
            <v>OPTIQUE GRANDPERRET</v>
          </cell>
          <cell r="J726" t="str">
            <v>TNS</v>
          </cell>
          <cell r="K726" t="str">
            <v>SV</v>
          </cell>
          <cell r="L726">
            <v>44287</v>
          </cell>
          <cell r="M726"/>
          <cell r="N726" t="str">
            <v>Monsieur</v>
          </cell>
          <cell r="O726" t="str">
            <v>Ivan</v>
          </cell>
          <cell r="P726" t="str">
            <v>GRANDPERRET</v>
          </cell>
          <cell r="Q726" t="str">
            <v>Président</v>
          </cell>
          <cell r="R726"/>
          <cell r="S726"/>
          <cell r="T726"/>
          <cell r="U726"/>
          <cell r="V726" t="str">
            <v>ROUTE DU VAL</v>
          </cell>
          <cell r="W726"/>
          <cell r="X726">
            <v>83170</v>
          </cell>
          <cell r="Y726" t="str">
            <v>BRIGNOLES</v>
          </cell>
        </row>
        <row r="727">
          <cell r="A727" t="str">
            <v>12780-01-W</v>
          </cell>
          <cell r="B727" t="str">
            <v>WA2780</v>
          </cell>
          <cell r="C727">
            <v>1</v>
          </cell>
          <cell r="D727">
            <v>1</v>
          </cell>
          <cell r="E727">
            <v>2222</v>
          </cell>
          <cell r="F727"/>
          <cell r="G727"/>
          <cell r="H727"/>
          <cell r="I727" t="str">
            <v>ORCHIDEE D'OR</v>
          </cell>
          <cell r="J727" t="str">
            <v>ENS. PERS</v>
          </cell>
          <cell r="K727" t="str">
            <v>JA</v>
          </cell>
          <cell r="L727">
            <v>44197</v>
          </cell>
          <cell r="M727"/>
          <cell r="N727" t="str">
            <v xml:space="preserve">Monsieur </v>
          </cell>
          <cell r="O727" t="str">
            <v xml:space="preserve">Laurent </v>
          </cell>
          <cell r="P727" t="str">
            <v>MAMEAUX</v>
          </cell>
          <cell r="Q727" t="str">
            <v xml:space="preserve">Gerant </v>
          </cell>
          <cell r="R727"/>
          <cell r="S727"/>
          <cell r="T727"/>
          <cell r="U727"/>
          <cell r="V727" t="str">
            <v>62 RUE MESLAY</v>
          </cell>
          <cell r="W727"/>
          <cell r="X727">
            <v>75003</v>
          </cell>
          <cell r="Y727" t="str">
            <v xml:space="preserve">PARIS </v>
          </cell>
        </row>
        <row r="728">
          <cell r="A728" t="str">
            <v>10506-01-W</v>
          </cell>
          <cell r="B728" t="str">
            <v>WA0506</v>
          </cell>
          <cell r="C728">
            <v>1</v>
          </cell>
          <cell r="D728">
            <v>1</v>
          </cell>
          <cell r="E728">
            <v>2211</v>
          </cell>
          <cell r="F728"/>
          <cell r="G728"/>
          <cell r="H728"/>
          <cell r="I728" t="str">
            <v>ORIGAMI</v>
          </cell>
          <cell r="J728" t="str">
            <v>ENS. PERS</v>
          </cell>
          <cell r="K728" t="str">
            <v>RC</v>
          </cell>
          <cell r="L728">
            <v>42856</v>
          </cell>
          <cell r="M728"/>
          <cell r="N728" t="str">
            <v>Madame</v>
          </cell>
          <cell r="O728" t="str">
            <v>Corinne</v>
          </cell>
          <cell r="P728" t="str">
            <v>COQUEL</v>
          </cell>
          <cell r="Q728" t="str">
            <v>Directrice</v>
          </cell>
          <cell r="R728"/>
          <cell r="S728"/>
          <cell r="T728"/>
          <cell r="U728"/>
          <cell r="V728" t="str">
            <v>8 RUE DE PRAGUE</v>
          </cell>
          <cell r="W728"/>
          <cell r="X728">
            <v>75012</v>
          </cell>
          <cell r="Y728" t="str">
            <v>PARIS</v>
          </cell>
        </row>
        <row r="729">
          <cell r="A729" t="str">
            <v>10506-02-W</v>
          </cell>
          <cell r="B729" t="str">
            <v>WA0507</v>
          </cell>
          <cell r="C729">
            <v>0</v>
          </cell>
          <cell r="D729">
            <v>1</v>
          </cell>
          <cell r="E729"/>
          <cell r="F729"/>
          <cell r="G729">
            <v>3333</v>
          </cell>
          <cell r="H729"/>
          <cell r="I729" t="str">
            <v>ORIGAMI RENFORT</v>
          </cell>
          <cell r="J729" t="str">
            <v>ENS. PERS</v>
          </cell>
          <cell r="K729" t="str">
            <v>RC</v>
          </cell>
          <cell r="L729">
            <v>43862</v>
          </cell>
          <cell r="M729"/>
          <cell r="N729" t="str">
            <v>Madame</v>
          </cell>
          <cell r="O729" t="str">
            <v>Corinne</v>
          </cell>
          <cell r="P729" t="str">
            <v>COQUEL</v>
          </cell>
          <cell r="Q729" t="str">
            <v>Directrice</v>
          </cell>
          <cell r="R729"/>
          <cell r="S729"/>
          <cell r="T729"/>
          <cell r="U729"/>
          <cell r="V729" t="str">
            <v>8 RUE DE PRAGUE</v>
          </cell>
          <cell r="W729"/>
          <cell r="X729">
            <v>75012</v>
          </cell>
          <cell r="Y729" t="str">
            <v>PARIS</v>
          </cell>
        </row>
        <row r="730">
          <cell r="A730" t="str">
            <v>14102-01-W</v>
          </cell>
          <cell r="B730" t="str">
            <v>WA4102</v>
          </cell>
          <cell r="C730">
            <v>1</v>
          </cell>
          <cell r="D730">
            <v>1</v>
          </cell>
          <cell r="E730">
            <v>1413</v>
          </cell>
          <cell r="F730" t="str">
            <v>100% isolé</v>
          </cell>
          <cell r="G730"/>
          <cell r="H730"/>
          <cell r="I730" t="str">
            <v>ORTHADENT MAIRIE VOLTAIRE</v>
          </cell>
          <cell r="J730" t="str">
            <v>ENS. PERS</v>
          </cell>
          <cell r="K730" t="str">
            <v>SV</v>
          </cell>
          <cell r="L730">
            <v>44682</v>
          </cell>
          <cell r="M730"/>
          <cell r="N730" t="str">
            <v>Monsieur</v>
          </cell>
          <cell r="O730" t="str">
            <v>CHIKH</v>
          </cell>
          <cell r="P730" t="str">
            <v>DJAHIDA</v>
          </cell>
          <cell r="Q730"/>
          <cell r="R730"/>
          <cell r="S730"/>
          <cell r="T730"/>
          <cell r="U730"/>
          <cell r="V730" t="str">
            <v>122 BOULEVARD VOLTAIRE</v>
          </cell>
          <cell r="W730"/>
          <cell r="X730">
            <v>75011</v>
          </cell>
          <cell r="Y730" t="str">
            <v>PARIS</v>
          </cell>
        </row>
        <row r="731">
          <cell r="A731" t="str">
            <v>14102-02-W</v>
          </cell>
          <cell r="B731" t="str">
            <v>WA4103</v>
          </cell>
          <cell r="C731">
            <v>0</v>
          </cell>
          <cell r="D731">
            <v>1</v>
          </cell>
          <cell r="E731"/>
          <cell r="F731"/>
          <cell r="G731">
            <v>2524</v>
          </cell>
          <cell r="H731"/>
          <cell r="I731" t="str">
            <v>ORTHADENT MAIRIE VOLTAIRE RENFORT</v>
          </cell>
          <cell r="J731" t="str">
            <v>ENS. PERS</v>
          </cell>
          <cell r="K731" t="str">
            <v>SV</v>
          </cell>
          <cell r="L731">
            <v>44682</v>
          </cell>
          <cell r="M731"/>
          <cell r="N731" t="str">
            <v>Monsieur</v>
          </cell>
          <cell r="O731" t="str">
            <v>CHIKH</v>
          </cell>
          <cell r="P731" t="str">
            <v>DJAHIDA</v>
          </cell>
          <cell r="Q731"/>
          <cell r="R731"/>
          <cell r="S731"/>
          <cell r="T731"/>
          <cell r="U731"/>
          <cell r="V731" t="str">
            <v>122 BOULEVARD VOLTAIRE</v>
          </cell>
          <cell r="W731"/>
          <cell r="X731">
            <v>75011</v>
          </cell>
          <cell r="Y731" t="str">
            <v>PARIS</v>
          </cell>
        </row>
        <row r="732">
          <cell r="A732" t="str">
            <v>16020-01-W</v>
          </cell>
          <cell r="B732" t="str">
            <v>WA6010</v>
          </cell>
          <cell r="C732">
            <v>1</v>
          </cell>
          <cell r="D732">
            <v>1</v>
          </cell>
          <cell r="E732">
            <v>4314</v>
          </cell>
          <cell r="F732"/>
          <cell r="G732"/>
          <cell r="H732"/>
          <cell r="I732" t="str">
            <v>OSMIA</v>
          </cell>
          <cell r="J732" t="str">
            <v>ENS. PERS</v>
          </cell>
          <cell r="K732" t="str">
            <v>RC</v>
          </cell>
          <cell r="L732">
            <v>44501</v>
          </cell>
          <cell r="M732"/>
          <cell r="N732" t="str">
            <v>Madame</v>
          </cell>
          <cell r="O732" t="str">
            <v>Prune</v>
          </cell>
          <cell r="P732" t="str">
            <v>NICOLAS</v>
          </cell>
          <cell r="Q732"/>
          <cell r="R732"/>
          <cell r="S732"/>
          <cell r="T732"/>
          <cell r="U732"/>
          <cell r="V732" t="str">
            <v>76 RUE MANIN</v>
          </cell>
          <cell r="W732"/>
          <cell r="X732">
            <v>75019</v>
          </cell>
          <cell r="Y732" t="str">
            <v>PARIS</v>
          </cell>
        </row>
        <row r="733">
          <cell r="A733" t="str">
            <v>11135-01-W</v>
          </cell>
          <cell r="B733" t="str">
            <v>WA1135</v>
          </cell>
          <cell r="C733">
            <v>1</v>
          </cell>
          <cell r="D733">
            <v>1</v>
          </cell>
          <cell r="E733" t="str">
            <v>B</v>
          </cell>
          <cell r="F733"/>
          <cell r="G733"/>
          <cell r="H733"/>
          <cell r="I733" t="str">
            <v>OZYME</v>
          </cell>
          <cell r="J733" t="str">
            <v>ENS. PERS</v>
          </cell>
          <cell r="K733" t="str">
            <v>SV</v>
          </cell>
          <cell r="L733">
            <v>43831</v>
          </cell>
          <cell r="M733"/>
          <cell r="N733" t="str">
            <v>Madame</v>
          </cell>
          <cell r="O733" t="str">
            <v>Isabelle</v>
          </cell>
          <cell r="P733" t="str">
            <v>BOURY</v>
          </cell>
          <cell r="Q733" t="str">
            <v>responsable RH</v>
          </cell>
          <cell r="R733" t="str">
            <v>Madame</v>
          </cell>
          <cell r="S733" t="str">
            <v>Catherine</v>
          </cell>
          <cell r="T733" t="str">
            <v>VIVOT</v>
          </cell>
          <cell r="U733" t="str">
            <v>Responsable Services généraux</v>
          </cell>
          <cell r="V733" t="str">
            <v>ZAC DE LA CASERNE RENARD - BAT G</v>
          </cell>
          <cell r="W733" t="str">
            <v>6 BOULEVARD GEORGES MARIE GUYNEMER</v>
          </cell>
          <cell r="X733">
            <v>78210</v>
          </cell>
          <cell r="Y733" t="str">
            <v>ST CYR L ECOLE</v>
          </cell>
        </row>
        <row r="734">
          <cell r="A734" t="str">
            <v>11135-02-W</v>
          </cell>
          <cell r="B734" t="str">
            <v>WA1136</v>
          </cell>
          <cell r="C734">
            <v>0</v>
          </cell>
          <cell r="D734">
            <v>1</v>
          </cell>
          <cell r="E734"/>
          <cell r="F734"/>
          <cell r="G734" t="str">
            <v>R</v>
          </cell>
          <cell r="H734"/>
          <cell r="I734" t="str">
            <v>OZYME RENFORT</v>
          </cell>
          <cell r="J734" t="str">
            <v>ENS. PERS</v>
          </cell>
          <cell r="K734" t="str">
            <v>SV</v>
          </cell>
          <cell r="L734">
            <v>43831</v>
          </cell>
          <cell r="M734"/>
          <cell r="N734" t="str">
            <v>Madame</v>
          </cell>
          <cell r="O734" t="str">
            <v>Isabelle</v>
          </cell>
          <cell r="P734" t="str">
            <v>BOURY</v>
          </cell>
          <cell r="Q734"/>
          <cell r="R734" t="str">
            <v>Madame</v>
          </cell>
          <cell r="S734" t="str">
            <v>Catherine</v>
          </cell>
          <cell r="T734" t="str">
            <v>VIVOT</v>
          </cell>
          <cell r="U734" t="str">
            <v>Responsable RH</v>
          </cell>
          <cell r="V734" t="str">
            <v>ZAC DE LA CASERNE RENARD - BAT G</v>
          </cell>
          <cell r="W734" t="str">
            <v>6 BOULEVARD GEORGES MARIE GUYNEMER</v>
          </cell>
          <cell r="X734">
            <v>78210</v>
          </cell>
          <cell r="Y734" t="str">
            <v>ST CYR L ECOLE</v>
          </cell>
        </row>
        <row r="735">
          <cell r="A735" t="str">
            <v>16021-01-W</v>
          </cell>
          <cell r="B735" t="str">
            <v>WA6020</v>
          </cell>
          <cell r="C735">
            <v>1</v>
          </cell>
          <cell r="D735">
            <v>1</v>
          </cell>
          <cell r="E735">
            <v>1111</v>
          </cell>
          <cell r="F735"/>
          <cell r="G735"/>
          <cell r="H735"/>
          <cell r="I735" t="str">
            <v>PAINS ET GOURMANDISES</v>
          </cell>
          <cell r="J735" t="str">
            <v>ENS. PERS</v>
          </cell>
          <cell r="K735" t="str">
            <v>RC</v>
          </cell>
          <cell r="L735">
            <v>44562</v>
          </cell>
          <cell r="M735"/>
          <cell r="N735" t="str">
            <v>Monsieur</v>
          </cell>
          <cell r="O735" t="str">
            <v>Jonathan</v>
          </cell>
          <cell r="P735" t="str">
            <v>FRUCHART</v>
          </cell>
          <cell r="Q735"/>
          <cell r="R735"/>
          <cell r="S735"/>
          <cell r="T735"/>
          <cell r="U735"/>
          <cell r="V735" t="str">
            <v>653 RUE JEAN BAPTISTE LEBAS</v>
          </cell>
          <cell r="W735"/>
          <cell r="X735">
            <v>59830</v>
          </cell>
          <cell r="Y735" t="str">
            <v>CYSOING</v>
          </cell>
        </row>
        <row r="736">
          <cell r="A736" t="str">
            <v>10260-01-W</v>
          </cell>
          <cell r="B736" t="str">
            <v>WA0260</v>
          </cell>
          <cell r="C736">
            <v>1</v>
          </cell>
          <cell r="D736">
            <v>1</v>
          </cell>
          <cell r="E736">
            <v>3353</v>
          </cell>
          <cell r="F736"/>
          <cell r="G736"/>
          <cell r="H736"/>
          <cell r="I736" t="str">
            <v>PANTAGRAM</v>
          </cell>
          <cell r="J736" t="str">
            <v>ENS. PERS</v>
          </cell>
          <cell r="K736" t="str">
            <v>SV</v>
          </cell>
          <cell r="L736">
            <v>43466</v>
          </cell>
          <cell r="M736"/>
          <cell r="N736" t="str">
            <v>Monsieur</v>
          </cell>
          <cell r="O736" t="str">
            <v>Loic</v>
          </cell>
          <cell r="P736" t="str">
            <v>VINET</v>
          </cell>
          <cell r="Q736"/>
          <cell r="R736"/>
          <cell r="S736"/>
          <cell r="T736"/>
          <cell r="U736"/>
          <cell r="V736" t="str">
            <v>20 RUE DE VERDUN</v>
          </cell>
          <cell r="W736"/>
          <cell r="X736">
            <v>95240</v>
          </cell>
          <cell r="Y736" t="str">
            <v>CORMEILLES EN PARISI</v>
          </cell>
        </row>
        <row r="737">
          <cell r="A737" t="str">
            <v>14034-01-W</v>
          </cell>
          <cell r="B737" t="str">
            <v>WA4034</v>
          </cell>
          <cell r="C737">
            <v>0</v>
          </cell>
          <cell r="D737">
            <v>0</v>
          </cell>
          <cell r="E737">
            <v>4444</v>
          </cell>
          <cell r="F737"/>
          <cell r="G737"/>
          <cell r="H737"/>
          <cell r="I737" t="str">
            <v>PARA REPUBLIQUE</v>
          </cell>
          <cell r="J737" t="str">
            <v>ENS. PERS</v>
          </cell>
          <cell r="K737" t="str">
            <v>SV</v>
          </cell>
          <cell r="L737">
            <v>44470</v>
          </cell>
          <cell r="M737"/>
          <cell r="N737" t="str">
            <v>Monsieur</v>
          </cell>
          <cell r="O737" t="str">
            <v>Alexis</v>
          </cell>
          <cell r="P737" t="str">
            <v>LIVIER</v>
          </cell>
          <cell r="Q737"/>
          <cell r="R737" t="str">
            <v>Madame</v>
          </cell>
          <cell r="S737" t="str">
            <v>Xi</v>
          </cell>
          <cell r="T737" t="str">
            <v>ZHANG</v>
          </cell>
          <cell r="U737" t="str">
            <v>DIRECTRICE</v>
          </cell>
          <cell r="V737" t="str">
            <v>10 RUE NOTRE DAME DE NAZARETH</v>
          </cell>
          <cell r="W737"/>
          <cell r="X737">
            <v>75003</v>
          </cell>
          <cell r="Y737" t="str">
            <v>PARIS</v>
          </cell>
        </row>
        <row r="738">
          <cell r="A738" t="str">
            <v>11321-01-W</v>
          </cell>
          <cell r="B738" t="str">
            <v>WA1321</v>
          </cell>
          <cell r="C738">
            <v>1</v>
          </cell>
          <cell r="D738">
            <v>1</v>
          </cell>
          <cell r="E738">
            <v>5566</v>
          </cell>
          <cell r="F738"/>
          <cell r="G738"/>
          <cell r="H738" t="str">
            <v>ENTP PAYE</v>
          </cell>
          <cell r="I738" t="str">
            <v>PATTYSSERIE</v>
          </cell>
          <cell r="J738" t="str">
            <v>TNS</v>
          </cell>
          <cell r="K738" t="str">
            <v>JA</v>
          </cell>
          <cell r="L738">
            <v>43891</v>
          </cell>
          <cell r="M738"/>
          <cell r="N738" t="str">
            <v>Monsieur</v>
          </cell>
          <cell r="O738" t="str">
            <v>Nicolas</v>
          </cell>
          <cell r="P738" t="str">
            <v>MAYER</v>
          </cell>
          <cell r="Q738"/>
          <cell r="R738"/>
          <cell r="S738"/>
          <cell r="T738"/>
          <cell r="U738"/>
          <cell r="V738" t="str">
            <v>8 RUE DU GENERAL DE GAULLE</v>
          </cell>
          <cell r="W738" t="str">
            <v>KAYSERSBERG</v>
          </cell>
          <cell r="X738">
            <v>68240</v>
          </cell>
          <cell r="Y738" t="str">
            <v>KAYSERSBERG VIGNOBLE</v>
          </cell>
        </row>
        <row r="739">
          <cell r="A739" t="str">
            <v>11140-01-W</v>
          </cell>
          <cell r="B739" t="str">
            <v>WA1140</v>
          </cell>
          <cell r="C739">
            <v>1</v>
          </cell>
          <cell r="D739">
            <v>1</v>
          </cell>
          <cell r="E739">
            <v>1111</v>
          </cell>
          <cell r="F739"/>
          <cell r="G739"/>
          <cell r="H739"/>
          <cell r="I739" t="str">
            <v>PECUNIA COURTAGE</v>
          </cell>
          <cell r="J739" t="str">
            <v>ENS. PERS</v>
          </cell>
          <cell r="K739" t="str">
            <v>RC</v>
          </cell>
          <cell r="L739">
            <v>43831</v>
          </cell>
          <cell r="M739"/>
          <cell r="N739" t="str">
            <v>Monsieur</v>
          </cell>
          <cell r="O739" t="str">
            <v>Vincent Yves</v>
          </cell>
          <cell r="P739" t="str">
            <v>MARCHAND</v>
          </cell>
          <cell r="Q739"/>
          <cell r="R739" t="str">
            <v>Monsieur</v>
          </cell>
          <cell r="S739" t="str">
            <v>Thuan</v>
          </cell>
          <cell r="T739" t="str">
            <v>LE DUC</v>
          </cell>
          <cell r="U739" t="str">
            <v>Comptable</v>
          </cell>
          <cell r="V739" t="str">
            <v>72 AVENUE ANATOLE FRANCE</v>
          </cell>
          <cell r="W739"/>
          <cell r="X739">
            <v>93140</v>
          </cell>
          <cell r="Y739" t="str">
            <v>BONDY</v>
          </cell>
        </row>
        <row r="740">
          <cell r="A740" t="str">
            <v>11140-02-W</v>
          </cell>
          <cell r="B740" t="str">
            <v>WA1141</v>
          </cell>
          <cell r="C740">
            <v>0</v>
          </cell>
          <cell r="D740">
            <v>1</v>
          </cell>
          <cell r="E740"/>
          <cell r="F740"/>
          <cell r="G740">
            <v>2222</v>
          </cell>
          <cell r="H740"/>
          <cell r="I740" t="str">
            <v>PECUNIA COURTAGE RENFORT 1</v>
          </cell>
          <cell r="J740" t="str">
            <v>ENS. PERS</v>
          </cell>
          <cell r="K740" t="str">
            <v>RC</v>
          </cell>
          <cell r="L740">
            <v>43831</v>
          </cell>
          <cell r="M740"/>
          <cell r="N740" t="str">
            <v>Monsieur</v>
          </cell>
          <cell r="O740" t="str">
            <v>Vincent Yves</v>
          </cell>
          <cell r="P740" t="str">
            <v>MARCHAND</v>
          </cell>
          <cell r="Q740"/>
          <cell r="R740" t="str">
            <v>Monsieur</v>
          </cell>
          <cell r="S740" t="str">
            <v>Thuan</v>
          </cell>
          <cell r="T740" t="str">
            <v>LE DUC</v>
          </cell>
          <cell r="U740" t="str">
            <v>Comptable</v>
          </cell>
          <cell r="V740" t="str">
            <v>72 AVENUE ANATOLE FRANCE</v>
          </cell>
          <cell r="W740"/>
          <cell r="X740">
            <v>93140</v>
          </cell>
          <cell r="Y740" t="str">
            <v>BONDY</v>
          </cell>
        </row>
        <row r="741">
          <cell r="A741" t="str">
            <v>11140-03-W</v>
          </cell>
          <cell r="B741" t="str">
            <v>WA1141</v>
          </cell>
          <cell r="C741">
            <v>0</v>
          </cell>
          <cell r="D741">
            <v>1</v>
          </cell>
          <cell r="E741"/>
          <cell r="F741"/>
          <cell r="G741">
            <v>3333</v>
          </cell>
          <cell r="H741"/>
          <cell r="I741" t="str">
            <v>PECUNIA COURTAGE RENFORT 2</v>
          </cell>
          <cell r="J741" t="str">
            <v>ENS. PERS</v>
          </cell>
          <cell r="K741" t="str">
            <v>RC</v>
          </cell>
          <cell r="L741">
            <v>43831</v>
          </cell>
          <cell r="M741"/>
          <cell r="N741" t="str">
            <v>Monsieur</v>
          </cell>
          <cell r="O741" t="str">
            <v>Vincent Yves</v>
          </cell>
          <cell r="P741" t="str">
            <v>MARCHAND</v>
          </cell>
          <cell r="Q741"/>
          <cell r="R741" t="str">
            <v>Monsieur</v>
          </cell>
          <cell r="S741" t="str">
            <v>Thuan</v>
          </cell>
          <cell r="T741" t="str">
            <v>LE DUC</v>
          </cell>
          <cell r="U741" t="str">
            <v>Comptable</v>
          </cell>
          <cell r="V741" t="str">
            <v>72 AVENUE ANATOLE FRANCE</v>
          </cell>
          <cell r="W741"/>
          <cell r="X741">
            <v>93140</v>
          </cell>
          <cell r="Y741" t="str">
            <v>BONDY</v>
          </cell>
        </row>
        <row r="742">
          <cell r="A742" t="str">
            <v>11140-04-W</v>
          </cell>
          <cell r="B742" t="str">
            <v>WA1141</v>
          </cell>
          <cell r="C742">
            <v>0</v>
          </cell>
          <cell r="D742">
            <v>1</v>
          </cell>
          <cell r="E742"/>
          <cell r="F742"/>
          <cell r="G742">
            <v>4444</v>
          </cell>
          <cell r="H742"/>
          <cell r="I742" t="str">
            <v>PECUNIA COURTAGE RENFORT 3</v>
          </cell>
          <cell r="J742" t="str">
            <v>ENS. PERS</v>
          </cell>
          <cell r="K742" t="str">
            <v>RC</v>
          </cell>
          <cell r="L742">
            <v>43831</v>
          </cell>
          <cell r="M742"/>
          <cell r="N742" t="str">
            <v>Monsieur</v>
          </cell>
          <cell r="O742" t="str">
            <v>VINCENT YVES</v>
          </cell>
          <cell r="P742" t="str">
            <v>MARCHAND</v>
          </cell>
          <cell r="Q742"/>
          <cell r="R742" t="str">
            <v>Monsieur</v>
          </cell>
          <cell r="S742" t="str">
            <v>Thuan</v>
          </cell>
          <cell r="T742" t="str">
            <v>LE DUC</v>
          </cell>
          <cell r="U742" t="str">
            <v>Comptable</v>
          </cell>
          <cell r="V742" t="str">
            <v>72 AVENUE ANATOLE FRANCE</v>
          </cell>
          <cell r="W742"/>
          <cell r="X742">
            <v>93140</v>
          </cell>
          <cell r="Y742" t="str">
            <v>BONDY</v>
          </cell>
        </row>
        <row r="743">
          <cell r="A743" t="str">
            <v>14022-01-W</v>
          </cell>
          <cell r="B743" t="str">
            <v>WA4022</v>
          </cell>
          <cell r="C743">
            <v>1</v>
          </cell>
          <cell r="D743">
            <v>1</v>
          </cell>
          <cell r="E743" t="str">
            <v>5B5B64</v>
          </cell>
          <cell r="F743"/>
          <cell r="G743"/>
          <cell r="H743"/>
          <cell r="I743" t="str">
            <v>PEGASUS EXCLUSIVE CARS</v>
          </cell>
          <cell r="J743" t="str">
            <v>ENS. PERS</v>
          </cell>
          <cell r="K743" t="str">
            <v>SV</v>
          </cell>
          <cell r="L743">
            <v>44317</v>
          </cell>
          <cell r="M743"/>
          <cell r="N743" t="str">
            <v>Monsieur</v>
          </cell>
          <cell r="O743" t="str">
            <v>Tammam</v>
          </cell>
          <cell r="P743" t="str">
            <v>KOLAILAT</v>
          </cell>
          <cell r="Q743" t="str">
            <v>Gérant</v>
          </cell>
          <cell r="R743" t="str">
            <v>Madame</v>
          </cell>
          <cell r="S743" t="str">
            <v>Vanessa</v>
          </cell>
          <cell r="T743" t="str">
            <v>ROUX</v>
          </cell>
          <cell r="U743" t="str">
            <v>Assistante</v>
          </cell>
          <cell r="V743" t="str">
            <v>9 RUE DU CANADA</v>
          </cell>
          <cell r="W743"/>
          <cell r="X743">
            <v>6400</v>
          </cell>
          <cell r="Y743" t="str">
            <v>CANNES</v>
          </cell>
        </row>
        <row r="744">
          <cell r="A744" t="str">
            <v>16065-01-W</v>
          </cell>
          <cell r="B744" t="str">
            <v>WA6065</v>
          </cell>
          <cell r="C744">
            <v>1</v>
          </cell>
          <cell r="D744">
            <v>1</v>
          </cell>
          <cell r="E744" t="str">
            <v>5B5B76</v>
          </cell>
          <cell r="F744"/>
          <cell r="G744"/>
          <cell r="H744"/>
          <cell r="I744" t="str">
            <v>PERNIN EQUIPEMENTS</v>
          </cell>
          <cell r="J744" t="str">
            <v>ENS. PERS</v>
          </cell>
          <cell r="K744" t="str">
            <v>RC</v>
          </cell>
          <cell r="L744">
            <v>44562</v>
          </cell>
          <cell r="M744"/>
          <cell r="N744" t="str">
            <v>Monsieur</v>
          </cell>
          <cell r="O744" t="str">
            <v>Jean</v>
          </cell>
          <cell r="P744" t="str">
            <v>PERNIN</v>
          </cell>
          <cell r="Q744"/>
          <cell r="R744" t="str">
            <v>Madame</v>
          </cell>
          <cell r="S744" t="str">
            <v>Nathalie</v>
          </cell>
          <cell r="T744" t="str">
            <v>MARTI</v>
          </cell>
          <cell r="U744" t="str">
            <v>comptable</v>
          </cell>
          <cell r="V744" t="str">
            <v>104 RUE DE STALINGRAD</v>
          </cell>
          <cell r="W744"/>
          <cell r="X744">
            <v>93100</v>
          </cell>
          <cell r="Y744" t="str">
            <v>MONTREUIL</v>
          </cell>
        </row>
        <row r="745">
          <cell r="A745" t="str">
            <v>16065-02-W</v>
          </cell>
          <cell r="B745" t="str">
            <v>WA6066</v>
          </cell>
          <cell r="C745">
            <v>0</v>
          </cell>
          <cell r="D745">
            <v>1</v>
          </cell>
          <cell r="E745"/>
          <cell r="F745"/>
          <cell r="G745">
            <v>6676</v>
          </cell>
          <cell r="H745"/>
          <cell r="I745" t="str">
            <v>PERNIN EQUIPEMENTS RENFORT</v>
          </cell>
          <cell r="J745" t="str">
            <v>ENS. PERS</v>
          </cell>
          <cell r="K745" t="str">
            <v>RC</v>
          </cell>
          <cell r="L745">
            <v>44562</v>
          </cell>
          <cell r="M745"/>
          <cell r="N745" t="str">
            <v>Monsieur</v>
          </cell>
          <cell r="O745" t="str">
            <v>Jean</v>
          </cell>
          <cell r="P745" t="str">
            <v>PERNIN</v>
          </cell>
          <cell r="Q745"/>
          <cell r="R745" t="str">
            <v>Madame</v>
          </cell>
          <cell r="S745" t="str">
            <v>Nathalie</v>
          </cell>
          <cell r="T745" t="str">
            <v>MARTI</v>
          </cell>
          <cell r="U745" t="str">
            <v>comptable</v>
          </cell>
          <cell r="V745" t="str">
            <v>104 RUE DE STALINGRAD</v>
          </cell>
          <cell r="W745"/>
          <cell r="X745">
            <v>93100</v>
          </cell>
          <cell r="Y745" t="str">
            <v>MONTREUIL</v>
          </cell>
        </row>
        <row r="746">
          <cell r="A746" t="str">
            <v>78050-02-E</v>
          </cell>
          <cell r="B746" t="str">
            <v>E78050</v>
          </cell>
          <cell r="C746">
            <v>1</v>
          </cell>
          <cell r="D746">
            <v>1</v>
          </cell>
          <cell r="E746">
            <v>2253</v>
          </cell>
          <cell r="F746"/>
          <cell r="G746"/>
          <cell r="H746"/>
          <cell r="I746" t="str">
            <v>PHENOMENEX</v>
          </cell>
          <cell r="J746" t="str">
            <v>ENS. PERS</v>
          </cell>
          <cell r="K746" t="str">
            <v>SV</v>
          </cell>
          <cell r="L746">
            <v>43160</v>
          </cell>
          <cell r="M746"/>
          <cell r="N746" t="str">
            <v>Monsieur</v>
          </cell>
          <cell r="O746" t="str">
            <v>Zadeh</v>
          </cell>
          <cell r="P746" t="str">
            <v>FARHAD MOGHADAS</v>
          </cell>
          <cell r="Q746" t="str">
            <v>Directeur administratif</v>
          </cell>
          <cell r="R746" t="str">
            <v>Monsieur</v>
          </cell>
          <cell r="S746" t="str">
            <v>Zadeh</v>
          </cell>
          <cell r="T746" t="str">
            <v>FARHAD MOGHADAS</v>
          </cell>
          <cell r="U746" t="str">
            <v>Directeur administratif</v>
          </cell>
          <cell r="V746" t="str">
            <v>PARC DES GRILLONS - BATIMENT 6</v>
          </cell>
          <cell r="W746" t="str">
            <v>Route de Sartrouville</v>
          </cell>
          <cell r="X746">
            <v>78230</v>
          </cell>
          <cell r="Y746" t="str">
            <v>LE PECQ</v>
          </cell>
        </row>
        <row r="747">
          <cell r="A747" t="str">
            <v>78050-05-E</v>
          </cell>
          <cell r="B747" t="str">
            <v>E78051</v>
          </cell>
          <cell r="C747">
            <v>0</v>
          </cell>
          <cell r="D747">
            <v>1</v>
          </cell>
          <cell r="E747"/>
          <cell r="F747"/>
          <cell r="G747">
            <v>3364</v>
          </cell>
          <cell r="H747"/>
          <cell r="I747" t="str">
            <v>PHENOMENEX RENFORT</v>
          </cell>
          <cell r="J747" t="str">
            <v>ENS. PERS</v>
          </cell>
          <cell r="K747" t="str">
            <v>SV</v>
          </cell>
          <cell r="L747">
            <v>43160</v>
          </cell>
          <cell r="M747"/>
          <cell r="N747" t="str">
            <v>Monsieur</v>
          </cell>
          <cell r="O747" t="str">
            <v>Zadeh</v>
          </cell>
          <cell r="P747" t="str">
            <v>FARHAD MOGHADAS</v>
          </cell>
          <cell r="Q747" t="str">
            <v>Directeur administratif</v>
          </cell>
          <cell r="R747" t="str">
            <v>Monsieur</v>
          </cell>
          <cell r="S747" t="str">
            <v>Zadeh</v>
          </cell>
          <cell r="T747" t="str">
            <v>FARHAD MOGHADAS</v>
          </cell>
          <cell r="U747" t="str">
            <v>Directeur administratif</v>
          </cell>
          <cell r="V747" t="str">
            <v>PARC DES GRILLONS - BATIMENT 6</v>
          </cell>
          <cell r="W747" t="str">
            <v>Route de Sartrouville</v>
          </cell>
          <cell r="X747">
            <v>78230</v>
          </cell>
          <cell r="Y747" t="str">
            <v>LE PECQ</v>
          </cell>
        </row>
        <row r="748">
          <cell r="A748" t="str">
            <v>14020-01-W</v>
          </cell>
          <cell r="B748" t="str">
            <v>WA4020</v>
          </cell>
          <cell r="C748">
            <v>1</v>
          </cell>
          <cell r="D748">
            <v>1</v>
          </cell>
          <cell r="E748" t="str">
            <v>5B5B66</v>
          </cell>
          <cell r="F748"/>
          <cell r="G748"/>
          <cell r="H748"/>
          <cell r="I748" t="str">
            <v>PHOENIX CONSULTING</v>
          </cell>
          <cell r="J748" t="str">
            <v>ENS. PERS</v>
          </cell>
          <cell r="K748" t="str">
            <v>SV</v>
          </cell>
          <cell r="L748">
            <v>44378</v>
          </cell>
          <cell r="M748"/>
          <cell r="N748" t="str">
            <v>Monsieur
Madame</v>
          </cell>
          <cell r="O748" t="str">
            <v>Sébastien
Natalia</v>
          </cell>
          <cell r="P748" t="str">
            <v>PRAT
BERRIN</v>
          </cell>
          <cell r="Q748" t="str">
            <v>Co gérants</v>
          </cell>
          <cell r="R748" t="str">
            <v>Madame</v>
          </cell>
          <cell r="S748" t="str">
            <v>Marlène</v>
          </cell>
          <cell r="T748" t="str">
            <v>MAHJOUB</v>
          </cell>
          <cell r="U748" t="str">
            <v>Directrice</v>
          </cell>
          <cell r="V748" t="str">
            <v>36 AVENUE DE L ANNONCIADE</v>
          </cell>
          <cell r="W748" t="str">
            <v>TOUR ODEON</v>
          </cell>
          <cell r="X748">
            <v>98000</v>
          </cell>
          <cell r="Y748" t="str">
            <v>MONACO</v>
          </cell>
        </row>
        <row r="749">
          <cell r="A749" t="str">
            <v>14020-02-W</v>
          </cell>
          <cell r="B749" t="str">
            <v>WA4021</v>
          </cell>
          <cell r="C749">
            <v>0</v>
          </cell>
          <cell r="D749">
            <v>1</v>
          </cell>
          <cell r="E749"/>
          <cell r="F749"/>
          <cell r="G749">
            <v>6677</v>
          </cell>
          <cell r="H749"/>
          <cell r="I749" t="str">
            <v>PHOENIX CONSULTING RENFORT</v>
          </cell>
          <cell r="J749" t="str">
            <v>ENS. PERS</v>
          </cell>
          <cell r="K749" t="str">
            <v>SV</v>
          </cell>
          <cell r="L749">
            <v>44378</v>
          </cell>
          <cell r="M749"/>
          <cell r="N749" t="str">
            <v>Monsieur
Madame</v>
          </cell>
          <cell r="O749" t="str">
            <v>Sébastien
Natalia</v>
          </cell>
          <cell r="P749" t="str">
            <v>PRAT
BERRIN</v>
          </cell>
          <cell r="Q749" t="str">
            <v>Co gérants</v>
          </cell>
          <cell r="R749" t="str">
            <v>Madame</v>
          </cell>
          <cell r="S749" t="str">
            <v>Marlène</v>
          </cell>
          <cell r="T749" t="str">
            <v>MAHJOUB</v>
          </cell>
          <cell r="U749" t="str">
            <v>Directrice</v>
          </cell>
          <cell r="V749" t="str">
            <v>36 AVENUE DE L ANNONCIADE</v>
          </cell>
          <cell r="W749" t="str">
            <v>TOUR ODEON</v>
          </cell>
          <cell r="X749">
            <v>98000</v>
          </cell>
          <cell r="Y749" t="str">
            <v>MONACO</v>
          </cell>
        </row>
        <row r="750">
          <cell r="A750" t="str">
            <v>14052-01-W</v>
          </cell>
          <cell r="B750" t="str">
            <v>WA4052</v>
          </cell>
          <cell r="C750">
            <v>1</v>
          </cell>
          <cell r="D750">
            <v>1</v>
          </cell>
          <cell r="E750" t="str">
            <v>5B5B5B5B</v>
          </cell>
          <cell r="F750"/>
          <cell r="G750"/>
          <cell r="H750"/>
          <cell r="I750" t="str">
            <v>PHOENIX LUNA ENVIRONNEMENT</v>
          </cell>
          <cell r="J750" t="str">
            <v>ENS. PERS</v>
          </cell>
          <cell r="K750" t="str">
            <v>SV</v>
          </cell>
          <cell r="L750">
            <v>44713</v>
          </cell>
          <cell r="M750"/>
          <cell r="N750" t="str">
            <v>Monsieur</v>
          </cell>
          <cell r="O750" t="str">
            <v>Nicolas</v>
          </cell>
          <cell r="P750" t="str">
            <v>GARIN</v>
          </cell>
          <cell r="Q750" t="str">
            <v>Cà-gérant</v>
          </cell>
          <cell r="R750" t="str">
            <v>Madame</v>
          </cell>
          <cell r="S750" t="str">
            <v>Marianne</v>
          </cell>
          <cell r="T750" t="str">
            <v>GARIN</v>
          </cell>
          <cell r="U750" t="str">
            <v>Co-gérante</v>
          </cell>
          <cell r="V750" t="str">
            <v>2 AVENUE DE CATELINES</v>
          </cell>
          <cell r="W750"/>
          <cell r="X750">
            <v>69720</v>
          </cell>
          <cell r="Y750" t="str">
            <v>ST LAURENT DE MURE</v>
          </cell>
        </row>
        <row r="751">
          <cell r="A751" t="str">
            <v>20111-01-W</v>
          </cell>
          <cell r="B751" t="str">
            <v>WB0111</v>
          </cell>
          <cell r="C751">
            <v>1</v>
          </cell>
          <cell r="D751">
            <v>1</v>
          </cell>
          <cell r="E751">
            <v>5555</v>
          </cell>
          <cell r="F751"/>
          <cell r="G751"/>
          <cell r="H751"/>
          <cell r="I751" t="str">
            <v>PHOENIX PROD</v>
          </cell>
          <cell r="J751" t="str">
            <v>ENS. PERS</v>
          </cell>
          <cell r="K751" t="str">
            <v>SV</v>
          </cell>
          <cell r="L751">
            <v>44501</v>
          </cell>
          <cell r="M751"/>
          <cell r="N751" t="str">
            <v xml:space="preserve">Monsieur </v>
          </cell>
          <cell r="O751" t="str">
            <v>Guillaume</v>
          </cell>
          <cell r="P751" t="str">
            <v>TRONCY</v>
          </cell>
          <cell r="Q751" t="str">
            <v>DG</v>
          </cell>
          <cell r="R751" t="str">
            <v>Madame</v>
          </cell>
          <cell r="S751" t="str">
            <v>Angélique</v>
          </cell>
          <cell r="T751" t="str">
            <v>CORRUBLE</v>
          </cell>
          <cell r="U751" t="str">
            <v>Responsable comptable</v>
          </cell>
          <cell r="V751" t="str">
            <v>38 RUE DE SÉVIGNÉ</v>
          </cell>
          <cell r="W751"/>
          <cell r="X751">
            <v>75003</v>
          </cell>
          <cell r="Y751" t="str">
            <v>PARIS</v>
          </cell>
        </row>
        <row r="752">
          <cell r="A752" t="str">
            <v>20111-02-W</v>
          </cell>
          <cell r="B752" t="str">
            <v>WB0112</v>
          </cell>
          <cell r="C752">
            <v>0</v>
          </cell>
          <cell r="D752">
            <v>1</v>
          </cell>
          <cell r="E752"/>
          <cell r="F752"/>
          <cell r="G752">
            <v>6666</v>
          </cell>
          <cell r="H752" t="str">
            <v>ENTP PAYE</v>
          </cell>
          <cell r="I752" t="str">
            <v>PHOENIX PROD RENFORT</v>
          </cell>
          <cell r="J752" t="str">
            <v>ENS. PERS</v>
          </cell>
          <cell r="K752" t="str">
            <v>SV</v>
          </cell>
          <cell r="L752">
            <v>44501</v>
          </cell>
          <cell r="M752"/>
          <cell r="N752" t="str">
            <v xml:space="preserve">Monsieur </v>
          </cell>
          <cell r="O752" t="str">
            <v>Guillaume</v>
          </cell>
          <cell r="P752" t="str">
            <v>TRONCY</v>
          </cell>
          <cell r="Q752" t="str">
            <v>DG</v>
          </cell>
          <cell r="R752" t="str">
            <v>Madame</v>
          </cell>
          <cell r="S752" t="str">
            <v>Angélique</v>
          </cell>
          <cell r="T752" t="str">
            <v>CORRUBLE</v>
          </cell>
          <cell r="U752" t="str">
            <v>Responsable comptable</v>
          </cell>
          <cell r="V752" t="str">
            <v>38 RUE DE SÉVIGNÉ</v>
          </cell>
          <cell r="W752"/>
          <cell r="X752">
            <v>75003</v>
          </cell>
          <cell r="Y752" t="str">
            <v>PARIS</v>
          </cell>
        </row>
        <row r="753">
          <cell r="A753" t="str">
            <v>11560-01-W</v>
          </cell>
          <cell r="B753" t="str">
            <v>WA1560</v>
          </cell>
          <cell r="C753">
            <v>1</v>
          </cell>
          <cell r="D753">
            <v>1</v>
          </cell>
          <cell r="E753">
            <v>4454</v>
          </cell>
          <cell r="F753"/>
          <cell r="G753"/>
          <cell r="H753"/>
          <cell r="I753" t="str">
            <v>PIAF</v>
          </cell>
          <cell r="J753" t="str">
            <v>ENS. PERS</v>
          </cell>
          <cell r="K753" t="str">
            <v>SV</v>
          </cell>
          <cell r="L753">
            <v>43344</v>
          </cell>
          <cell r="M753"/>
          <cell r="N753" t="str">
            <v>Madame</v>
          </cell>
          <cell r="O753" t="str">
            <v>Sophie</v>
          </cell>
          <cell r="P753" t="str">
            <v>LLOSA</v>
          </cell>
          <cell r="Q753" t="str">
            <v>Gérante</v>
          </cell>
          <cell r="R753"/>
          <cell r="S753"/>
          <cell r="T753"/>
          <cell r="U753"/>
          <cell r="V753" t="str">
            <v xml:space="preserve">12 PARC DE LA BÉRENGÈRE </v>
          </cell>
          <cell r="W753"/>
          <cell r="X753">
            <v>92210</v>
          </cell>
          <cell r="Y753" t="str">
            <v>SAINT CLOUD</v>
          </cell>
        </row>
        <row r="754">
          <cell r="A754" t="str">
            <v>11610-01-W</v>
          </cell>
          <cell r="B754" t="str">
            <v>WA1610</v>
          </cell>
          <cell r="C754">
            <v>1</v>
          </cell>
          <cell r="D754">
            <v>1</v>
          </cell>
          <cell r="E754">
            <v>5566</v>
          </cell>
          <cell r="F754"/>
          <cell r="G754"/>
          <cell r="H754"/>
          <cell r="I754" t="str">
            <v>PICTURAL</v>
          </cell>
          <cell r="J754" t="str">
            <v>ENS. PERS</v>
          </cell>
          <cell r="K754" t="str">
            <v>JA</v>
          </cell>
          <cell r="L754">
            <v>43466</v>
          </cell>
          <cell r="M754"/>
          <cell r="N754" t="str">
            <v>Monsieur</v>
          </cell>
          <cell r="O754" t="str">
            <v>Thomas</v>
          </cell>
          <cell r="P754" t="str">
            <v>DELANNOY</v>
          </cell>
          <cell r="Q754" t="str">
            <v>DG</v>
          </cell>
          <cell r="R754" t="str">
            <v>Madame</v>
          </cell>
          <cell r="S754" t="str">
            <v>Barbara</v>
          </cell>
          <cell r="T754" t="str">
            <v>MAENZA</v>
          </cell>
          <cell r="U754" t="str">
            <v>COMPTABLE</v>
          </cell>
          <cell r="V754" t="str">
            <v>6 AVENUE SIDOINE APOLLINAIRE</v>
          </cell>
          <cell r="W754"/>
          <cell r="X754">
            <v>69009</v>
          </cell>
          <cell r="Y754" t="str">
            <v>LYON</v>
          </cell>
        </row>
        <row r="755">
          <cell r="A755" t="str">
            <v>15042-01-W</v>
          </cell>
          <cell r="B755" t="str">
            <v>WA5042</v>
          </cell>
          <cell r="C755">
            <v>1</v>
          </cell>
          <cell r="D755">
            <v>1</v>
          </cell>
          <cell r="E755">
            <v>5555</v>
          </cell>
          <cell r="F755"/>
          <cell r="G755"/>
          <cell r="H755"/>
          <cell r="I755" t="str">
            <v>PIOU SERVICES</v>
          </cell>
          <cell r="J755" t="str">
            <v>ENS. PERS</v>
          </cell>
          <cell r="K755" t="str">
            <v>JA</v>
          </cell>
          <cell r="L755">
            <v>44531</v>
          </cell>
          <cell r="M755"/>
          <cell r="N755" t="str">
            <v>Monsieur</v>
          </cell>
          <cell r="O755" t="str">
            <v>Rémy</v>
          </cell>
          <cell r="P755" t="str">
            <v>DUTERNE</v>
          </cell>
          <cell r="Q755"/>
          <cell r="R755" t="str">
            <v>Madame</v>
          </cell>
          <cell r="S755" t="str">
            <v>Alexandra</v>
          </cell>
          <cell r="T755" t="str">
            <v>PARISOT</v>
          </cell>
          <cell r="U755" t="str">
            <v>Assistante</v>
          </cell>
          <cell r="V755" t="str">
            <v>267 ROUTE NATIONALE 7</v>
          </cell>
          <cell r="W755"/>
          <cell r="X755">
            <v>38150</v>
          </cell>
          <cell r="Y755" t="str">
            <v>SALAISE SUR SANNE</v>
          </cell>
        </row>
        <row r="756">
          <cell r="A756" t="str">
            <v>11392-01-W</v>
          </cell>
          <cell r="B756" t="str">
            <v>WA1392</v>
          </cell>
          <cell r="C756">
            <v>1</v>
          </cell>
          <cell r="D756">
            <v>1</v>
          </cell>
          <cell r="E756" t="str">
            <v>444b4b</v>
          </cell>
          <cell r="F756" t="str">
            <v>100% isolé</v>
          </cell>
          <cell r="G756"/>
          <cell r="H756"/>
          <cell r="I756" t="str">
            <v>PISCINE DE COULOMMIERS</v>
          </cell>
          <cell r="J756" t="str">
            <v>ENS. PERS</v>
          </cell>
          <cell r="K756" t="str">
            <v>JA</v>
          </cell>
          <cell r="L756">
            <v>43831</v>
          </cell>
          <cell r="M756"/>
          <cell r="N756" t="str">
            <v>Monsieur</v>
          </cell>
          <cell r="O756" t="str">
            <v>Brice</v>
          </cell>
          <cell r="P756" t="str">
            <v>BOLO</v>
          </cell>
          <cell r="Q756"/>
          <cell r="R756" t="str">
            <v>Madame</v>
          </cell>
          <cell r="S756" t="str">
            <v>Sylvie</v>
          </cell>
          <cell r="T756" t="str">
            <v>MERIAUX</v>
          </cell>
          <cell r="U756" t="str">
            <v>DAF - DRH</v>
          </cell>
          <cell r="V756" t="str">
            <v>27 RUE MARCEL CLAVIER</v>
          </cell>
          <cell r="W756"/>
          <cell r="X756">
            <v>77120</v>
          </cell>
          <cell r="Y756" t="str">
            <v>COULOMMIERS</v>
          </cell>
        </row>
        <row r="757">
          <cell r="A757" t="str">
            <v>11392-02-W</v>
          </cell>
          <cell r="B757" t="str">
            <v>WA1393</v>
          </cell>
          <cell r="C757">
            <v>0</v>
          </cell>
          <cell r="D757">
            <v>1</v>
          </cell>
          <cell r="E757"/>
          <cell r="F757"/>
          <cell r="G757">
            <v>5555</v>
          </cell>
          <cell r="H757"/>
          <cell r="I757" t="str">
            <v>PISCINE DE COULOMMIERS RENFORT 1</v>
          </cell>
          <cell r="J757" t="str">
            <v>ENS. PERS</v>
          </cell>
          <cell r="K757" t="str">
            <v>JA</v>
          </cell>
          <cell r="L757">
            <v>43831</v>
          </cell>
          <cell r="M757"/>
          <cell r="N757" t="str">
            <v>Monsieur</v>
          </cell>
          <cell r="O757" t="str">
            <v>Brice</v>
          </cell>
          <cell r="P757" t="str">
            <v>BOLO</v>
          </cell>
          <cell r="Q757"/>
          <cell r="R757" t="str">
            <v>Madame</v>
          </cell>
          <cell r="S757" t="str">
            <v>Sylvie</v>
          </cell>
          <cell r="T757" t="str">
            <v>MERIAUX</v>
          </cell>
          <cell r="U757" t="str">
            <v>DAF - DRH</v>
          </cell>
          <cell r="V757" t="str">
            <v>27 RUE MARCEL CLAVIER</v>
          </cell>
          <cell r="W757"/>
          <cell r="X757">
            <v>77120</v>
          </cell>
          <cell r="Y757" t="str">
            <v>COULOMMIERS</v>
          </cell>
        </row>
        <row r="758">
          <cell r="A758" t="str">
            <v>11392-03-W</v>
          </cell>
          <cell r="B758" t="str">
            <v>WA1394</v>
          </cell>
          <cell r="C758">
            <v>0</v>
          </cell>
          <cell r="D758">
            <v>1</v>
          </cell>
          <cell r="E758"/>
          <cell r="F758"/>
          <cell r="G758">
            <v>6666</v>
          </cell>
          <cell r="H758"/>
          <cell r="I758" t="str">
            <v>PISCINE DE COULOMMIERS RENFORT 2</v>
          </cell>
          <cell r="J758" t="str">
            <v>ENS. PERS</v>
          </cell>
          <cell r="K758" t="str">
            <v>JA</v>
          </cell>
          <cell r="L758">
            <v>43831</v>
          </cell>
          <cell r="M758"/>
          <cell r="N758" t="str">
            <v>Monsieur</v>
          </cell>
          <cell r="O758" t="str">
            <v>Brice</v>
          </cell>
          <cell r="P758" t="str">
            <v>BOLO</v>
          </cell>
          <cell r="Q758"/>
          <cell r="R758" t="str">
            <v>Madame</v>
          </cell>
          <cell r="S758" t="str">
            <v>Sylvie</v>
          </cell>
          <cell r="T758" t="str">
            <v>MERIAUX</v>
          </cell>
          <cell r="U758" t="str">
            <v>DAF - DRH</v>
          </cell>
          <cell r="V758" t="str">
            <v>27 RUE MARCEL CLAVIER</v>
          </cell>
          <cell r="W758"/>
          <cell r="X758">
            <v>77120</v>
          </cell>
          <cell r="Y758" t="str">
            <v>COULOMMIERS</v>
          </cell>
        </row>
        <row r="759">
          <cell r="A759" t="str">
            <v>11395-01-W</v>
          </cell>
          <cell r="B759" t="str">
            <v>WA1395</v>
          </cell>
          <cell r="C759">
            <v>1</v>
          </cell>
          <cell r="D759">
            <v>1</v>
          </cell>
          <cell r="E759" t="str">
            <v>444b4b</v>
          </cell>
          <cell r="F759" t="str">
            <v>100% isolé</v>
          </cell>
          <cell r="G759"/>
          <cell r="H759"/>
          <cell r="I759" t="str">
            <v>PISCINE DE LA FERTE</v>
          </cell>
          <cell r="J759" t="str">
            <v>ENS. PERS</v>
          </cell>
          <cell r="K759" t="str">
            <v>JA</v>
          </cell>
          <cell r="L759">
            <v>43831</v>
          </cell>
          <cell r="M759"/>
          <cell r="N759" t="str">
            <v>Monsieur</v>
          </cell>
          <cell r="O759" t="str">
            <v>Brice</v>
          </cell>
          <cell r="P759" t="str">
            <v>BOLO</v>
          </cell>
          <cell r="Q759"/>
          <cell r="R759" t="str">
            <v>Madame</v>
          </cell>
          <cell r="S759" t="str">
            <v>Sylvie</v>
          </cell>
          <cell r="T759" t="str">
            <v>MERIAUX</v>
          </cell>
          <cell r="U759" t="str">
            <v>DAF - DRH</v>
          </cell>
          <cell r="V759" t="str">
            <v>18 AVENUE DE REBAIS</v>
          </cell>
          <cell r="W759"/>
          <cell r="X759">
            <v>77260</v>
          </cell>
          <cell r="Y759" t="str">
            <v>LA FERTE SOUS JOUARRE</v>
          </cell>
        </row>
        <row r="760">
          <cell r="A760" t="str">
            <v>11395-02-W</v>
          </cell>
          <cell r="B760" t="str">
            <v>WA1396</v>
          </cell>
          <cell r="C760">
            <v>0</v>
          </cell>
          <cell r="D760">
            <v>1</v>
          </cell>
          <cell r="E760"/>
          <cell r="F760"/>
          <cell r="G760">
            <v>5555</v>
          </cell>
          <cell r="H760"/>
          <cell r="I760" t="str">
            <v>PISCINE DE LA FERTE RENFORT 1</v>
          </cell>
          <cell r="J760" t="str">
            <v>ENS. PERS</v>
          </cell>
          <cell r="K760" t="str">
            <v>JA</v>
          </cell>
          <cell r="L760">
            <v>43831</v>
          </cell>
          <cell r="M760"/>
          <cell r="N760" t="str">
            <v>Monsieur</v>
          </cell>
          <cell r="O760" t="str">
            <v>Brice</v>
          </cell>
          <cell r="P760" t="str">
            <v>BOLO</v>
          </cell>
          <cell r="Q760"/>
          <cell r="R760" t="str">
            <v>Madame</v>
          </cell>
          <cell r="S760" t="str">
            <v>Sylvie</v>
          </cell>
          <cell r="T760" t="str">
            <v>MERIAUX</v>
          </cell>
          <cell r="U760" t="str">
            <v>DAF - DRH</v>
          </cell>
          <cell r="V760" t="str">
            <v>18 AVENUE DE REBAIS</v>
          </cell>
          <cell r="W760"/>
          <cell r="X760">
            <v>77260</v>
          </cell>
          <cell r="Y760" t="str">
            <v>LA FERTE SOUS JOUARRE</v>
          </cell>
        </row>
        <row r="761">
          <cell r="A761" t="str">
            <v>11395-03-W</v>
          </cell>
          <cell r="B761" t="str">
            <v>WA1397</v>
          </cell>
          <cell r="C761">
            <v>0</v>
          </cell>
          <cell r="D761">
            <v>1</v>
          </cell>
          <cell r="E761"/>
          <cell r="F761"/>
          <cell r="G761">
            <v>6666</v>
          </cell>
          <cell r="H761"/>
          <cell r="I761" t="str">
            <v>PISCINE DE LA FERTE RENFORT 2</v>
          </cell>
          <cell r="J761" t="str">
            <v>ENS. PERS</v>
          </cell>
          <cell r="K761" t="str">
            <v>JA</v>
          </cell>
          <cell r="L761">
            <v>43831</v>
          </cell>
          <cell r="M761"/>
          <cell r="N761" t="str">
            <v>Monsieur</v>
          </cell>
          <cell r="O761" t="str">
            <v>Brice</v>
          </cell>
          <cell r="P761" t="str">
            <v>BOLO</v>
          </cell>
          <cell r="Q761"/>
          <cell r="R761" t="str">
            <v>Madame</v>
          </cell>
          <cell r="S761" t="str">
            <v>Sylvie</v>
          </cell>
          <cell r="T761" t="str">
            <v>MERIAUX</v>
          </cell>
          <cell r="U761" t="str">
            <v>DAF - DRH</v>
          </cell>
          <cell r="V761" t="str">
            <v>18 AVENUE DE REBAIS</v>
          </cell>
          <cell r="W761"/>
          <cell r="X761">
            <v>77260</v>
          </cell>
          <cell r="Y761" t="str">
            <v>LA FERTE SOUS JOUARRE</v>
          </cell>
        </row>
        <row r="762">
          <cell r="A762" t="str">
            <v>11383-01-W</v>
          </cell>
          <cell r="B762" t="str">
            <v>WA1383</v>
          </cell>
          <cell r="C762">
            <v>1</v>
          </cell>
          <cell r="D762">
            <v>1</v>
          </cell>
          <cell r="E762" t="str">
            <v>444b4b</v>
          </cell>
          <cell r="F762" t="str">
            <v>100% isolé</v>
          </cell>
          <cell r="G762"/>
          <cell r="H762"/>
          <cell r="I762" t="str">
            <v>PISCINE GRAND QUEVILLY</v>
          </cell>
          <cell r="J762" t="str">
            <v>ENS. PERS</v>
          </cell>
          <cell r="K762" t="str">
            <v>JA</v>
          </cell>
          <cell r="L762">
            <v>43831</v>
          </cell>
          <cell r="M762"/>
          <cell r="N762" t="str">
            <v>Monsieur</v>
          </cell>
          <cell r="O762" t="str">
            <v>Brice</v>
          </cell>
          <cell r="P762" t="str">
            <v>BOLO</v>
          </cell>
          <cell r="Q762"/>
          <cell r="R762" t="str">
            <v>Madame</v>
          </cell>
          <cell r="S762" t="str">
            <v>Sylvie</v>
          </cell>
          <cell r="T762" t="str">
            <v>MERIAUX</v>
          </cell>
          <cell r="U762" t="str">
            <v>DAF - DRH</v>
          </cell>
          <cell r="V762" t="str">
            <v>AVENUE GEORGES BRAQUE</v>
          </cell>
          <cell r="W762"/>
          <cell r="X762">
            <v>76120</v>
          </cell>
          <cell r="Y762" t="str">
            <v>LE GRAND QUEVILLY</v>
          </cell>
        </row>
        <row r="763">
          <cell r="A763" t="str">
            <v>11383-02-W</v>
          </cell>
          <cell r="B763" t="str">
            <v>WA1384</v>
          </cell>
          <cell r="C763">
            <v>0</v>
          </cell>
          <cell r="D763">
            <v>1</v>
          </cell>
          <cell r="E763"/>
          <cell r="F763"/>
          <cell r="G763">
            <v>5555</v>
          </cell>
          <cell r="H763"/>
          <cell r="I763" t="str">
            <v>PISCINE GRAND QUEVILLY RENFORT 1</v>
          </cell>
          <cell r="J763" t="str">
            <v>ENS. PERS</v>
          </cell>
          <cell r="K763" t="str">
            <v>JA</v>
          </cell>
          <cell r="L763">
            <v>43831</v>
          </cell>
          <cell r="M763"/>
          <cell r="N763" t="str">
            <v>Monsieur</v>
          </cell>
          <cell r="O763" t="str">
            <v>Brice</v>
          </cell>
          <cell r="P763" t="str">
            <v>BOLO</v>
          </cell>
          <cell r="Q763"/>
          <cell r="R763" t="str">
            <v>Madame</v>
          </cell>
          <cell r="S763" t="str">
            <v>Sylvie</v>
          </cell>
          <cell r="T763" t="str">
            <v>MERIAUX</v>
          </cell>
          <cell r="U763" t="str">
            <v>DAF - DRH</v>
          </cell>
          <cell r="V763" t="str">
            <v>AVENUE GEORGES BRAQUE</v>
          </cell>
          <cell r="W763"/>
          <cell r="X763">
            <v>76120</v>
          </cell>
          <cell r="Y763" t="str">
            <v>LE GRAND QUEVILLY</v>
          </cell>
        </row>
        <row r="764">
          <cell r="A764" t="str">
            <v>11383-03-W</v>
          </cell>
          <cell r="B764" t="str">
            <v>WA1385</v>
          </cell>
          <cell r="C764">
            <v>0</v>
          </cell>
          <cell r="D764">
            <v>1</v>
          </cell>
          <cell r="E764"/>
          <cell r="F764"/>
          <cell r="G764">
            <v>6666</v>
          </cell>
          <cell r="H764"/>
          <cell r="I764" t="str">
            <v>PISCINE GRAND QUEVILLY RENFORT 2</v>
          </cell>
          <cell r="J764" t="str">
            <v>ENS. PERS</v>
          </cell>
          <cell r="K764" t="str">
            <v>JA</v>
          </cell>
          <cell r="L764">
            <v>43831</v>
          </cell>
          <cell r="M764"/>
          <cell r="N764" t="str">
            <v>Monsieur</v>
          </cell>
          <cell r="O764" t="str">
            <v>Brice</v>
          </cell>
          <cell r="P764" t="str">
            <v>BOLO</v>
          </cell>
          <cell r="Q764"/>
          <cell r="R764" t="str">
            <v>Madame</v>
          </cell>
          <cell r="S764" t="str">
            <v>Sylvie</v>
          </cell>
          <cell r="T764" t="str">
            <v>MERIAUX</v>
          </cell>
          <cell r="U764" t="str">
            <v>DAF - DRH</v>
          </cell>
          <cell r="V764" t="str">
            <v>AVENUE GEORGES BRAQUE</v>
          </cell>
          <cell r="W764"/>
          <cell r="X764">
            <v>76120</v>
          </cell>
          <cell r="Y764" t="str">
            <v>LE GRAND QUEVILLY</v>
          </cell>
        </row>
        <row r="765">
          <cell r="A765" t="str">
            <v>15045-01-W</v>
          </cell>
          <cell r="B765" t="str">
            <v>WA5045</v>
          </cell>
          <cell r="C765">
            <v>1</v>
          </cell>
          <cell r="D765">
            <v>1</v>
          </cell>
          <cell r="E765">
            <v>5555</v>
          </cell>
          <cell r="F765"/>
          <cell r="G765"/>
          <cell r="H765"/>
          <cell r="I765" t="str">
            <v>PIZZERIA DELLA NONNA</v>
          </cell>
          <cell r="J765" t="str">
            <v>ENS. PERS</v>
          </cell>
          <cell r="K765" t="str">
            <v>JA</v>
          </cell>
          <cell r="L765">
            <v>44713</v>
          </cell>
          <cell r="M765"/>
          <cell r="N765" t="str">
            <v>Monsieur</v>
          </cell>
          <cell r="O765" t="str">
            <v>Rémy</v>
          </cell>
          <cell r="P765" t="str">
            <v>DUTERNE</v>
          </cell>
          <cell r="Q765"/>
          <cell r="R765" t="str">
            <v>Madame</v>
          </cell>
          <cell r="S765" t="str">
            <v>Alexandra</v>
          </cell>
          <cell r="T765" t="str">
            <v>PARISOT</v>
          </cell>
          <cell r="U765" t="str">
            <v>Assistante</v>
          </cell>
          <cell r="V765" t="str">
            <v>30 RUE ROCHES MOLLES</v>
          </cell>
          <cell r="W765"/>
          <cell r="X765">
            <v>42410</v>
          </cell>
          <cell r="Y765" t="str">
            <v>VERIN</v>
          </cell>
        </row>
        <row r="766">
          <cell r="A766" t="str">
            <v>11730-01-W</v>
          </cell>
          <cell r="B766" t="str">
            <v>WA1730</v>
          </cell>
          <cell r="C766">
            <v>1</v>
          </cell>
          <cell r="D766">
            <v>1</v>
          </cell>
          <cell r="E766" t="str">
            <v>B</v>
          </cell>
          <cell r="F766"/>
          <cell r="G766"/>
          <cell r="H766"/>
          <cell r="I766" t="str">
            <v>PLIAGE CONCEPT INDUSTRIE</v>
          </cell>
          <cell r="J766" t="str">
            <v>CADRES</v>
          </cell>
          <cell r="K766" t="str">
            <v>JA</v>
          </cell>
          <cell r="L766">
            <v>43831</v>
          </cell>
          <cell r="M766"/>
          <cell r="N766" t="str">
            <v xml:space="preserve">Madame </v>
          </cell>
          <cell r="O766" t="str">
            <v>Thibault</v>
          </cell>
          <cell r="P766" t="str">
            <v>LEROUX</v>
          </cell>
          <cell r="Q766" t="str">
            <v>DAF</v>
          </cell>
          <cell r="R766" t="str">
            <v xml:space="preserve">Monsieur </v>
          </cell>
          <cell r="S766" t="str">
            <v>Quentin</v>
          </cell>
          <cell r="T766" t="str">
            <v>MARTI</v>
          </cell>
          <cell r="U766" t="str">
            <v>Assistant RH</v>
          </cell>
          <cell r="V766" t="str">
            <v>9 RUE JEAN BAPTISTE PERRIN</v>
          </cell>
          <cell r="W766"/>
          <cell r="X766">
            <v>33320</v>
          </cell>
          <cell r="Y766" t="str">
            <v>EYSINES</v>
          </cell>
        </row>
        <row r="767">
          <cell r="A767" t="str">
            <v>11736-01-W</v>
          </cell>
          <cell r="B767" t="str">
            <v>WA1736</v>
          </cell>
          <cell r="C767">
            <v>0</v>
          </cell>
          <cell r="D767">
            <v>1</v>
          </cell>
          <cell r="E767" t="str">
            <v>B</v>
          </cell>
          <cell r="F767"/>
          <cell r="G767"/>
          <cell r="H767" t="str">
            <v>ENTP PAYE</v>
          </cell>
          <cell r="I767" t="str">
            <v>PLIAGE CONCEPT INDUSTRIE</v>
          </cell>
          <cell r="J767" t="str">
            <v>TNS</v>
          </cell>
          <cell r="K767" t="str">
            <v>JA</v>
          </cell>
          <cell r="L767">
            <v>43831</v>
          </cell>
          <cell r="M767"/>
          <cell r="N767" t="str">
            <v xml:space="preserve">Madame </v>
          </cell>
          <cell r="O767" t="str">
            <v>Thibault</v>
          </cell>
          <cell r="P767" t="str">
            <v>LEROUX</v>
          </cell>
          <cell r="Q767" t="str">
            <v>DAF</v>
          </cell>
          <cell r="R767" t="str">
            <v xml:space="preserve">Monsieur </v>
          </cell>
          <cell r="S767" t="str">
            <v>Quentin</v>
          </cell>
          <cell r="T767" t="str">
            <v>MARTI</v>
          </cell>
          <cell r="U767" t="str">
            <v>Assistant RH</v>
          </cell>
          <cell r="V767" t="str">
            <v>9 RUE JEAN BAPTISTE PERRIN</v>
          </cell>
          <cell r="W767"/>
          <cell r="X767">
            <v>33320</v>
          </cell>
          <cell r="Y767" t="str">
            <v>EYSINES</v>
          </cell>
        </row>
        <row r="768">
          <cell r="A768" t="str">
            <v>11730-05-W</v>
          </cell>
          <cell r="B768" t="str">
            <v>WA1732</v>
          </cell>
          <cell r="C768">
            <v>0</v>
          </cell>
          <cell r="D768">
            <v>1</v>
          </cell>
          <cell r="E768" t="str">
            <v>5B5B65</v>
          </cell>
          <cell r="F768"/>
          <cell r="G768"/>
          <cell r="H768"/>
          <cell r="I768" t="str">
            <v>PLIAGE CONCEPT INDUSTRIE</v>
          </cell>
          <cell r="J768" t="str">
            <v>NON CADRES</v>
          </cell>
          <cell r="K768" t="str">
            <v>JA</v>
          </cell>
          <cell r="L768">
            <v>43831</v>
          </cell>
          <cell r="M768"/>
          <cell r="N768" t="str">
            <v xml:space="preserve">Madame </v>
          </cell>
          <cell r="O768" t="str">
            <v>Thibault</v>
          </cell>
          <cell r="P768" t="str">
            <v>LEROUX</v>
          </cell>
          <cell r="Q768" t="str">
            <v>DAF</v>
          </cell>
          <cell r="R768" t="str">
            <v xml:space="preserve">Monsieur </v>
          </cell>
          <cell r="S768" t="str">
            <v>Quentin</v>
          </cell>
          <cell r="T768" t="str">
            <v>MARTI</v>
          </cell>
          <cell r="U768" t="str">
            <v>Assistant RH</v>
          </cell>
          <cell r="V768" t="str">
            <v>9 RUE JEAN BAPTISTE PERRIN</v>
          </cell>
          <cell r="W768"/>
          <cell r="X768">
            <v>33320</v>
          </cell>
          <cell r="Y768" t="str">
            <v>EYSINES</v>
          </cell>
        </row>
        <row r="769">
          <cell r="A769" t="str">
            <v>11730-02-W</v>
          </cell>
          <cell r="B769" t="str">
            <v>WA1731</v>
          </cell>
          <cell r="C769">
            <v>0</v>
          </cell>
          <cell r="D769">
            <v>1</v>
          </cell>
          <cell r="E769"/>
          <cell r="F769"/>
          <cell r="G769" t="str">
            <v>R</v>
          </cell>
          <cell r="H769"/>
          <cell r="I769" t="str">
            <v>PLIAGE CONCEPT INDUSTRIE RENFORT</v>
          </cell>
          <cell r="J769" t="str">
            <v>CADRES</v>
          </cell>
          <cell r="K769" t="str">
            <v>JA</v>
          </cell>
          <cell r="L769">
            <v>43831</v>
          </cell>
          <cell r="M769"/>
          <cell r="N769" t="str">
            <v xml:space="preserve">Madame </v>
          </cell>
          <cell r="O769" t="str">
            <v>Thibault</v>
          </cell>
          <cell r="P769" t="str">
            <v>LEROUX</v>
          </cell>
          <cell r="Q769" t="str">
            <v>DAF</v>
          </cell>
          <cell r="R769" t="str">
            <v xml:space="preserve">Monsieur </v>
          </cell>
          <cell r="S769" t="str">
            <v>Quentin</v>
          </cell>
          <cell r="T769" t="str">
            <v>MARTI</v>
          </cell>
          <cell r="U769" t="str">
            <v>Assistant RH</v>
          </cell>
          <cell r="V769" t="str">
            <v>9 RUE JEAN BAPTISTE PERRIN</v>
          </cell>
          <cell r="W769"/>
          <cell r="X769">
            <v>33320</v>
          </cell>
          <cell r="Y769" t="str">
            <v>EYSINES</v>
          </cell>
        </row>
        <row r="770">
          <cell r="A770" t="str">
            <v>11736-02-W</v>
          </cell>
          <cell r="B770" t="str">
            <v>WA1737</v>
          </cell>
          <cell r="C770">
            <v>0</v>
          </cell>
          <cell r="D770">
            <v>1</v>
          </cell>
          <cell r="E770"/>
          <cell r="F770"/>
          <cell r="G770" t="str">
            <v>R</v>
          </cell>
          <cell r="H770" t="str">
            <v>ENTP PAYE</v>
          </cell>
          <cell r="I770" t="str">
            <v>PLIAGE CONCEPT INDUSTRIE RENFORT</v>
          </cell>
          <cell r="J770" t="str">
            <v>TNS</v>
          </cell>
          <cell r="K770" t="str">
            <v>JA</v>
          </cell>
          <cell r="L770">
            <v>43831</v>
          </cell>
          <cell r="M770"/>
          <cell r="N770" t="str">
            <v xml:space="preserve">Madame </v>
          </cell>
          <cell r="O770" t="str">
            <v>Thibault</v>
          </cell>
          <cell r="P770" t="str">
            <v>LEROUX</v>
          </cell>
          <cell r="Q770" t="str">
            <v>DAF</v>
          </cell>
          <cell r="R770" t="str">
            <v xml:space="preserve">Monsieur </v>
          </cell>
          <cell r="S770" t="str">
            <v>Quentin</v>
          </cell>
          <cell r="T770" t="str">
            <v>MARTI</v>
          </cell>
          <cell r="U770" t="str">
            <v>Assistant RH</v>
          </cell>
          <cell r="V770" t="str">
            <v>9 RUE JEAN BAPTISTE PERRIN</v>
          </cell>
          <cell r="W770"/>
          <cell r="X770">
            <v>33320</v>
          </cell>
          <cell r="Y770" t="str">
            <v>EYSINES</v>
          </cell>
        </row>
        <row r="771">
          <cell r="A771" t="str">
            <v>11730-06-W</v>
          </cell>
          <cell r="B771" t="str">
            <v>WA1733</v>
          </cell>
          <cell r="C771">
            <v>0</v>
          </cell>
          <cell r="D771">
            <v>1</v>
          </cell>
          <cell r="E771"/>
          <cell r="F771"/>
          <cell r="G771">
            <v>6677</v>
          </cell>
          <cell r="H771"/>
          <cell r="I771" t="str">
            <v>PLIAGE CONCEPT INDUSTRIE RENFORT</v>
          </cell>
          <cell r="J771" t="str">
            <v>NON CADRES</v>
          </cell>
          <cell r="K771" t="str">
            <v>JA</v>
          </cell>
          <cell r="L771">
            <v>43831</v>
          </cell>
          <cell r="M771"/>
          <cell r="N771" t="str">
            <v xml:space="preserve">Madame </v>
          </cell>
          <cell r="O771" t="str">
            <v>Thibault</v>
          </cell>
          <cell r="P771" t="str">
            <v>LEROUX</v>
          </cell>
          <cell r="Q771" t="str">
            <v>DAF</v>
          </cell>
          <cell r="R771" t="str">
            <v xml:space="preserve">Monsieur </v>
          </cell>
          <cell r="S771" t="str">
            <v>Quentin</v>
          </cell>
          <cell r="T771" t="str">
            <v>MARTI</v>
          </cell>
          <cell r="U771" t="str">
            <v>Assistant RH</v>
          </cell>
          <cell r="V771" t="str">
            <v>9 RUE JEAN BAPTISTE PERRIN</v>
          </cell>
          <cell r="W771"/>
          <cell r="X771">
            <v>33320</v>
          </cell>
          <cell r="Y771" t="str">
            <v>EYSINES</v>
          </cell>
        </row>
        <row r="772">
          <cell r="A772" t="str">
            <v>10985-01-W</v>
          </cell>
          <cell r="B772" t="str">
            <v>WA0985</v>
          </cell>
          <cell r="C772">
            <v>1</v>
          </cell>
          <cell r="D772">
            <v>1</v>
          </cell>
          <cell r="E772">
            <v>5555</v>
          </cell>
          <cell r="F772"/>
          <cell r="G772"/>
          <cell r="H772"/>
          <cell r="I772" t="str">
            <v>PLITAL GROUP</v>
          </cell>
          <cell r="J772" t="str">
            <v>ENS. PERS</v>
          </cell>
          <cell r="K772" t="str">
            <v>SV</v>
          </cell>
          <cell r="L772">
            <v>43101</v>
          </cell>
          <cell r="M772"/>
          <cell r="N772" t="str">
            <v>Monsieur</v>
          </cell>
          <cell r="O772" t="str">
            <v>Alexandre</v>
          </cell>
          <cell r="P772" t="str">
            <v>BELLON</v>
          </cell>
          <cell r="Q772" t="str">
            <v>Président</v>
          </cell>
          <cell r="R772" t="str">
            <v>Madame</v>
          </cell>
          <cell r="S772" t="str">
            <v>Stéphanie</v>
          </cell>
          <cell r="T772" t="str">
            <v>LECOMTE</v>
          </cell>
          <cell r="U772" t="str">
            <v>Assistante de gestion</v>
          </cell>
          <cell r="V772" t="str">
            <v>97 RUE PIERRE BROSSOLETTE</v>
          </cell>
          <cell r="W772"/>
          <cell r="X772">
            <v>92140</v>
          </cell>
          <cell r="Y772" t="str">
            <v>CLAMART</v>
          </cell>
        </row>
        <row r="773">
          <cell r="A773" t="str">
            <v>16225-01-W</v>
          </cell>
          <cell r="B773" t="str">
            <v>WA6225</v>
          </cell>
          <cell r="C773">
            <v>1</v>
          </cell>
          <cell r="D773">
            <v>1</v>
          </cell>
          <cell r="E773">
            <v>4455</v>
          </cell>
          <cell r="F773"/>
          <cell r="G773"/>
          <cell r="H773"/>
          <cell r="I773" t="str">
            <v>PNEU DOM TOM</v>
          </cell>
          <cell r="J773" t="str">
            <v>ENS. PERS</v>
          </cell>
          <cell r="K773" t="str">
            <v>RC</v>
          </cell>
          <cell r="L773">
            <v>44713</v>
          </cell>
          <cell r="M773"/>
          <cell r="N773" t="str">
            <v>Madame</v>
          </cell>
          <cell r="O773" t="str">
            <v>Stéphanie</v>
          </cell>
          <cell r="P773" t="str">
            <v>DUFAU</v>
          </cell>
          <cell r="Q773"/>
          <cell r="R773"/>
          <cell r="S773"/>
          <cell r="T773"/>
          <cell r="U773"/>
          <cell r="V773" t="str">
            <v>21 RUE DE HANOI</v>
          </cell>
          <cell r="W773"/>
          <cell r="X773">
            <v>97419</v>
          </cell>
          <cell r="Y773" t="str">
            <v> LA POSSESSION</v>
          </cell>
        </row>
        <row r="774">
          <cell r="A774" t="str">
            <v>12020-01-W</v>
          </cell>
          <cell r="B774" t="str">
            <v>WA2020</v>
          </cell>
          <cell r="C774">
            <v>1</v>
          </cell>
          <cell r="D774">
            <v>1</v>
          </cell>
          <cell r="E774" t="str">
            <v>5B5B66</v>
          </cell>
          <cell r="F774"/>
          <cell r="G774"/>
          <cell r="H774"/>
          <cell r="I774" t="str">
            <v>POKE AND TOAST _ MFR</v>
          </cell>
          <cell r="J774" t="str">
            <v>CADRES</v>
          </cell>
          <cell r="K774" t="str">
            <v>SV</v>
          </cell>
          <cell r="L774">
            <v>43983</v>
          </cell>
          <cell r="M774"/>
          <cell r="N774" t="str">
            <v xml:space="preserve">Monsieur </v>
          </cell>
          <cell r="O774" t="str">
            <v>Tarik Mohamed</v>
          </cell>
          <cell r="P774" t="str">
            <v>AMAIRIA</v>
          </cell>
          <cell r="Q774" t="str">
            <v>Président</v>
          </cell>
          <cell r="R774" t="str">
            <v xml:space="preserve">Monsieur </v>
          </cell>
          <cell r="S774" t="str">
            <v>Fouad</v>
          </cell>
          <cell r="T774" t="str">
            <v>AMAIRIA</v>
          </cell>
          <cell r="U774"/>
          <cell r="V774" t="str">
            <v>171 RUE PAUL VAILLANT COUTURIER</v>
          </cell>
          <cell r="W774"/>
          <cell r="X774">
            <v>94140</v>
          </cell>
          <cell r="Y774" t="str">
            <v>ALFORTVILLE</v>
          </cell>
        </row>
        <row r="775">
          <cell r="A775" t="str">
            <v>12020-03-W</v>
          </cell>
          <cell r="B775" t="str">
            <v>WA2022</v>
          </cell>
          <cell r="C775">
            <v>0</v>
          </cell>
          <cell r="D775">
            <v>1</v>
          </cell>
          <cell r="E775">
            <v>1111</v>
          </cell>
          <cell r="F775" t="str">
            <v>100% isolé</v>
          </cell>
          <cell r="G775"/>
          <cell r="H775"/>
          <cell r="I775" t="str">
            <v>POKE AND TOAST _ MFR</v>
          </cell>
          <cell r="J775" t="str">
            <v>NON CADRES</v>
          </cell>
          <cell r="K775" t="str">
            <v>SV</v>
          </cell>
          <cell r="L775">
            <v>44652</v>
          </cell>
          <cell r="M775"/>
          <cell r="N775" t="str">
            <v xml:space="preserve">Monsieur </v>
          </cell>
          <cell r="O775" t="str">
            <v>Tarik Mohamed</v>
          </cell>
          <cell r="P775" t="str">
            <v>AMAIRIA</v>
          </cell>
          <cell r="Q775" t="str">
            <v>Président</v>
          </cell>
          <cell r="R775" t="str">
            <v xml:space="preserve">Monsieur </v>
          </cell>
          <cell r="S775" t="str">
            <v>Fouad</v>
          </cell>
          <cell r="T775" t="str">
            <v>AMAIRIA</v>
          </cell>
          <cell r="U775"/>
          <cell r="V775" t="str">
            <v>171 RUE PAUL VAILLANT COUTURIER</v>
          </cell>
          <cell r="W775"/>
          <cell r="X775">
            <v>94140</v>
          </cell>
          <cell r="Y775" t="str">
            <v>ALFORTVILLE</v>
          </cell>
        </row>
        <row r="776">
          <cell r="A776" t="str">
            <v>12020-02-W</v>
          </cell>
          <cell r="B776" t="str">
            <v>WA2021</v>
          </cell>
          <cell r="C776">
            <v>0</v>
          </cell>
          <cell r="D776">
            <v>1</v>
          </cell>
          <cell r="E776"/>
          <cell r="F776"/>
          <cell r="G776">
            <v>6677</v>
          </cell>
          <cell r="H776"/>
          <cell r="I776" t="str">
            <v>POKE AND TOAST RENFORT _ MFR</v>
          </cell>
          <cell r="J776" t="str">
            <v>CADRES</v>
          </cell>
          <cell r="K776" t="str">
            <v>SV</v>
          </cell>
          <cell r="L776">
            <v>43983</v>
          </cell>
          <cell r="M776"/>
          <cell r="N776" t="str">
            <v xml:space="preserve">Monsieur </v>
          </cell>
          <cell r="O776" t="str">
            <v>Tarik Mohamed</v>
          </cell>
          <cell r="P776" t="str">
            <v>AMAIRIA</v>
          </cell>
          <cell r="Q776" t="str">
            <v>Président</v>
          </cell>
          <cell r="R776" t="str">
            <v xml:space="preserve">Monsieur </v>
          </cell>
          <cell r="S776" t="str">
            <v>Fouad</v>
          </cell>
          <cell r="T776" t="str">
            <v>AMAIRIA</v>
          </cell>
          <cell r="U776"/>
          <cell r="V776" t="str">
            <v>171 RUE PAUL VAILLANT COUTURIER</v>
          </cell>
          <cell r="W776"/>
          <cell r="X776">
            <v>94140</v>
          </cell>
          <cell r="Y776" t="str">
            <v>ALFORTVILLE</v>
          </cell>
        </row>
        <row r="777">
          <cell r="A777" t="str">
            <v>10220-01-W</v>
          </cell>
          <cell r="B777" t="str">
            <v>WA0220</v>
          </cell>
          <cell r="C777">
            <v>1</v>
          </cell>
          <cell r="D777">
            <v>1</v>
          </cell>
          <cell r="E777">
            <v>4554</v>
          </cell>
          <cell r="F777"/>
          <cell r="G777"/>
          <cell r="H777"/>
          <cell r="I777" t="str">
            <v>POMME D API</v>
          </cell>
          <cell r="J777" t="str">
            <v>ENS. PERS</v>
          </cell>
          <cell r="K777" t="str">
            <v>RC</v>
          </cell>
          <cell r="L777">
            <v>43466</v>
          </cell>
          <cell r="M777"/>
          <cell r="N777" t="str">
            <v>Madame</v>
          </cell>
          <cell r="O777" t="str">
            <v>Karine</v>
          </cell>
          <cell r="P777" t="str">
            <v>CUGNOT</v>
          </cell>
          <cell r="Q777" t="str">
            <v>Président</v>
          </cell>
          <cell r="R777" t="str">
            <v>Madame</v>
          </cell>
          <cell r="S777" t="str">
            <v>Delphine</v>
          </cell>
          <cell r="T777" t="str">
            <v>LE DALL</v>
          </cell>
          <cell r="U777" t="str">
            <v xml:space="preserve">DRH </v>
          </cell>
          <cell r="V777" t="str">
            <v>2 RUE JEAN BAPTISTE GUERIN</v>
          </cell>
          <cell r="W777"/>
          <cell r="X777">
            <v>35740</v>
          </cell>
          <cell r="Y777" t="str">
            <v>PACE</v>
          </cell>
        </row>
        <row r="778">
          <cell r="A778" t="str">
            <v>16045-01-W</v>
          </cell>
          <cell r="B778" t="str">
            <v>WA6045</v>
          </cell>
          <cell r="C778">
            <v>1</v>
          </cell>
          <cell r="D778">
            <v>1</v>
          </cell>
          <cell r="E778">
            <v>1111</v>
          </cell>
          <cell r="F778" t="str">
            <v>100% isolé</v>
          </cell>
          <cell r="G778"/>
          <cell r="H778"/>
          <cell r="I778" t="str">
            <v>PRECITOLE</v>
          </cell>
          <cell r="J778" t="str">
            <v>ENS. PERS</v>
          </cell>
          <cell r="K778" t="str">
            <v>RC</v>
          </cell>
          <cell r="L778">
            <v>44562</v>
          </cell>
          <cell r="M778"/>
          <cell r="N778" t="str">
            <v>Madame</v>
          </cell>
          <cell r="O778" t="str">
            <v>Cécile</v>
          </cell>
          <cell r="P778" t="str">
            <v>RUARD DI RUSSO</v>
          </cell>
          <cell r="Q778" t="str">
            <v>DRH</v>
          </cell>
          <cell r="R778" t="str">
            <v>Madame</v>
          </cell>
          <cell r="S778" t="str">
            <v>Cathia</v>
          </cell>
          <cell r="T778" t="str">
            <v>HADDACHE</v>
          </cell>
          <cell r="U778"/>
          <cell r="V778" t="str">
            <v>4 AVENUE DU PRE CLOSET</v>
          </cell>
          <cell r="W778" t="str">
            <v>ZAE LES GLAISINS</v>
          </cell>
          <cell r="X778">
            <v>74940</v>
          </cell>
          <cell r="Y778" t="str">
            <v> ANNECY</v>
          </cell>
        </row>
        <row r="779">
          <cell r="A779" t="str">
            <v>16045-02-W</v>
          </cell>
          <cell r="B779" t="str">
            <v>WA6046</v>
          </cell>
          <cell r="C779">
            <v>0</v>
          </cell>
          <cell r="D779">
            <v>1</v>
          </cell>
          <cell r="E779"/>
          <cell r="F779"/>
          <cell r="G779" t="str">
            <v>4B4444</v>
          </cell>
          <cell r="H779"/>
          <cell r="I779" t="str">
            <v>PRECITOLE RENFORT 1</v>
          </cell>
          <cell r="J779" t="str">
            <v>ENS. PERS</v>
          </cell>
          <cell r="K779" t="str">
            <v>RC</v>
          </cell>
          <cell r="L779">
            <v>44562</v>
          </cell>
          <cell r="M779"/>
          <cell r="N779" t="str">
            <v>Madame</v>
          </cell>
          <cell r="O779" t="str">
            <v>Cécile</v>
          </cell>
          <cell r="P779" t="str">
            <v>RUARD DI RUSSO</v>
          </cell>
          <cell r="Q779" t="str">
            <v>DRH</v>
          </cell>
          <cell r="R779" t="str">
            <v>Madame</v>
          </cell>
          <cell r="S779" t="str">
            <v>Cathia</v>
          </cell>
          <cell r="T779" t="str">
            <v>HADDACHE</v>
          </cell>
          <cell r="U779"/>
          <cell r="V779" t="str">
            <v>4 AVENUE DU PRE CLOSET</v>
          </cell>
          <cell r="W779" t="str">
            <v>ZAE LES GLAISINS</v>
          </cell>
          <cell r="X779">
            <v>74940</v>
          </cell>
          <cell r="Y779" t="str">
            <v> ANNECY</v>
          </cell>
        </row>
        <row r="780">
          <cell r="A780" t="str">
            <v>16045-03-W</v>
          </cell>
          <cell r="B780" t="str">
            <v>WA6047</v>
          </cell>
          <cell r="C780">
            <v>0</v>
          </cell>
          <cell r="D780">
            <v>1</v>
          </cell>
          <cell r="E780"/>
          <cell r="F780"/>
          <cell r="G780">
            <v>5576</v>
          </cell>
          <cell r="H780"/>
          <cell r="I780" t="str">
            <v>PRECITOLE RENFORT 2</v>
          </cell>
          <cell r="J780" t="str">
            <v>ENS. PERS</v>
          </cell>
          <cell r="K780" t="str">
            <v>RC</v>
          </cell>
          <cell r="L780">
            <v>44562</v>
          </cell>
          <cell r="M780"/>
          <cell r="N780" t="str">
            <v>Madame</v>
          </cell>
          <cell r="O780" t="str">
            <v>Cécile</v>
          </cell>
          <cell r="P780" t="str">
            <v>RUARD DI RUSSO</v>
          </cell>
          <cell r="Q780" t="str">
            <v>DRH</v>
          </cell>
          <cell r="R780" t="str">
            <v>Madame</v>
          </cell>
          <cell r="S780" t="str">
            <v>Cathia</v>
          </cell>
          <cell r="T780" t="str">
            <v>HADDACHE</v>
          </cell>
          <cell r="U780"/>
          <cell r="V780" t="str">
            <v>4 AVENUE DU PRE CLOSET</v>
          </cell>
          <cell r="W780" t="str">
            <v>ZAE LES GLAISINS</v>
          </cell>
          <cell r="X780">
            <v>74940</v>
          </cell>
          <cell r="Y780" t="str">
            <v> ANNECY</v>
          </cell>
        </row>
        <row r="781">
          <cell r="A781" t="str">
            <v>10860-01-W</v>
          </cell>
          <cell r="B781" t="str">
            <v>WA0860</v>
          </cell>
          <cell r="C781">
            <v>1</v>
          </cell>
          <cell r="D781">
            <v>1</v>
          </cell>
          <cell r="E781" t="str">
            <v xml:space="preserve">5b5b66 </v>
          </cell>
          <cell r="F781"/>
          <cell r="G781"/>
          <cell r="H781"/>
          <cell r="I781" t="str">
            <v>PRENIUM</v>
          </cell>
          <cell r="J781" t="str">
            <v>ENS. PERS</v>
          </cell>
          <cell r="K781" t="str">
            <v>SV</v>
          </cell>
          <cell r="L781">
            <v>43831</v>
          </cell>
          <cell r="M781"/>
          <cell r="N781" t="str">
            <v>Monsieur</v>
          </cell>
          <cell r="O781" t="str">
            <v>Jean</v>
          </cell>
          <cell r="P781" t="str">
            <v>BETEILLE</v>
          </cell>
          <cell r="Q781" t="str">
            <v>PDG</v>
          </cell>
          <cell r="R781"/>
          <cell r="S781"/>
          <cell r="T781"/>
          <cell r="U781"/>
          <cell r="V781" t="str">
            <v>122 - 130 RUE M HARTMANN</v>
          </cell>
          <cell r="W781"/>
          <cell r="X781">
            <v>94200</v>
          </cell>
          <cell r="Y781" t="str">
            <v>IVRY SUR SEINE</v>
          </cell>
        </row>
        <row r="782">
          <cell r="A782" t="str">
            <v>10860-71-W</v>
          </cell>
          <cell r="B782" t="str">
            <v>WA0862</v>
          </cell>
          <cell r="C782">
            <v>0</v>
          </cell>
          <cell r="D782">
            <v>1</v>
          </cell>
          <cell r="E782" t="str">
            <v xml:space="preserve">5b5b66 </v>
          </cell>
          <cell r="F782"/>
          <cell r="G782"/>
          <cell r="H782"/>
          <cell r="I782" t="str">
            <v>PRENIUM</v>
          </cell>
          <cell r="J782" t="str">
            <v>RETRAITES</v>
          </cell>
          <cell r="K782" t="str">
            <v>SV</v>
          </cell>
          <cell r="L782">
            <v>44197</v>
          </cell>
          <cell r="M782"/>
          <cell r="N782" t="str">
            <v>Monsieur</v>
          </cell>
          <cell r="O782" t="str">
            <v>Jean</v>
          </cell>
          <cell r="P782" t="str">
            <v>BETEILLE</v>
          </cell>
          <cell r="Q782"/>
          <cell r="R782"/>
          <cell r="S782"/>
          <cell r="T782"/>
          <cell r="U782"/>
          <cell r="V782" t="str">
            <v>122 - 130 RUE M HARTMANN</v>
          </cell>
          <cell r="W782"/>
          <cell r="X782">
            <v>94200</v>
          </cell>
          <cell r="Y782" t="str">
            <v>IVRY SUR SEINE</v>
          </cell>
        </row>
        <row r="783">
          <cell r="A783" t="str">
            <v>10860-01-W</v>
          </cell>
          <cell r="B783" t="str">
            <v>WA0861</v>
          </cell>
          <cell r="C783">
            <v>0</v>
          </cell>
          <cell r="D783">
            <v>1</v>
          </cell>
          <cell r="E783"/>
          <cell r="F783"/>
          <cell r="G783">
            <v>6677</v>
          </cell>
          <cell r="H783"/>
          <cell r="I783" t="str">
            <v>PRENIUM RENFORT</v>
          </cell>
          <cell r="J783" t="str">
            <v>ENS. PERS</v>
          </cell>
          <cell r="K783" t="str">
            <v>SV</v>
          </cell>
          <cell r="L783">
            <v>43831</v>
          </cell>
          <cell r="M783"/>
          <cell r="N783" t="str">
            <v>Monsieur</v>
          </cell>
          <cell r="O783" t="str">
            <v>Jean</v>
          </cell>
          <cell r="P783" t="str">
            <v>BETEILLE</v>
          </cell>
          <cell r="Q783"/>
          <cell r="R783"/>
          <cell r="S783"/>
          <cell r="T783"/>
          <cell r="U783"/>
          <cell r="V783" t="str">
            <v>122 - 130 RUE M HARTMANN</v>
          </cell>
          <cell r="W783"/>
          <cell r="X783">
            <v>94200</v>
          </cell>
          <cell r="Y783" t="str">
            <v>IVRY SUR SEINE</v>
          </cell>
        </row>
        <row r="784">
          <cell r="A784" t="str">
            <v>12390-01-W</v>
          </cell>
          <cell r="B784" t="str">
            <v>WA2390</v>
          </cell>
          <cell r="C784">
            <v>1</v>
          </cell>
          <cell r="D784">
            <v>1</v>
          </cell>
          <cell r="E784" t="str">
            <v>5B5B66</v>
          </cell>
          <cell r="F784"/>
          <cell r="G784"/>
          <cell r="H784" t="str">
            <v>ENTP PAYE</v>
          </cell>
          <cell r="I784" t="str">
            <v>PRESSE EO</v>
          </cell>
          <cell r="J784" t="str">
            <v>TNS</v>
          </cell>
          <cell r="K784" t="str">
            <v>SV</v>
          </cell>
          <cell r="L784">
            <v>44197</v>
          </cell>
          <cell r="M784"/>
          <cell r="N784" t="str">
            <v xml:space="preserve">Monsieur </v>
          </cell>
          <cell r="O784" t="str">
            <v xml:space="preserve">Stéphane </v>
          </cell>
          <cell r="P784" t="str">
            <v>EO</v>
          </cell>
          <cell r="Q784" t="str">
            <v>Gérant</v>
          </cell>
          <cell r="R784"/>
          <cell r="S784"/>
          <cell r="T784"/>
          <cell r="U784"/>
          <cell r="V784" t="str">
            <v xml:space="preserve">3 RUE PIERRE BROSSOLETTE </v>
          </cell>
          <cell r="W784"/>
          <cell r="X784">
            <v>95270</v>
          </cell>
          <cell r="Y784" t="str">
            <v>ASNIERES SUR OISE</v>
          </cell>
        </row>
        <row r="785">
          <cell r="A785" t="str">
            <v>75200-01-S</v>
          </cell>
          <cell r="B785" t="str">
            <v>S75200</v>
          </cell>
          <cell r="C785">
            <v>1</v>
          </cell>
          <cell r="D785">
            <v>1</v>
          </cell>
          <cell r="E785">
            <v>4445</v>
          </cell>
          <cell r="F785"/>
          <cell r="G785"/>
          <cell r="H785"/>
          <cell r="I785" t="str">
            <v>PROCOS</v>
          </cell>
          <cell r="J785" t="str">
            <v>ENS. PERS</v>
          </cell>
          <cell r="K785" t="str">
            <v>SV</v>
          </cell>
          <cell r="L785">
            <v>43101</v>
          </cell>
          <cell r="M785"/>
          <cell r="N785" t="str">
            <v>Monsieur</v>
          </cell>
          <cell r="O785" t="str">
            <v>Emmanuel</v>
          </cell>
          <cell r="P785" t="str">
            <v>LE ROCH</v>
          </cell>
          <cell r="Q785" t="str">
            <v>Délégué Général</v>
          </cell>
          <cell r="R785" t="str">
            <v xml:space="preserve">Madame </v>
          </cell>
          <cell r="S785" t="str">
            <v xml:space="preserve"> Bénédicte</v>
          </cell>
          <cell r="T785" t="str">
            <v>POUPINET</v>
          </cell>
          <cell r="U785" t="str">
            <v>RAF</v>
          </cell>
          <cell r="V785" t="str">
            <v xml:space="preserve">31, RUE DU 4 SEPTEMBRE </v>
          </cell>
          <cell r="W785"/>
          <cell r="X785">
            <v>75002</v>
          </cell>
          <cell r="Y785" t="str">
            <v>PARIS</v>
          </cell>
        </row>
        <row r="786">
          <cell r="A786" t="str">
            <v>75200-02-S</v>
          </cell>
          <cell r="B786" t="str">
            <v>S75201</v>
          </cell>
          <cell r="C786">
            <v>0</v>
          </cell>
          <cell r="D786">
            <v>1</v>
          </cell>
          <cell r="E786"/>
          <cell r="F786"/>
          <cell r="G786">
            <v>6667</v>
          </cell>
          <cell r="H786"/>
          <cell r="I786" t="str">
            <v>PROCOS Renfort</v>
          </cell>
          <cell r="J786" t="str">
            <v>ENS. PERS</v>
          </cell>
          <cell r="K786" t="str">
            <v>SV</v>
          </cell>
          <cell r="L786">
            <v>43101</v>
          </cell>
          <cell r="M786"/>
          <cell r="N786" t="str">
            <v>Monsieur</v>
          </cell>
          <cell r="O786" t="str">
            <v>Emmanuel</v>
          </cell>
          <cell r="P786" t="str">
            <v>LE ROCH</v>
          </cell>
          <cell r="Q786" t="str">
            <v>Délégué Général</v>
          </cell>
          <cell r="R786" t="str">
            <v xml:space="preserve">Madame </v>
          </cell>
          <cell r="S786" t="str">
            <v xml:space="preserve"> Bénédicte</v>
          </cell>
          <cell r="T786" t="str">
            <v>POUPINET</v>
          </cell>
          <cell r="U786" t="str">
            <v>RAF</v>
          </cell>
          <cell r="V786" t="str">
            <v xml:space="preserve">31, RUE DU 4 SEPTEMBRE </v>
          </cell>
          <cell r="W786"/>
          <cell r="X786">
            <v>75002</v>
          </cell>
          <cell r="Y786" t="str">
            <v>PARIS</v>
          </cell>
        </row>
        <row r="787">
          <cell r="A787" t="str">
            <v>11850-01-W</v>
          </cell>
          <cell r="B787" t="str">
            <v>WA1850</v>
          </cell>
          <cell r="C787">
            <v>1</v>
          </cell>
          <cell r="D787">
            <v>1</v>
          </cell>
          <cell r="E787" t="str">
            <v>B</v>
          </cell>
          <cell r="F787"/>
          <cell r="G787"/>
          <cell r="H787"/>
          <cell r="I787" t="str">
            <v>PROMETAL</v>
          </cell>
          <cell r="J787" t="str">
            <v>CADRES</v>
          </cell>
          <cell r="K787" t="str">
            <v>JA</v>
          </cell>
          <cell r="L787">
            <v>43831</v>
          </cell>
          <cell r="M787"/>
          <cell r="N787" t="str">
            <v xml:space="preserve">Madame </v>
          </cell>
          <cell r="O787" t="str">
            <v>Thibault</v>
          </cell>
          <cell r="P787" t="str">
            <v>LEROUX</v>
          </cell>
          <cell r="Q787" t="str">
            <v>DAF</v>
          </cell>
          <cell r="R787" t="str">
            <v xml:space="preserve">Monsieur </v>
          </cell>
          <cell r="S787" t="str">
            <v>Quentin</v>
          </cell>
          <cell r="T787" t="str">
            <v>MARTI</v>
          </cell>
          <cell r="U787" t="str">
            <v>Assistant RH</v>
          </cell>
          <cell r="V787" t="str">
            <v>1005 RUE TUBOEUF</v>
          </cell>
          <cell r="W787"/>
          <cell r="X787">
            <v>77170</v>
          </cell>
          <cell r="Y787" t="str">
            <v xml:space="preserve">BRIE COMTE ROBERT </v>
          </cell>
        </row>
        <row r="788">
          <cell r="A788" t="str">
            <v>11850-03-W</v>
          </cell>
          <cell r="B788" t="str">
            <v>WA1852</v>
          </cell>
          <cell r="C788">
            <v>0</v>
          </cell>
          <cell r="D788">
            <v>1</v>
          </cell>
          <cell r="E788" t="str">
            <v>5B5B65</v>
          </cell>
          <cell r="F788"/>
          <cell r="G788"/>
          <cell r="H788"/>
          <cell r="I788" t="str">
            <v xml:space="preserve">PROMETAL </v>
          </cell>
          <cell r="J788" t="str">
            <v>NON CADRES</v>
          </cell>
          <cell r="K788" t="str">
            <v>JA</v>
          </cell>
          <cell r="L788">
            <v>43831</v>
          </cell>
          <cell r="M788"/>
          <cell r="N788" t="str">
            <v xml:space="preserve">Madame </v>
          </cell>
          <cell r="O788" t="str">
            <v>Thibault</v>
          </cell>
          <cell r="P788" t="str">
            <v>LEROUX</v>
          </cell>
          <cell r="Q788" t="str">
            <v>DAF</v>
          </cell>
          <cell r="R788" t="str">
            <v xml:space="preserve">Monsieur </v>
          </cell>
          <cell r="S788" t="str">
            <v>Quentin</v>
          </cell>
          <cell r="T788" t="str">
            <v>MARTI</v>
          </cell>
          <cell r="U788" t="str">
            <v>Assistant RH</v>
          </cell>
          <cell r="V788" t="str">
            <v>1005 RUE TUBOEUF</v>
          </cell>
          <cell r="W788"/>
          <cell r="X788">
            <v>77170</v>
          </cell>
          <cell r="Y788" t="str">
            <v xml:space="preserve">BRIE COMTE ROBERT </v>
          </cell>
        </row>
        <row r="789">
          <cell r="A789" t="str">
            <v>11850-04-W</v>
          </cell>
          <cell r="B789" t="str">
            <v>WA1853</v>
          </cell>
          <cell r="C789">
            <v>0</v>
          </cell>
          <cell r="D789">
            <v>1</v>
          </cell>
          <cell r="E789"/>
          <cell r="F789"/>
          <cell r="G789">
            <v>6677</v>
          </cell>
          <cell r="H789"/>
          <cell r="I789" t="str">
            <v>PROMETAL RENFORT</v>
          </cell>
          <cell r="J789" t="str">
            <v>NON CADRES</v>
          </cell>
          <cell r="K789" t="str">
            <v>JA</v>
          </cell>
          <cell r="L789">
            <v>43831</v>
          </cell>
          <cell r="M789"/>
          <cell r="N789" t="str">
            <v xml:space="preserve">Madame </v>
          </cell>
          <cell r="O789" t="str">
            <v>Thibault</v>
          </cell>
          <cell r="P789" t="str">
            <v>LEROUX</v>
          </cell>
          <cell r="Q789" t="str">
            <v>DAF</v>
          </cell>
          <cell r="R789" t="str">
            <v xml:space="preserve">Monsieur </v>
          </cell>
          <cell r="S789" t="str">
            <v>Quentin</v>
          </cell>
          <cell r="T789" t="str">
            <v>MARTI</v>
          </cell>
          <cell r="U789" t="str">
            <v>Assistant RH</v>
          </cell>
          <cell r="V789" t="str">
            <v>1005 RUE TUBOEUF</v>
          </cell>
          <cell r="W789"/>
          <cell r="X789">
            <v>77170</v>
          </cell>
          <cell r="Y789" t="str">
            <v xml:space="preserve">BRIE COMTE ROBERT </v>
          </cell>
        </row>
        <row r="790">
          <cell r="A790" t="str">
            <v>11850-02-W</v>
          </cell>
          <cell r="B790" t="str">
            <v>WA1851</v>
          </cell>
          <cell r="C790">
            <v>0</v>
          </cell>
          <cell r="D790">
            <v>1</v>
          </cell>
          <cell r="E790"/>
          <cell r="F790"/>
          <cell r="G790" t="str">
            <v>R</v>
          </cell>
          <cell r="H790"/>
          <cell r="I790" t="str">
            <v>PROMETAL RENFORT</v>
          </cell>
          <cell r="J790" t="str">
            <v>CADRES</v>
          </cell>
          <cell r="K790" t="str">
            <v>JA</v>
          </cell>
          <cell r="L790">
            <v>43831</v>
          </cell>
          <cell r="M790"/>
          <cell r="N790" t="str">
            <v xml:space="preserve">Madame </v>
          </cell>
          <cell r="O790" t="str">
            <v>Thibault</v>
          </cell>
          <cell r="P790" t="str">
            <v>LEROUX</v>
          </cell>
          <cell r="Q790" t="str">
            <v>DAF</v>
          </cell>
          <cell r="R790" t="str">
            <v xml:space="preserve">Monsieur </v>
          </cell>
          <cell r="S790" t="str">
            <v>Quentin</v>
          </cell>
          <cell r="T790" t="str">
            <v>MARTI</v>
          </cell>
          <cell r="U790" t="str">
            <v>Assistant RH</v>
          </cell>
          <cell r="V790" t="str">
            <v>1005 RUE TUBOEUF</v>
          </cell>
          <cell r="W790"/>
          <cell r="X790">
            <v>77170</v>
          </cell>
          <cell r="Y790" t="str">
            <v xml:space="preserve">BRIE COMTE ROBERT </v>
          </cell>
        </row>
        <row r="791">
          <cell r="A791" t="str">
            <v>13300-01-W</v>
          </cell>
          <cell r="B791" t="str">
            <v>WA3300</v>
          </cell>
          <cell r="C791">
            <v>1</v>
          </cell>
          <cell r="D791">
            <v>1</v>
          </cell>
          <cell r="E791">
            <v>1111</v>
          </cell>
          <cell r="F791"/>
          <cell r="G791"/>
          <cell r="H791"/>
          <cell r="I791" t="str">
            <v>PRONET SERVICES</v>
          </cell>
          <cell r="J791" t="str">
            <v>NON CADRES</v>
          </cell>
          <cell r="K791" t="str">
            <v>SV</v>
          </cell>
          <cell r="L791">
            <v>44682</v>
          </cell>
          <cell r="M791"/>
          <cell r="N791" t="str">
            <v>Monsieur</v>
          </cell>
          <cell r="O791" t="str">
            <v>Yanis</v>
          </cell>
          <cell r="P791" t="str">
            <v>BOURIMECH</v>
          </cell>
          <cell r="Q791"/>
          <cell r="R791" t="str">
            <v>Madame</v>
          </cell>
          <cell r="S791" t="str">
            <v>Nesrine</v>
          </cell>
          <cell r="T791" t="str">
            <v>BOURIMECH</v>
          </cell>
          <cell r="U791" t="str">
            <v>Assistante</v>
          </cell>
          <cell r="V791" t="str">
            <v>81 BIS AV DE LA DIVISION LECLERC</v>
          </cell>
          <cell r="W791"/>
          <cell r="X791">
            <v>95200</v>
          </cell>
          <cell r="Y791" t="str">
            <v>SARCELLES</v>
          </cell>
        </row>
        <row r="792">
          <cell r="A792" t="str">
            <v>16105-01-W</v>
          </cell>
          <cell r="B792" t="str">
            <v>WA6105</v>
          </cell>
          <cell r="C792">
            <v>1</v>
          </cell>
          <cell r="D792">
            <v>1</v>
          </cell>
          <cell r="E792">
            <v>4465</v>
          </cell>
          <cell r="F792"/>
          <cell r="G792"/>
          <cell r="H792"/>
          <cell r="I792" t="str">
            <v>PSIS FORMATION</v>
          </cell>
          <cell r="J792" t="str">
            <v>CADRES</v>
          </cell>
          <cell r="K792" t="str">
            <v>RC</v>
          </cell>
          <cell r="L792">
            <v>44593</v>
          </cell>
          <cell r="M792"/>
          <cell r="N792" t="str">
            <v>Monsieur</v>
          </cell>
          <cell r="O792" t="str">
            <v>Morad</v>
          </cell>
          <cell r="P792" t="str">
            <v>CHEURFA</v>
          </cell>
          <cell r="Q792"/>
          <cell r="R792"/>
          <cell r="S792"/>
          <cell r="T792"/>
          <cell r="U792"/>
          <cell r="V792" t="str">
            <v>2 RUE FREDERIC JOLIOT</v>
          </cell>
          <cell r="W792"/>
          <cell r="X792">
            <v>93270</v>
          </cell>
          <cell r="Y792" t="str">
            <v>SEVRAN</v>
          </cell>
        </row>
        <row r="793">
          <cell r="A793" t="str">
            <v>11406-01-W</v>
          </cell>
          <cell r="B793" t="str">
            <v>WA1406</v>
          </cell>
          <cell r="C793">
            <v>1</v>
          </cell>
          <cell r="D793">
            <v>1</v>
          </cell>
          <cell r="E793">
            <v>3345</v>
          </cell>
          <cell r="F793"/>
          <cell r="G793"/>
          <cell r="H793"/>
          <cell r="I793" t="str">
            <v>PSS</v>
          </cell>
          <cell r="J793" t="str">
            <v>ENS. PERS</v>
          </cell>
          <cell r="K793" t="str">
            <v>RC</v>
          </cell>
          <cell r="L793">
            <v>43252</v>
          </cell>
          <cell r="M793"/>
          <cell r="N793" t="str">
            <v xml:space="preserve">Monsieur </v>
          </cell>
          <cell r="O793" t="str">
            <v>Samir</v>
          </cell>
          <cell r="P793" t="str">
            <v>BELARIF</v>
          </cell>
          <cell r="Q793"/>
          <cell r="R793"/>
          <cell r="S793"/>
          <cell r="T793"/>
          <cell r="U793"/>
          <cell r="V793" t="str">
            <v>CENTRE COMMERCIAL BEAU SEVRAN</v>
          </cell>
          <cell r="W793" t="str">
            <v>Route des Petits Ponts</v>
          </cell>
          <cell r="X793">
            <v>93270</v>
          </cell>
          <cell r="Y793" t="str">
            <v>SEVRAN</v>
          </cell>
        </row>
        <row r="794">
          <cell r="A794" t="str">
            <v>11338-01-W</v>
          </cell>
          <cell r="B794" t="str">
            <v>WA1338</v>
          </cell>
          <cell r="C794">
            <v>1</v>
          </cell>
          <cell r="D794">
            <v>1</v>
          </cell>
          <cell r="E794">
            <v>2454</v>
          </cell>
          <cell r="F794"/>
          <cell r="G794"/>
          <cell r="H794"/>
          <cell r="I794" t="str">
            <v>PUNK AGENCY</v>
          </cell>
          <cell r="J794" t="str">
            <v>ENS. PERS</v>
          </cell>
          <cell r="K794" t="str">
            <v>SV</v>
          </cell>
          <cell r="L794">
            <v>43191</v>
          </cell>
          <cell r="M794"/>
          <cell r="N794" t="str">
            <v>Monsieur</v>
          </cell>
          <cell r="O794" t="str">
            <v>Gérard</v>
          </cell>
          <cell r="P794" t="str">
            <v>NGUYEN</v>
          </cell>
          <cell r="Q794" t="str">
            <v>Gérant</v>
          </cell>
          <cell r="R794"/>
          <cell r="S794"/>
          <cell r="T794"/>
          <cell r="U794"/>
          <cell r="V794" t="str">
            <v>112 BIS RUE DE MÉNILMONTANT</v>
          </cell>
          <cell r="W794"/>
          <cell r="X794">
            <v>75020</v>
          </cell>
          <cell r="Y794" t="str">
            <v>PARIS</v>
          </cell>
        </row>
        <row r="795">
          <cell r="A795" t="str">
            <v>12870-01-W</v>
          </cell>
          <cell r="B795" t="str">
            <v>WA2870</v>
          </cell>
          <cell r="C795">
            <v>1</v>
          </cell>
          <cell r="D795">
            <v>1</v>
          </cell>
          <cell r="E795" t="str">
            <v>5B5B66</v>
          </cell>
          <cell r="F795"/>
          <cell r="G795"/>
          <cell r="H795"/>
          <cell r="I795" t="str">
            <v>PUPPETS</v>
          </cell>
          <cell r="J795" t="str">
            <v>ENS. PERS</v>
          </cell>
          <cell r="K795" t="str">
            <v>JA</v>
          </cell>
          <cell r="L795">
            <v>44256</v>
          </cell>
          <cell r="M795"/>
          <cell r="N795" t="str">
            <v>Monsieur</v>
          </cell>
          <cell r="O795" t="str">
            <v xml:space="preserve">Quentin </v>
          </cell>
          <cell r="P795" t="str">
            <v>HABRAN</v>
          </cell>
          <cell r="Q795" t="str">
            <v>Président</v>
          </cell>
          <cell r="R795" t="str">
            <v>Madame
Madame</v>
          </cell>
          <cell r="S795" t="str">
            <v>Catherine
Gillian</v>
          </cell>
          <cell r="T795" t="str">
            <v>BAUDE
BATAILLE</v>
          </cell>
          <cell r="U795" t="str">
            <v>DIR
DIR COMMERCIALE</v>
          </cell>
          <cell r="V795" t="str">
            <v>86 RUE DE CHARONNE</v>
          </cell>
          <cell r="W795"/>
          <cell r="X795">
            <v>75011</v>
          </cell>
          <cell r="Y795" t="str">
            <v>PARIS</v>
          </cell>
        </row>
        <row r="796">
          <cell r="A796" t="str">
            <v>10440-01-W</v>
          </cell>
          <cell r="B796" t="str">
            <v>WA0440</v>
          </cell>
          <cell r="C796">
            <v>1</v>
          </cell>
          <cell r="D796">
            <v>1</v>
          </cell>
          <cell r="E796">
            <v>3334</v>
          </cell>
          <cell r="F796" t="str">
            <v>100% isolé</v>
          </cell>
          <cell r="G796"/>
          <cell r="H796"/>
          <cell r="I796" t="str">
            <v>QUALI LOG</v>
          </cell>
          <cell r="J796" t="str">
            <v>ENS. PERS</v>
          </cell>
          <cell r="K796" t="str">
            <v>RC</v>
          </cell>
          <cell r="L796">
            <v>43525</v>
          </cell>
          <cell r="M796"/>
          <cell r="N796" t="str">
            <v>Monsieur</v>
          </cell>
          <cell r="O796" t="str">
            <v>Arnaud</v>
          </cell>
          <cell r="P796" t="str">
            <v>BOSTYN</v>
          </cell>
          <cell r="Q796" t="str">
            <v>Directeur</v>
          </cell>
          <cell r="R796"/>
          <cell r="S796"/>
          <cell r="T796"/>
          <cell r="U796"/>
          <cell r="V796" t="str">
            <v>LE HODE</v>
          </cell>
          <cell r="W796" t="str">
            <v>Parc du Hode</v>
          </cell>
          <cell r="X796">
            <v>76430</v>
          </cell>
          <cell r="Y796" t="str">
            <v>ST VICTOR D'YMONVILLE</v>
          </cell>
        </row>
        <row r="797">
          <cell r="A797" t="str">
            <v>10440-02-W</v>
          </cell>
          <cell r="B797" t="str">
            <v>WA0441</v>
          </cell>
          <cell r="C797">
            <v>0</v>
          </cell>
          <cell r="D797">
            <v>1</v>
          </cell>
          <cell r="E797"/>
          <cell r="F797"/>
          <cell r="G797">
            <v>4445</v>
          </cell>
          <cell r="H797"/>
          <cell r="I797" t="str">
            <v>QUALI LOG Renfort</v>
          </cell>
          <cell r="J797" t="str">
            <v>ENS. PERS</v>
          </cell>
          <cell r="K797" t="str">
            <v>RC</v>
          </cell>
          <cell r="L797">
            <v>43525</v>
          </cell>
          <cell r="M797"/>
          <cell r="N797" t="str">
            <v>Monsieur</v>
          </cell>
          <cell r="O797" t="str">
            <v>Arnaud</v>
          </cell>
          <cell r="P797" t="str">
            <v>BOSTYN</v>
          </cell>
          <cell r="Q797" t="str">
            <v>Directeur</v>
          </cell>
          <cell r="R797"/>
          <cell r="S797"/>
          <cell r="T797"/>
          <cell r="U797"/>
          <cell r="V797" t="str">
            <v>LE HODE</v>
          </cell>
          <cell r="W797" t="str">
            <v>Parc du Hode</v>
          </cell>
          <cell r="X797">
            <v>76430</v>
          </cell>
          <cell r="Y797" t="str">
            <v>ST VICTOR D'YMONVILLE</v>
          </cell>
        </row>
        <row r="798">
          <cell r="A798" t="str">
            <v>12243-01-W</v>
          </cell>
          <cell r="B798" t="str">
            <v>WA2243</v>
          </cell>
          <cell r="C798">
            <v>1</v>
          </cell>
          <cell r="D798">
            <v>1</v>
          </cell>
          <cell r="E798" t="str">
            <v>5B5B66</v>
          </cell>
          <cell r="F798"/>
          <cell r="G798"/>
          <cell r="H798"/>
          <cell r="I798" t="str">
            <v xml:space="preserve">QUEEN OF CLUBS France </v>
          </cell>
          <cell r="J798" t="str">
            <v>ENS. PERS</v>
          </cell>
          <cell r="K798" t="str">
            <v>RC</v>
          </cell>
          <cell r="L798">
            <v>44197</v>
          </cell>
          <cell r="M798"/>
          <cell r="N798" t="str">
            <v xml:space="preserve">Monsieur </v>
          </cell>
          <cell r="O798" t="str">
            <v>Filippo</v>
          </cell>
          <cell r="P798" t="str">
            <v>TORRIANI</v>
          </cell>
          <cell r="Q798" t="str">
            <v xml:space="preserve">GERANT </v>
          </cell>
          <cell r="R798" t="str">
            <v xml:space="preserve">Madame </v>
          </cell>
          <cell r="S798" t="str">
            <v xml:space="preserve">Maria </v>
          </cell>
          <cell r="T798" t="str">
            <v xml:space="preserve">DENIS </v>
          </cell>
          <cell r="U798" t="str">
            <v xml:space="preserve">Comptable </v>
          </cell>
          <cell r="V798" t="str">
            <v>Immeuble WE WORK</v>
          </cell>
          <cell r="W798" t="str">
            <v>198 AVE DE France</v>
          </cell>
          <cell r="X798">
            <v>75013</v>
          </cell>
          <cell r="Y798" t="str">
            <v xml:space="preserve">PARIS </v>
          </cell>
        </row>
        <row r="799">
          <cell r="A799" t="str">
            <v>12243-02-W</v>
          </cell>
          <cell r="B799" t="str">
            <v>WA2244</v>
          </cell>
          <cell r="C799">
            <v>0</v>
          </cell>
          <cell r="D799">
            <v>1</v>
          </cell>
          <cell r="E799"/>
          <cell r="F799"/>
          <cell r="G799">
            <v>6677</v>
          </cell>
          <cell r="H799"/>
          <cell r="I799" t="str">
            <v>QUEEN OF CLUBS France RENFORT</v>
          </cell>
          <cell r="J799" t="str">
            <v>ENS. PERS</v>
          </cell>
          <cell r="K799" t="str">
            <v>RC</v>
          </cell>
          <cell r="L799">
            <v>44197</v>
          </cell>
          <cell r="M799"/>
          <cell r="N799" t="str">
            <v xml:space="preserve">Monsieur </v>
          </cell>
          <cell r="O799" t="str">
            <v>Filippo</v>
          </cell>
          <cell r="P799" t="str">
            <v>TORRIANI</v>
          </cell>
          <cell r="Q799" t="str">
            <v xml:space="preserve">GERANT </v>
          </cell>
          <cell r="R799" t="str">
            <v xml:space="preserve">Madame </v>
          </cell>
          <cell r="S799" t="str">
            <v xml:space="preserve">Maria </v>
          </cell>
          <cell r="T799" t="str">
            <v xml:space="preserve">DENIS </v>
          </cell>
          <cell r="U799" t="str">
            <v xml:space="preserve">Comptable </v>
          </cell>
          <cell r="V799" t="str">
            <v>Immeuble WE WORK</v>
          </cell>
          <cell r="W799" t="str">
            <v>198 AVE DE France</v>
          </cell>
          <cell r="X799">
            <v>75013</v>
          </cell>
          <cell r="Y799" t="str">
            <v xml:space="preserve">PARIS </v>
          </cell>
        </row>
        <row r="800">
          <cell r="A800" t="str">
            <v>12113-01-W</v>
          </cell>
          <cell r="B800" t="str">
            <v>WA2113</v>
          </cell>
          <cell r="C800">
            <v>1</v>
          </cell>
          <cell r="D800">
            <v>1</v>
          </cell>
          <cell r="E800">
            <v>5535</v>
          </cell>
          <cell r="F800"/>
          <cell r="G800"/>
          <cell r="H800"/>
          <cell r="I800" t="str">
            <v>RAVEN TEK</v>
          </cell>
          <cell r="J800" t="str">
            <v>ENS. PERS</v>
          </cell>
          <cell r="K800" t="str">
            <v>JA</v>
          </cell>
          <cell r="L800">
            <v>43678</v>
          </cell>
          <cell r="M800"/>
          <cell r="N800" t="str">
            <v>Monsieur</v>
          </cell>
          <cell r="O800" t="str">
            <v xml:space="preserve">Sébastien </v>
          </cell>
          <cell r="P800" t="str">
            <v>TOURREL</v>
          </cell>
          <cell r="Q800" t="str">
            <v>Président</v>
          </cell>
          <cell r="R800" t="str">
            <v>Madame</v>
          </cell>
          <cell r="S800" t="str">
            <v>Marion</v>
          </cell>
          <cell r="T800" t="str">
            <v>VEZZARO</v>
          </cell>
          <cell r="U800" t="str">
            <v>Comptable - Cabinet IMBALZANO</v>
          </cell>
          <cell r="V800" t="str">
            <v>7 IMPASSE DES CABANES</v>
          </cell>
          <cell r="W800"/>
          <cell r="X800">
            <v>13500</v>
          </cell>
          <cell r="Y800" t="str">
            <v>MARTIGUES</v>
          </cell>
        </row>
        <row r="801">
          <cell r="A801" t="str">
            <v>92030-02-E</v>
          </cell>
          <cell r="B801" t="str">
            <v>E92030</v>
          </cell>
          <cell r="C801">
            <v>1</v>
          </cell>
          <cell r="D801">
            <v>1</v>
          </cell>
          <cell r="E801" t="str">
            <v>B</v>
          </cell>
          <cell r="F801"/>
          <cell r="G801"/>
          <cell r="H801"/>
          <cell r="I801" t="str">
            <v>RAYMARINE France</v>
          </cell>
          <cell r="J801" t="str">
            <v>ENS. PERS</v>
          </cell>
          <cell r="K801" t="str">
            <v>SV</v>
          </cell>
          <cell r="L801">
            <v>42005</v>
          </cell>
          <cell r="M801"/>
          <cell r="N801" t="str">
            <v>Monsieur</v>
          </cell>
          <cell r="O801" t="str">
            <v>Roger</v>
          </cell>
          <cell r="P801" t="str">
            <v>DESBOIS</v>
          </cell>
          <cell r="Q801" t="str">
            <v>DG</v>
          </cell>
          <cell r="R801" t="str">
            <v xml:space="preserve">Madame </v>
          </cell>
          <cell r="S801" t="str">
            <v>Sandra</v>
          </cell>
          <cell r="T801" t="str">
            <v xml:space="preserve">RONSOUX </v>
          </cell>
          <cell r="U801" t="str">
            <v>Chef comptable</v>
          </cell>
          <cell r="V801" t="str">
            <v>37 RUE DES PEUPLIERS</v>
          </cell>
          <cell r="W801"/>
          <cell r="X801">
            <v>92000</v>
          </cell>
          <cell r="Y801" t="str">
            <v>NANTERRE</v>
          </cell>
        </row>
        <row r="802">
          <cell r="A802" t="str">
            <v>92030-01-E</v>
          </cell>
          <cell r="B802" t="str">
            <v>E92031</v>
          </cell>
          <cell r="C802">
            <v>0</v>
          </cell>
          <cell r="D802">
            <v>1</v>
          </cell>
          <cell r="E802"/>
          <cell r="F802"/>
          <cell r="G802" t="str">
            <v>R</v>
          </cell>
          <cell r="H802" t="str">
            <v>ENTP PAYE</v>
          </cell>
          <cell r="I802" t="str">
            <v>RAYMARINE France Renfort</v>
          </cell>
          <cell r="J802" t="str">
            <v>ENS. PERS</v>
          </cell>
          <cell r="K802" t="str">
            <v>SV</v>
          </cell>
          <cell r="L802">
            <v>43101</v>
          </cell>
          <cell r="M802"/>
          <cell r="N802" t="str">
            <v>Monsieur</v>
          </cell>
          <cell r="O802" t="str">
            <v>Roger</v>
          </cell>
          <cell r="P802" t="str">
            <v>DESBOIS</v>
          </cell>
          <cell r="Q802" t="str">
            <v>DG</v>
          </cell>
          <cell r="R802" t="str">
            <v xml:space="preserve">Madame </v>
          </cell>
          <cell r="S802" t="str">
            <v>Sandra</v>
          </cell>
          <cell r="T802" t="str">
            <v xml:space="preserve">RONSOUX </v>
          </cell>
          <cell r="U802" t="str">
            <v>Chef comptable</v>
          </cell>
          <cell r="V802" t="str">
            <v>37 RUE DES PEUPLIERS</v>
          </cell>
          <cell r="W802"/>
          <cell r="X802">
            <v>92000</v>
          </cell>
          <cell r="Y802" t="str">
            <v>NANTERRE</v>
          </cell>
        </row>
        <row r="803">
          <cell r="A803" t="str">
            <v>15043-01-W</v>
          </cell>
          <cell r="B803" t="str">
            <v>WA5043</v>
          </cell>
          <cell r="C803">
            <v>1</v>
          </cell>
          <cell r="D803">
            <v>1</v>
          </cell>
          <cell r="E803">
            <v>5555</v>
          </cell>
          <cell r="F803"/>
          <cell r="G803"/>
          <cell r="H803"/>
          <cell r="I803" t="str">
            <v>RDR SERVICES PRO</v>
          </cell>
          <cell r="J803" t="str">
            <v>ENS. PERS</v>
          </cell>
          <cell r="K803" t="str">
            <v>JA</v>
          </cell>
          <cell r="L803">
            <v>44713</v>
          </cell>
          <cell r="M803"/>
          <cell r="N803" t="str">
            <v>Monsieur</v>
          </cell>
          <cell r="O803" t="str">
            <v>Rémy</v>
          </cell>
          <cell r="P803" t="str">
            <v>DUTERNE</v>
          </cell>
          <cell r="Q803"/>
          <cell r="R803" t="str">
            <v>Madame</v>
          </cell>
          <cell r="S803" t="str">
            <v>Alexandra</v>
          </cell>
          <cell r="T803" t="str">
            <v>PARISOT</v>
          </cell>
          <cell r="U803" t="str">
            <v>Assistante</v>
          </cell>
          <cell r="V803" t="str">
            <v>155 AVENUE HELVETIA</v>
          </cell>
          <cell r="W803"/>
          <cell r="X803">
            <v>7340</v>
          </cell>
          <cell r="Y803" t="str">
            <v>SERRIERES</v>
          </cell>
        </row>
        <row r="804">
          <cell r="A804" t="str">
            <v>20060-01-W</v>
          </cell>
          <cell r="B804" t="str">
            <v>WB0060</v>
          </cell>
          <cell r="C804">
            <v>1</v>
          </cell>
          <cell r="D804">
            <v>1</v>
          </cell>
          <cell r="E804">
            <v>4444</v>
          </cell>
          <cell r="F804" t="str">
            <v>100% isolé</v>
          </cell>
          <cell r="G804"/>
          <cell r="H804"/>
          <cell r="I804" t="str">
            <v>REGLAB - STUDIO HARMONIC</v>
          </cell>
          <cell r="J804" t="str">
            <v>ENS. PERS</v>
          </cell>
          <cell r="K804" t="str">
            <v>SV</v>
          </cell>
          <cell r="L804">
            <v>44713</v>
          </cell>
          <cell r="M804"/>
          <cell r="N804" t="str">
            <v>Madame</v>
          </cell>
          <cell r="O804" t="str">
            <v>Valérie</v>
          </cell>
          <cell r="P804" t="str">
            <v>GUIERREC</v>
          </cell>
          <cell r="Q804"/>
          <cell r="R804"/>
          <cell r="S804"/>
          <cell r="T804"/>
          <cell r="U804"/>
          <cell r="V804" t="str">
            <v>5 PASSAGE DES TAILLANDIERS</v>
          </cell>
          <cell r="W804"/>
          <cell r="X804">
            <v>75011</v>
          </cell>
          <cell r="Y804" t="str">
            <v>PARIS</v>
          </cell>
        </row>
        <row r="805">
          <cell r="A805" t="str">
            <v>20060-02-W</v>
          </cell>
          <cell r="B805" t="str">
            <v>WB0061</v>
          </cell>
          <cell r="C805">
            <v>0</v>
          </cell>
          <cell r="D805">
            <v>1</v>
          </cell>
          <cell r="E805"/>
          <cell r="F805"/>
          <cell r="G805">
            <v>6644</v>
          </cell>
          <cell r="H805"/>
          <cell r="I805" t="str">
            <v>REGLAB - STUDIO HARMONIC RENFORT</v>
          </cell>
          <cell r="J805" t="str">
            <v>ENS. PERS</v>
          </cell>
          <cell r="K805" t="str">
            <v>SV</v>
          </cell>
          <cell r="L805">
            <v>44713</v>
          </cell>
          <cell r="M805"/>
          <cell r="N805" t="str">
            <v>Madame</v>
          </cell>
          <cell r="O805" t="str">
            <v>Valérie</v>
          </cell>
          <cell r="P805" t="str">
            <v>GUIERREC</v>
          </cell>
          <cell r="Q805"/>
          <cell r="R805"/>
          <cell r="S805"/>
          <cell r="T805"/>
          <cell r="U805"/>
          <cell r="V805" t="str">
            <v>5 PASSAGE DES TAILLANDIERS</v>
          </cell>
          <cell r="W805"/>
          <cell r="X805">
            <v>75011</v>
          </cell>
          <cell r="Y805" t="str">
            <v>PARIS</v>
          </cell>
        </row>
        <row r="806">
          <cell r="A806" t="str">
            <v>16060-01-W</v>
          </cell>
          <cell r="B806" t="str">
            <v>WA6060</v>
          </cell>
          <cell r="C806">
            <v>1</v>
          </cell>
          <cell r="D806">
            <v>1</v>
          </cell>
          <cell r="E806">
            <v>3244</v>
          </cell>
          <cell r="F806"/>
          <cell r="G806"/>
          <cell r="H806"/>
          <cell r="I806" t="str">
            <v>RELAIS SOCIAL D AMIENS</v>
          </cell>
          <cell r="J806" t="str">
            <v>ENS. PERS</v>
          </cell>
          <cell r="K806" t="str">
            <v>RC</v>
          </cell>
          <cell r="L806">
            <v>44531</v>
          </cell>
          <cell r="M806"/>
          <cell r="N806" t="str">
            <v>Monsieur</v>
          </cell>
          <cell r="O806" t="str">
            <v>Jérôme</v>
          </cell>
          <cell r="P806" t="str">
            <v>VICART</v>
          </cell>
          <cell r="Q806"/>
          <cell r="R806" t="str">
            <v>Madame</v>
          </cell>
          <cell r="S806" t="str">
            <v>Jacqueline</v>
          </cell>
          <cell r="T806" t="str">
            <v>QUILLET</v>
          </cell>
          <cell r="U806" t="str">
            <v>Assistante adm</v>
          </cell>
          <cell r="V806" t="str">
            <v>400 BOULEVARD DE BEAUVILLE</v>
          </cell>
          <cell r="W806" t="str">
            <v>BATIMENT B</v>
          </cell>
          <cell r="X806">
            <v>80000</v>
          </cell>
          <cell r="Y806" t="str">
            <v>AMIENS</v>
          </cell>
        </row>
        <row r="807">
          <cell r="A807" t="str">
            <v>11550-01-W</v>
          </cell>
          <cell r="B807" t="str">
            <v>WA1550</v>
          </cell>
          <cell r="C807">
            <v>1</v>
          </cell>
          <cell r="D807">
            <v>1</v>
          </cell>
          <cell r="E807">
            <v>5566</v>
          </cell>
          <cell r="F807"/>
          <cell r="G807"/>
          <cell r="H807"/>
          <cell r="I807" t="str">
            <v>RENCONTRES ET COMMUNICATION</v>
          </cell>
          <cell r="J807" t="str">
            <v>ENS. PERS</v>
          </cell>
          <cell r="K807" t="str">
            <v>RC</v>
          </cell>
          <cell r="L807">
            <v>43831</v>
          </cell>
          <cell r="M807"/>
          <cell r="N807" t="str">
            <v>Madame</v>
          </cell>
          <cell r="O807" t="str">
            <v>Myriam</v>
          </cell>
          <cell r="P807" t="str">
            <v>LARAKI</v>
          </cell>
          <cell r="Q807" t="str">
            <v>DG</v>
          </cell>
          <cell r="R807"/>
          <cell r="S807"/>
          <cell r="T807"/>
          <cell r="U807"/>
          <cell r="V807" t="str">
            <v>260 RUE SAINT HONORÉ</v>
          </cell>
          <cell r="W807"/>
          <cell r="X807">
            <v>75001</v>
          </cell>
          <cell r="Y807" t="str">
            <v>PARIS</v>
          </cell>
        </row>
        <row r="808">
          <cell r="A808" t="str">
            <v>11550-02-W</v>
          </cell>
          <cell r="B808" t="str">
            <v>WA1551</v>
          </cell>
          <cell r="C808">
            <v>0</v>
          </cell>
          <cell r="D808">
            <v>1</v>
          </cell>
          <cell r="E808"/>
          <cell r="F808"/>
          <cell r="G808">
            <v>6666</v>
          </cell>
          <cell r="H808"/>
          <cell r="I808" t="str">
            <v>RENCONTRES ET COMMUNICATION RENFORT</v>
          </cell>
          <cell r="J808" t="str">
            <v>ENS. PERS</v>
          </cell>
          <cell r="K808" t="str">
            <v>RC</v>
          </cell>
          <cell r="L808">
            <v>43831</v>
          </cell>
          <cell r="M808"/>
          <cell r="N808" t="str">
            <v>Madame</v>
          </cell>
          <cell r="O808" t="str">
            <v>Myriam</v>
          </cell>
          <cell r="P808" t="str">
            <v>LARAKI</v>
          </cell>
          <cell r="Q808" t="str">
            <v>DG</v>
          </cell>
          <cell r="R808"/>
          <cell r="S808"/>
          <cell r="T808"/>
          <cell r="U808"/>
          <cell r="V808" t="str">
            <v>260 RUE SAINT HONORÉ</v>
          </cell>
          <cell r="W808"/>
          <cell r="X808">
            <v>75001</v>
          </cell>
          <cell r="Y808" t="str">
            <v>PARIS</v>
          </cell>
        </row>
        <row r="809">
          <cell r="A809" t="str">
            <v>12140-01-W</v>
          </cell>
          <cell r="B809" t="str">
            <v>WA2140</v>
          </cell>
          <cell r="C809">
            <v>1</v>
          </cell>
          <cell r="D809">
            <v>1</v>
          </cell>
          <cell r="E809">
            <v>3535</v>
          </cell>
          <cell r="F809"/>
          <cell r="G809"/>
          <cell r="H809"/>
          <cell r="I809" t="str">
            <v xml:space="preserve">RESEAU BROKERS </v>
          </cell>
          <cell r="J809" t="str">
            <v>ENS. PERS</v>
          </cell>
          <cell r="K809" t="str">
            <v>JA</v>
          </cell>
          <cell r="L809">
            <v>44075</v>
          </cell>
          <cell r="M809"/>
          <cell r="N809" t="str">
            <v xml:space="preserve">Monsieur </v>
          </cell>
          <cell r="O809" t="str">
            <v>Ngoc-Martial</v>
          </cell>
          <cell r="P809" t="str">
            <v>BUI</v>
          </cell>
          <cell r="Q809" t="str">
            <v xml:space="preserve">GERANT </v>
          </cell>
          <cell r="R809"/>
          <cell r="S809"/>
          <cell r="T809"/>
          <cell r="U809"/>
          <cell r="V809" t="str">
            <v xml:space="preserve">34 RUE DE LA VARENNE </v>
          </cell>
          <cell r="W809"/>
          <cell r="X809">
            <v>94100</v>
          </cell>
          <cell r="Y809" t="str">
            <v xml:space="preserve">ST MAUR DES FOSSES </v>
          </cell>
        </row>
        <row r="810">
          <cell r="A810" t="str">
            <v>11490-01-W</v>
          </cell>
          <cell r="B810" t="str">
            <v>WA1490</v>
          </cell>
          <cell r="C810">
            <v>1</v>
          </cell>
          <cell r="D810">
            <v>1</v>
          </cell>
          <cell r="E810" t="str">
            <v>5b5b66</v>
          </cell>
          <cell r="F810"/>
          <cell r="G810"/>
          <cell r="H810"/>
          <cell r="I810" t="str">
            <v>RESEAU D IMAGERIE PARIS NORD - RIPN</v>
          </cell>
          <cell r="J810" t="str">
            <v>ENS. PERS</v>
          </cell>
          <cell r="K810" t="str">
            <v>JA</v>
          </cell>
          <cell r="L810">
            <v>43831</v>
          </cell>
          <cell r="M810"/>
          <cell r="N810" t="str">
            <v>Monsieur</v>
          </cell>
          <cell r="O810" t="str">
            <v>Salim</v>
          </cell>
          <cell r="P810" t="str">
            <v>BENABADJI</v>
          </cell>
          <cell r="Q810"/>
          <cell r="R810" t="str">
            <v>Madame</v>
          </cell>
          <cell r="S810" t="str">
            <v>Hanane</v>
          </cell>
          <cell r="T810" t="str">
            <v>LAZHAR</v>
          </cell>
          <cell r="U810" t="str">
            <v>Responsable RH</v>
          </cell>
          <cell r="V810" t="str">
            <v>35 RUE D AMIENS</v>
          </cell>
          <cell r="W810"/>
          <cell r="X810">
            <v>93240</v>
          </cell>
          <cell r="Y810" t="str">
            <v>STAINS</v>
          </cell>
        </row>
        <row r="811">
          <cell r="A811" t="str">
            <v>11490-02-W</v>
          </cell>
          <cell r="B811" t="str">
            <v>WA1491</v>
          </cell>
          <cell r="C811">
            <v>0</v>
          </cell>
          <cell r="D811">
            <v>1</v>
          </cell>
          <cell r="E811"/>
          <cell r="F811"/>
          <cell r="G811">
            <v>6677</v>
          </cell>
          <cell r="H811" t="str">
            <v>ENTP PAYE</v>
          </cell>
          <cell r="I811" t="str">
            <v>RESEAU D IMAGERIE PARIS NORD - RIPN RENFORT</v>
          </cell>
          <cell r="J811" t="str">
            <v>ENS. PERS</v>
          </cell>
          <cell r="K811" t="str">
            <v>JA</v>
          </cell>
          <cell r="L811">
            <v>43831</v>
          </cell>
          <cell r="M811"/>
          <cell r="N811" t="str">
            <v>Monsieur</v>
          </cell>
          <cell r="O811" t="str">
            <v>Salim</v>
          </cell>
          <cell r="P811" t="str">
            <v>BENABADJI</v>
          </cell>
          <cell r="Q811"/>
          <cell r="R811" t="str">
            <v>Madame</v>
          </cell>
          <cell r="S811" t="str">
            <v>Hanane</v>
          </cell>
          <cell r="T811" t="str">
            <v>LAZHAR</v>
          </cell>
          <cell r="U811" t="str">
            <v>Responsable RH</v>
          </cell>
          <cell r="V811" t="str">
            <v>35 RUE D AMIENS</v>
          </cell>
          <cell r="W811"/>
          <cell r="X811">
            <v>93240</v>
          </cell>
          <cell r="Y811" t="str">
            <v>STAINS</v>
          </cell>
        </row>
        <row r="812">
          <cell r="A812" t="str">
            <v>92430-01-E</v>
          </cell>
          <cell r="B812" t="str">
            <v>E92430</v>
          </cell>
          <cell r="C812">
            <v>1</v>
          </cell>
          <cell r="D812">
            <v>1</v>
          </cell>
          <cell r="E812" t="str">
            <v>34b43</v>
          </cell>
          <cell r="F812"/>
          <cell r="G812"/>
          <cell r="H812"/>
          <cell r="I812" t="str">
            <v>RESIDENCE DE L ABBAYE</v>
          </cell>
          <cell r="J812" t="str">
            <v>ENS. PERS</v>
          </cell>
          <cell r="K812" t="str">
            <v>SV</v>
          </cell>
          <cell r="L812">
            <v>44743</v>
          </cell>
          <cell r="M812"/>
          <cell r="N812" t="str">
            <v xml:space="preserve">Monsieur </v>
          </cell>
          <cell r="O812" t="str">
            <v>Gérard</v>
          </cell>
          <cell r="P812" t="str">
            <v>SITBON</v>
          </cell>
          <cell r="Q812" t="str">
            <v>PDG</v>
          </cell>
          <cell r="R812" t="str">
            <v>Madame</v>
          </cell>
          <cell r="S812" t="str">
            <v>Laurence</v>
          </cell>
          <cell r="T812" t="str">
            <v>BETITO BENIBGUI</v>
          </cell>
          <cell r="U812" t="str">
            <v>Ass de direction</v>
          </cell>
          <cell r="V812" t="str">
            <v>82 RUE DE L ABBAYE</v>
          </cell>
          <cell r="W812"/>
          <cell r="X812">
            <v>59730</v>
          </cell>
          <cell r="Y812" t="str">
            <v>SOLESMES</v>
          </cell>
        </row>
        <row r="813">
          <cell r="A813" t="str">
            <v>92430-02-E</v>
          </cell>
          <cell r="B813" t="str">
            <v>E92431</v>
          </cell>
          <cell r="C813">
            <v>0</v>
          </cell>
          <cell r="D813">
            <v>1</v>
          </cell>
          <cell r="E813"/>
          <cell r="F813"/>
          <cell r="G813" t="str">
            <v>4554b</v>
          </cell>
          <cell r="H813"/>
          <cell r="I813" t="str">
            <v>RESIDENCE DE L ABBAYE RENFORT</v>
          </cell>
          <cell r="J813" t="str">
            <v>ENS. PERS</v>
          </cell>
          <cell r="K813" t="str">
            <v>SV</v>
          </cell>
          <cell r="L813">
            <v>44743</v>
          </cell>
          <cell r="M813"/>
          <cell r="N813" t="str">
            <v xml:space="preserve">Monsieur </v>
          </cell>
          <cell r="O813" t="str">
            <v>Gérard</v>
          </cell>
          <cell r="P813" t="str">
            <v>SITBON</v>
          </cell>
          <cell r="Q813" t="str">
            <v>PDG</v>
          </cell>
          <cell r="R813" t="str">
            <v>Madame</v>
          </cell>
          <cell r="S813" t="str">
            <v>Laurence</v>
          </cell>
          <cell r="T813" t="str">
            <v>BETITO BENIBGUI</v>
          </cell>
          <cell r="U813" t="str">
            <v>Ass de direction</v>
          </cell>
          <cell r="V813" t="str">
            <v>82 RUE DE L ABBAYE</v>
          </cell>
          <cell r="W813"/>
          <cell r="X813">
            <v>59730</v>
          </cell>
          <cell r="Y813" t="str">
            <v>SOLESMES</v>
          </cell>
        </row>
        <row r="814">
          <cell r="A814" t="str">
            <v>92428-01-E</v>
          </cell>
          <cell r="B814" t="str">
            <v>E92428</v>
          </cell>
          <cell r="C814">
            <v>1</v>
          </cell>
          <cell r="D814">
            <v>1</v>
          </cell>
          <cell r="E814" t="str">
            <v>34b43</v>
          </cell>
          <cell r="F814"/>
          <cell r="G814"/>
          <cell r="H814"/>
          <cell r="I814" t="str">
            <v>RESIDENCE GAMBETTA</v>
          </cell>
          <cell r="J814" t="str">
            <v>ENS. PERS</v>
          </cell>
          <cell r="K814" t="str">
            <v>SV</v>
          </cell>
          <cell r="L814">
            <v>44743</v>
          </cell>
          <cell r="M814"/>
          <cell r="N814" t="str">
            <v xml:space="preserve">Monsieur </v>
          </cell>
          <cell r="O814" t="str">
            <v>Gérard</v>
          </cell>
          <cell r="P814" t="str">
            <v>SITBON</v>
          </cell>
          <cell r="Q814" t="str">
            <v>PDG</v>
          </cell>
          <cell r="R814" t="str">
            <v>Madame
Monsieur</v>
          </cell>
          <cell r="S814" t="str">
            <v>Laurence
Pierre</v>
          </cell>
          <cell r="T814" t="str">
            <v>BETITO BENIBGUI
JAMPY</v>
          </cell>
          <cell r="U814" t="str">
            <v>Ass de direction
x</v>
          </cell>
          <cell r="V814" t="str">
            <v>49 RUE DE COLOMBES</v>
          </cell>
          <cell r="W814"/>
          <cell r="X814">
            <v>92400</v>
          </cell>
          <cell r="Y814" t="str">
            <v>COURBEVOIE</v>
          </cell>
        </row>
        <row r="815">
          <cell r="A815" t="str">
            <v>92428-02-E</v>
          </cell>
          <cell r="B815" t="str">
            <v>E92429</v>
          </cell>
          <cell r="C815">
            <v>0</v>
          </cell>
          <cell r="D815">
            <v>1</v>
          </cell>
          <cell r="E815"/>
          <cell r="F815"/>
          <cell r="G815" t="str">
            <v>4554b</v>
          </cell>
          <cell r="H815"/>
          <cell r="I815" t="str">
            <v>RESIDENCE GAMBETTA RENFORT</v>
          </cell>
          <cell r="J815" t="str">
            <v>ENS. PERS</v>
          </cell>
          <cell r="K815" t="str">
            <v>SV</v>
          </cell>
          <cell r="L815">
            <v>44743</v>
          </cell>
          <cell r="M815"/>
          <cell r="N815" t="str">
            <v xml:space="preserve">Monsieur </v>
          </cell>
          <cell r="O815" t="str">
            <v>Gérard</v>
          </cell>
          <cell r="P815" t="str">
            <v>SITBON</v>
          </cell>
          <cell r="Q815" t="str">
            <v>PDG</v>
          </cell>
          <cell r="R815" t="str">
            <v>Madame
Monsieur</v>
          </cell>
          <cell r="S815" t="str">
            <v>Laurence
Pierre</v>
          </cell>
          <cell r="T815" t="str">
            <v>BETITO BENIBGUI
JAMPY</v>
          </cell>
          <cell r="U815" t="str">
            <v>Ass de direction
x</v>
          </cell>
          <cell r="V815" t="str">
            <v>49 RUE DE COLOMBES</v>
          </cell>
          <cell r="W815"/>
          <cell r="X815">
            <v>92400</v>
          </cell>
          <cell r="Y815" t="str">
            <v>COURBEVOIE</v>
          </cell>
        </row>
        <row r="816">
          <cell r="A816" t="str">
            <v>92415-01-E</v>
          </cell>
          <cell r="B816" t="str">
            <v>E92415</v>
          </cell>
          <cell r="C816">
            <v>1</v>
          </cell>
          <cell r="D816">
            <v>1</v>
          </cell>
          <cell r="E816">
            <v>5566</v>
          </cell>
          <cell r="F816"/>
          <cell r="G816"/>
          <cell r="H816"/>
          <cell r="I816" t="str">
            <v>RESIDENCE VOLTAIRE</v>
          </cell>
          <cell r="J816" t="str">
            <v>ENS. PERS</v>
          </cell>
          <cell r="K816" t="str">
            <v>SV</v>
          </cell>
          <cell r="L816">
            <v>43466</v>
          </cell>
          <cell r="M816"/>
          <cell r="N816" t="str">
            <v xml:space="preserve">Monsieur </v>
          </cell>
          <cell r="O816" t="str">
            <v>Gérard</v>
          </cell>
          <cell r="P816" t="str">
            <v>SITBON</v>
          </cell>
          <cell r="Q816" t="str">
            <v>PDG</v>
          </cell>
          <cell r="R816" t="str">
            <v>Madame
Madame</v>
          </cell>
          <cell r="S816" t="str">
            <v>Sarah</v>
          </cell>
          <cell r="T816" t="str">
            <v>EL HANI
RICHET</v>
          </cell>
          <cell r="U816" t="str">
            <v>Adjointe de direction
Directrice</v>
          </cell>
          <cell r="V816" t="str">
            <v>49, RUE DE COLOMBES</v>
          </cell>
          <cell r="W816"/>
          <cell r="X816" t="str">
            <v>92400</v>
          </cell>
          <cell r="Y816" t="str">
            <v>COURBEVOIE</v>
          </cell>
        </row>
        <row r="817">
          <cell r="A817" t="str">
            <v>92415-02-E</v>
          </cell>
          <cell r="B817" t="str">
            <v>E92421</v>
          </cell>
          <cell r="C817">
            <v>0</v>
          </cell>
          <cell r="D817">
            <v>1</v>
          </cell>
          <cell r="E817"/>
          <cell r="F817"/>
          <cell r="G817">
            <v>6677</v>
          </cell>
          <cell r="H817"/>
          <cell r="I817" t="str">
            <v>RESIDENCE VOLTAIRE Renfort</v>
          </cell>
          <cell r="J817" t="str">
            <v>ENS. PERS</v>
          </cell>
          <cell r="K817" t="str">
            <v>SV</v>
          </cell>
          <cell r="L817">
            <v>43466</v>
          </cell>
          <cell r="M817"/>
          <cell r="N817" t="str">
            <v xml:space="preserve">Monsieur </v>
          </cell>
          <cell r="O817" t="str">
            <v>Gérard</v>
          </cell>
          <cell r="P817" t="str">
            <v>SITBON</v>
          </cell>
          <cell r="Q817" t="str">
            <v>PDG</v>
          </cell>
          <cell r="R817" t="str">
            <v>Madame
Madame</v>
          </cell>
          <cell r="S817" t="str">
            <v>Sarah</v>
          </cell>
          <cell r="T817" t="str">
            <v>EL HANI
RICHET</v>
          </cell>
          <cell r="U817" t="str">
            <v>Adjointe de direction
Directrice</v>
          </cell>
          <cell r="V817" t="str">
            <v>49, RUE DE COLOMBES</v>
          </cell>
          <cell r="W817"/>
          <cell r="X817" t="str">
            <v>92400</v>
          </cell>
          <cell r="Y817" t="str">
            <v>COURBEVOIE</v>
          </cell>
        </row>
        <row r="818">
          <cell r="A818" t="str">
            <v>75050-01-E</v>
          </cell>
          <cell r="B818" t="str">
            <v>E75050</v>
          </cell>
          <cell r="C818">
            <v>1</v>
          </cell>
          <cell r="D818">
            <v>1</v>
          </cell>
          <cell r="E818">
            <v>4422</v>
          </cell>
          <cell r="F818"/>
          <cell r="G818"/>
          <cell r="H818"/>
          <cell r="I818" t="str">
            <v>RETOUCHE EXPRESSE</v>
          </cell>
          <cell r="J818" t="str">
            <v>ENS. PERS</v>
          </cell>
          <cell r="K818" t="str">
            <v>RC</v>
          </cell>
          <cell r="L818">
            <v>42370</v>
          </cell>
          <cell r="M818"/>
          <cell r="N818" t="str">
            <v>Monsieur</v>
          </cell>
          <cell r="O818" t="str">
            <v>Mehmet</v>
          </cell>
          <cell r="P818" t="str">
            <v>GUMUS</v>
          </cell>
          <cell r="Q818" t="str">
            <v>GERANT</v>
          </cell>
          <cell r="R818"/>
          <cell r="S818"/>
          <cell r="T818"/>
          <cell r="U818"/>
          <cell r="V818" t="str">
            <v>52 RUE CUSTINE</v>
          </cell>
          <cell r="W818"/>
          <cell r="X818">
            <v>75018</v>
          </cell>
          <cell r="Y818" t="str">
            <v>PARIS</v>
          </cell>
        </row>
        <row r="819">
          <cell r="A819" t="str">
            <v>75095-01-S</v>
          </cell>
          <cell r="B819" t="str">
            <v>S75095</v>
          </cell>
          <cell r="C819">
            <v>1</v>
          </cell>
          <cell r="D819">
            <v>1</v>
          </cell>
          <cell r="E819">
            <v>5566</v>
          </cell>
          <cell r="F819"/>
          <cell r="G819"/>
          <cell r="H819"/>
          <cell r="I819" t="str">
            <v>RMX</v>
          </cell>
          <cell r="J819" t="str">
            <v>ENS. PERS</v>
          </cell>
          <cell r="K819" t="str">
            <v>RC</v>
          </cell>
          <cell r="L819">
            <v>43466</v>
          </cell>
          <cell r="M819"/>
          <cell r="N819" t="str">
            <v>Madame</v>
          </cell>
          <cell r="O819" t="str">
            <v>Anne</v>
          </cell>
          <cell r="P819" t="str">
            <v>CABEE</v>
          </cell>
          <cell r="Q819" t="str">
            <v>Présidente</v>
          </cell>
          <cell r="R819" t="str">
            <v>Madame</v>
          </cell>
          <cell r="S819" t="str">
            <v xml:space="preserve"> Delphine</v>
          </cell>
          <cell r="T819" t="str">
            <v>LECONTE</v>
          </cell>
          <cell r="U819" t="str">
            <v>Directrice</v>
          </cell>
          <cell r="V819" t="str">
            <v>80, AVENUE FÉLIX FAURE</v>
          </cell>
          <cell r="W819"/>
          <cell r="X819">
            <v>75015</v>
          </cell>
          <cell r="Y819" t="str">
            <v>PARIS</v>
          </cell>
        </row>
        <row r="820">
          <cell r="A820" t="str">
            <v>75095-02-S</v>
          </cell>
          <cell r="B820" t="str">
            <v>S75096</v>
          </cell>
          <cell r="C820">
            <v>0</v>
          </cell>
          <cell r="D820">
            <v>1</v>
          </cell>
          <cell r="E820"/>
          <cell r="F820"/>
          <cell r="G820">
            <v>6666</v>
          </cell>
          <cell r="H820"/>
          <cell r="I820" t="str">
            <v>RMX Renfort</v>
          </cell>
          <cell r="J820" t="str">
            <v>ENS. PERS</v>
          </cell>
          <cell r="K820" t="str">
            <v>RC</v>
          </cell>
          <cell r="L820">
            <v>43466</v>
          </cell>
          <cell r="M820"/>
          <cell r="N820" t="str">
            <v>Madame</v>
          </cell>
          <cell r="O820" t="str">
            <v>Anne</v>
          </cell>
          <cell r="P820" t="str">
            <v>CABEE</v>
          </cell>
          <cell r="Q820" t="str">
            <v>Présidente</v>
          </cell>
          <cell r="R820" t="str">
            <v>Madame</v>
          </cell>
          <cell r="S820" t="str">
            <v xml:space="preserve"> Delphine</v>
          </cell>
          <cell r="T820" t="str">
            <v>LECONTE</v>
          </cell>
          <cell r="U820" t="str">
            <v>Directrice</v>
          </cell>
          <cell r="V820" t="str">
            <v>80, AVENUE FÉLIX FAURE</v>
          </cell>
          <cell r="W820"/>
          <cell r="X820">
            <v>75015</v>
          </cell>
          <cell r="Y820" t="str">
            <v>PARIS</v>
          </cell>
        </row>
        <row r="821">
          <cell r="A821" t="str">
            <v>10988-01-W</v>
          </cell>
          <cell r="B821" t="str">
            <v>WA0988</v>
          </cell>
          <cell r="C821">
            <v>1</v>
          </cell>
          <cell r="D821">
            <v>1</v>
          </cell>
          <cell r="E821">
            <v>5555</v>
          </cell>
          <cell r="F821"/>
          <cell r="G821"/>
          <cell r="H821"/>
          <cell r="I821" t="str">
            <v>ROGER MOUREU - PLITAL CONSTRUCTION Clamart</v>
          </cell>
          <cell r="J821" t="str">
            <v>ENS. PERS</v>
          </cell>
          <cell r="K821" t="str">
            <v>SV</v>
          </cell>
          <cell r="L821">
            <v>43466</v>
          </cell>
          <cell r="M821"/>
          <cell r="N821" t="str">
            <v>Monsieur</v>
          </cell>
          <cell r="O821" t="str">
            <v>Alexandre</v>
          </cell>
          <cell r="P821" t="str">
            <v>BELLON</v>
          </cell>
          <cell r="Q821" t="str">
            <v>PRSDT</v>
          </cell>
          <cell r="R821" t="str">
            <v>Madame</v>
          </cell>
          <cell r="S821" t="str">
            <v>Stéphanie</v>
          </cell>
          <cell r="T821" t="str">
            <v>LECOMTE</v>
          </cell>
          <cell r="U821" t="str">
            <v>Ass Gestion</v>
          </cell>
          <cell r="V821" t="str">
            <v>18 RUE PAUL HENRI SPAAK</v>
          </cell>
          <cell r="W821"/>
          <cell r="X821">
            <v>77400</v>
          </cell>
          <cell r="Y821" t="str">
            <v>ST THIBAULT DES VIGNES</v>
          </cell>
        </row>
        <row r="822">
          <cell r="A822" t="str">
            <v>10990-01-W</v>
          </cell>
          <cell r="B822" t="str">
            <v>WA0990</v>
          </cell>
          <cell r="C822">
            <v>1</v>
          </cell>
          <cell r="D822">
            <v>1</v>
          </cell>
          <cell r="E822">
            <v>5555</v>
          </cell>
          <cell r="F822"/>
          <cell r="G822"/>
          <cell r="H822"/>
          <cell r="I822" t="str">
            <v>ROGER MOUREU-PLITAL CONS. ST THIBAULT</v>
          </cell>
          <cell r="J822" t="str">
            <v>ENS. PERS</v>
          </cell>
          <cell r="K822" t="str">
            <v>SV</v>
          </cell>
          <cell r="L822">
            <v>43709</v>
          </cell>
          <cell r="M822"/>
          <cell r="N822" t="str">
            <v>Monsieur</v>
          </cell>
          <cell r="O822" t="str">
            <v>Alexandre</v>
          </cell>
          <cell r="P822" t="str">
            <v>BELLON</v>
          </cell>
          <cell r="Q822" t="str">
            <v>PRSDT</v>
          </cell>
          <cell r="R822" t="str">
            <v>Madame</v>
          </cell>
          <cell r="S822" t="str">
            <v>Stéphanie</v>
          </cell>
          <cell r="T822" t="str">
            <v>LECOMTE</v>
          </cell>
          <cell r="U822" t="str">
            <v>Ass Gestion</v>
          </cell>
          <cell r="V822" t="str">
            <v>18 RUE PAUL HENRI SPAAK</v>
          </cell>
          <cell r="W822"/>
          <cell r="X822">
            <v>77400</v>
          </cell>
          <cell r="Y822" t="str">
            <v>ST THIBAULT DES VIGNES</v>
          </cell>
        </row>
        <row r="823">
          <cell r="A823" t="str">
            <v>12932-03-W</v>
          </cell>
          <cell r="B823" t="str">
            <v>WA2930</v>
          </cell>
          <cell r="C823">
            <v>0</v>
          </cell>
          <cell r="D823">
            <v>1</v>
          </cell>
          <cell r="E823" t="str">
            <v>5B5B66</v>
          </cell>
          <cell r="F823"/>
          <cell r="G823"/>
          <cell r="H823" t="str">
            <v>ENTP PAYE</v>
          </cell>
          <cell r="I823" t="str">
            <v>RPW (DH LAB)</v>
          </cell>
          <cell r="J823" t="str">
            <v>TNS</v>
          </cell>
          <cell r="K823" t="str">
            <v>SV</v>
          </cell>
          <cell r="L823">
            <v>44228</v>
          </cell>
          <cell r="M823"/>
          <cell r="N823" t="str">
            <v>Monsieur</v>
          </cell>
          <cell r="O823" t="str">
            <v>Ruben</v>
          </cell>
          <cell r="P823" t="str">
            <v>PASZKEWIEZ</v>
          </cell>
          <cell r="Q823"/>
          <cell r="R823"/>
          <cell r="S823"/>
          <cell r="T823"/>
          <cell r="U823"/>
          <cell r="V823" t="str">
            <v>144 AVENUE CHARLES DE GAULLE</v>
          </cell>
          <cell r="W823"/>
          <cell r="X823">
            <v>92200</v>
          </cell>
          <cell r="Y823" t="str">
            <v>NEUILLY SUR SEINE</v>
          </cell>
        </row>
        <row r="824">
          <cell r="A824" t="str">
            <v>12932-01-W</v>
          </cell>
          <cell r="B824" t="str">
            <v>WA2932</v>
          </cell>
          <cell r="C824">
            <v>1</v>
          </cell>
          <cell r="D824">
            <v>1</v>
          </cell>
          <cell r="E824" t="str">
            <v>5B5B66</v>
          </cell>
          <cell r="F824"/>
          <cell r="G824"/>
          <cell r="H824"/>
          <cell r="I824" t="str">
            <v>RPW (DH LAB)</v>
          </cell>
          <cell r="J824" t="str">
            <v>NON CADRES</v>
          </cell>
          <cell r="K824" t="str">
            <v>SV</v>
          </cell>
          <cell r="L824">
            <v>44228</v>
          </cell>
          <cell r="M824"/>
          <cell r="N824" t="str">
            <v>Monsieur</v>
          </cell>
          <cell r="O824" t="str">
            <v>Ruben</v>
          </cell>
          <cell r="P824" t="str">
            <v>PASZKEWIEZ</v>
          </cell>
          <cell r="Q824"/>
          <cell r="R824"/>
          <cell r="S824"/>
          <cell r="T824"/>
          <cell r="U824"/>
          <cell r="V824" t="str">
            <v>144 AVENUE CHARLES DE GAULLE</v>
          </cell>
          <cell r="W824"/>
          <cell r="X824">
            <v>92200</v>
          </cell>
          <cell r="Y824" t="str">
            <v>NEUILLY SUR SEINE</v>
          </cell>
        </row>
        <row r="825">
          <cell r="A825" t="str">
            <v>12932-02-W</v>
          </cell>
          <cell r="B825" t="str">
            <v>WA2933</v>
          </cell>
          <cell r="C825">
            <v>0</v>
          </cell>
          <cell r="D825">
            <v>1</v>
          </cell>
          <cell r="E825"/>
          <cell r="F825"/>
          <cell r="G825">
            <v>6677</v>
          </cell>
          <cell r="H825" t="str">
            <v>ENTP PAYE</v>
          </cell>
          <cell r="I825" t="str">
            <v>RPW (DH LAB) RENFORT</v>
          </cell>
          <cell r="J825" t="str">
            <v>NON CADRES</v>
          </cell>
          <cell r="K825" t="str">
            <v>SV</v>
          </cell>
          <cell r="L825">
            <v>44228</v>
          </cell>
          <cell r="M825"/>
          <cell r="N825" t="str">
            <v>Monsieur</v>
          </cell>
          <cell r="O825" t="str">
            <v>Ruben</v>
          </cell>
          <cell r="P825" t="str">
            <v>PASZKEWIEZ</v>
          </cell>
          <cell r="Q825"/>
          <cell r="R825"/>
          <cell r="S825"/>
          <cell r="T825"/>
          <cell r="U825"/>
          <cell r="V825" t="str">
            <v>144 AVENUE CHARLES DE GAULLE</v>
          </cell>
          <cell r="W825"/>
          <cell r="X825">
            <v>92200</v>
          </cell>
          <cell r="Y825" t="str">
            <v>NEUILLY SUR SEINE</v>
          </cell>
        </row>
        <row r="826">
          <cell r="A826" t="str">
            <v>12932-04-W</v>
          </cell>
          <cell r="B826" t="str">
            <v>WA2931</v>
          </cell>
          <cell r="C826">
            <v>0</v>
          </cell>
          <cell r="D826">
            <v>1</v>
          </cell>
          <cell r="E826"/>
          <cell r="F826"/>
          <cell r="G826">
            <v>6677</v>
          </cell>
          <cell r="H826" t="str">
            <v>ENTP PAYE</v>
          </cell>
          <cell r="I826" t="str">
            <v>RPW (DH LAB) RENFORT</v>
          </cell>
          <cell r="J826" t="str">
            <v>TNS</v>
          </cell>
          <cell r="K826" t="str">
            <v>SV</v>
          </cell>
          <cell r="L826">
            <v>44228</v>
          </cell>
          <cell r="M826"/>
          <cell r="N826" t="str">
            <v>Monsieur</v>
          </cell>
          <cell r="O826" t="str">
            <v>Ruben</v>
          </cell>
          <cell r="P826" t="str">
            <v>PASZKEWIEZ</v>
          </cell>
          <cell r="Q826"/>
          <cell r="R826"/>
          <cell r="S826"/>
          <cell r="T826"/>
          <cell r="U826"/>
          <cell r="V826" t="str">
            <v>144 AVENUE CHARLES DE GAULLE</v>
          </cell>
          <cell r="W826"/>
          <cell r="X826">
            <v>92200</v>
          </cell>
          <cell r="Y826" t="str">
            <v>NEUILLY SUR SEINE</v>
          </cell>
        </row>
        <row r="827">
          <cell r="A827" t="str">
            <v>11810-01-W</v>
          </cell>
          <cell r="B827" t="str">
            <v>WA1810</v>
          </cell>
          <cell r="C827">
            <v>1</v>
          </cell>
          <cell r="D827">
            <v>1</v>
          </cell>
          <cell r="E827">
            <v>3344</v>
          </cell>
          <cell r="F827"/>
          <cell r="G827"/>
          <cell r="H827"/>
          <cell r="I827" t="str">
            <v>RTGB TAXI</v>
          </cell>
          <cell r="J827" t="str">
            <v>ENS. PERS</v>
          </cell>
          <cell r="K827" t="str">
            <v>RC</v>
          </cell>
          <cell r="L827">
            <v>43435</v>
          </cell>
          <cell r="M827"/>
          <cell r="N827" t="str">
            <v>Monsieur</v>
          </cell>
          <cell r="O827" t="str">
            <v>Saïd</v>
          </cell>
          <cell r="P827" t="str">
            <v>JHILIL</v>
          </cell>
          <cell r="Q827" t="str">
            <v>Président</v>
          </cell>
          <cell r="R827"/>
          <cell r="S827"/>
          <cell r="T827"/>
          <cell r="U827"/>
          <cell r="V827" t="str">
            <v>12 RUE DU BÉARN</v>
          </cell>
          <cell r="W827"/>
          <cell r="X827">
            <v>91160</v>
          </cell>
          <cell r="Y827" t="str">
            <v>LONGJUMEAU</v>
          </cell>
        </row>
        <row r="828">
          <cell r="A828" t="str">
            <v>75118-01-E</v>
          </cell>
          <cell r="B828" t="str">
            <v>E75118</v>
          </cell>
          <cell r="C828">
            <v>1</v>
          </cell>
          <cell r="D828">
            <v>1</v>
          </cell>
          <cell r="E828">
            <v>1111</v>
          </cell>
          <cell r="F828"/>
          <cell r="G828"/>
          <cell r="H828"/>
          <cell r="I828" t="str">
            <v>RUNNING MARATHON</v>
          </cell>
          <cell r="J828" t="str">
            <v>ENS. PERS</v>
          </cell>
          <cell r="K828" t="str">
            <v>RC</v>
          </cell>
          <cell r="L828">
            <v>42370</v>
          </cell>
          <cell r="M828"/>
          <cell r="N828" t="str">
            <v>Monsieur</v>
          </cell>
          <cell r="O828" t="str">
            <v>Frédéric</v>
          </cell>
          <cell r="P828" t="str">
            <v>CHOCTEAU</v>
          </cell>
          <cell r="Q828" t="str">
            <v>Gérant</v>
          </cell>
          <cell r="R828" t="str">
            <v>Madame</v>
          </cell>
          <cell r="S828" t="str">
            <v>Magali</v>
          </cell>
          <cell r="T828" t="str">
            <v>CHOCTEAU</v>
          </cell>
          <cell r="U828" t="str">
            <v>Comptable</v>
          </cell>
          <cell r="V828" t="str">
            <v>26 RUE LÉON JOST</v>
          </cell>
          <cell r="W828"/>
          <cell r="X828" t="str">
            <v>75017</v>
          </cell>
          <cell r="Y828" t="str">
            <v>PARIS</v>
          </cell>
        </row>
        <row r="829">
          <cell r="A829" t="str">
            <v>75118-02-E</v>
          </cell>
          <cell r="B829" t="str">
            <v>E75118</v>
          </cell>
          <cell r="C829">
            <v>0</v>
          </cell>
          <cell r="D829">
            <v>1</v>
          </cell>
          <cell r="E829"/>
          <cell r="F829"/>
          <cell r="G829">
            <v>4444</v>
          </cell>
          <cell r="H829"/>
          <cell r="I829" t="str">
            <v>RUNNING MARATHON RENFORT</v>
          </cell>
          <cell r="J829" t="str">
            <v>ENS. PERS</v>
          </cell>
          <cell r="K829" t="str">
            <v>RC</v>
          </cell>
          <cell r="L829">
            <v>42370</v>
          </cell>
          <cell r="M829"/>
          <cell r="N829" t="str">
            <v>Monsieur</v>
          </cell>
          <cell r="O829" t="str">
            <v>Frédéric</v>
          </cell>
          <cell r="P829" t="str">
            <v>CHOCTEAU</v>
          </cell>
          <cell r="Q829" t="str">
            <v>Gérant</v>
          </cell>
          <cell r="R829" t="str">
            <v>Madame</v>
          </cell>
          <cell r="S829" t="str">
            <v>Magali</v>
          </cell>
          <cell r="T829" t="str">
            <v>CHOCTEAU</v>
          </cell>
          <cell r="U829" t="str">
            <v>Comptable</v>
          </cell>
          <cell r="V829" t="str">
            <v>26 RUE LÉON JOST</v>
          </cell>
          <cell r="W829"/>
          <cell r="X829" t="str">
            <v>75017</v>
          </cell>
          <cell r="Y829" t="str">
            <v>PARIS</v>
          </cell>
        </row>
        <row r="830">
          <cell r="A830" t="str">
            <v>15081-01-W</v>
          </cell>
          <cell r="B830" t="str">
            <v>WA5081</v>
          </cell>
          <cell r="C830">
            <v>1</v>
          </cell>
          <cell r="D830">
            <v>1</v>
          </cell>
          <cell r="E830" t="str">
            <v>5B5B76</v>
          </cell>
          <cell r="F830"/>
          <cell r="G830"/>
          <cell r="H830"/>
          <cell r="I830" t="str">
            <v>S ORIENTER ENSEMBLE</v>
          </cell>
          <cell r="J830" t="str">
            <v>CADRES</v>
          </cell>
          <cell r="K830" t="str">
            <v>JA</v>
          </cell>
          <cell r="L830">
            <v>44621</v>
          </cell>
          <cell r="M830"/>
          <cell r="N830" t="str">
            <v>Monsieur</v>
          </cell>
          <cell r="O830" t="str">
            <v>Pierre</v>
          </cell>
          <cell r="P830" t="str">
            <v>SOULIE</v>
          </cell>
          <cell r="Q830"/>
          <cell r="R830"/>
          <cell r="S830"/>
          <cell r="T830"/>
          <cell r="U830"/>
          <cell r="V830" t="str">
            <v>129 PROMENADE HERMANN REGNIER</v>
          </cell>
          <cell r="W830"/>
          <cell r="X830">
            <v>93460</v>
          </cell>
          <cell r="Y830" t="str">
            <v>GOURNAY SUR MARNE</v>
          </cell>
        </row>
        <row r="831">
          <cell r="A831" t="str">
            <v>15081-02-W</v>
          </cell>
          <cell r="B831" t="str">
            <v>WA5082</v>
          </cell>
          <cell r="C831">
            <v>0</v>
          </cell>
          <cell r="D831">
            <v>1</v>
          </cell>
          <cell r="E831" t="str">
            <v>5B5B76</v>
          </cell>
          <cell r="F831"/>
          <cell r="G831"/>
          <cell r="H831"/>
          <cell r="I831" t="str">
            <v>S ORIENTER ENSEMBLE</v>
          </cell>
          <cell r="J831" t="str">
            <v>NON CADRES</v>
          </cell>
          <cell r="K831" t="str">
            <v>JA</v>
          </cell>
          <cell r="L831">
            <v>44621</v>
          </cell>
          <cell r="M831"/>
          <cell r="N831" t="str">
            <v>Monsieur</v>
          </cell>
          <cell r="O831" t="str">
            <v>Pierre</v>
          </cell>
          <cell r="P831" t="str">
            <v>SOULIE</v>
          </cell>
          <cell r="Q831"/>
          <cell r="R831"/>
          <cell r="S831"/>
          <cell r="T831"/>
          <cell r="U831"/>
          <cell r="V831" t="str">
            <v>129 PROMENADE HERMANN REGNIER</v>
          </cell>
          <cell r="W831"/>
          <cell r="X831">
            <v>93460</v>
          </cell>
          <cell r="Y831" t="str">
            <v>GOURNAY SUR MARNE</v>
          </cell>
        </row>
        <row r="832">
          <cell r="A832" t="str">
            <v>11783-01-W</v>
          </cell>
          <cell r="B832" t="str">
            <v>WA1783</v>
          </cell>
          <cell r="C832">
            <v>1</v>
          </cell>
          <cell r="D832">
            <v>1</v>
          </cell>
          <cell r="E832">
            <v>4444</v>
          </cell>
          <cell r="F832"/>
          <cell r="G832"/>
          <cell r="H832"/>
          <cell r="I832" t="str">
            <v>S.A.T SARL</v>
          </cell>
          <cell r="J832" t="str">
            <v>ENS. PERS</v>
          </cell>
          <cell r="K832" t="str">
            <v>SV</v>
          </cell>
          <cell r="L832">
            <v>43831</v>
          </cell>
          <cell r="M832"/>
          <cell r="N832" t="str">
            <v>Monsieur</v>
          </cell>
          <cell r="O832" t="str">
            <v>Benoit</v>
          </cell>
          <cell r="P832" t="str">
            <v>PELLETIER</v>
          </cell>
          <cell r="Q832"/>
          <cell r="R832"/>
          <cell r="S832"/>
          <cell r="T832"/>
          <cell r="U832"/>
          <cell r="V832" t="str">
            <v>ZONE INDUSTRIELLE - BAT FORCE 7</v>
          </cell>
          <cell r="W832" t="str">
            <v>202 ROUTE DE LA GARENNE</v>
          </cell>
          <cell r="X832">
            <v>38110</v>
          </cell>
          <cell r="Y832" t="str">
            <v>ROCHETOIRIN</v>
          </cell>
        </row>
        <row r="833">
          <cell r="A833" t="str">
            <v>13205-01-W</v>
          </cell>
          <cell r="B833" t="str">
            <v>WA3205</v>
          </cell>
          <cell r="C833">
            <v>1</v>
          </cell>
          <cell r="D833">
            <v>1</v>
          </cell>
          <cell r="E833">
            <v>4455</v>
          </cell>
          <cell r="F833"/>
          <cell r="G833"/>
          <cell r="H833"/>
          <cell r="I833" t="str">
            <v>S.SAMAD</v>
          </cell>
          <cell r="J833" t="str">
            <v>ENS. PERS</v>
          </cell>
          <cell r="K833" t="str">
            <v>RC</v>
          </cell>
          <cell r="L833">
            <v>44531</v>
          </cell>
          <cell r="M833"/>
          <cell r="N833" t="str">
            <v>Monsieur</v>
          </cell>
          <cell r="O833" t="str">
            <v>MASKEEN</v>
          </cell>
          <cell r="P833" t="str">
            <v>MAZHAR</v>
          </cell>
          <cell r="Q833"/>
          <cell r="R833" t="str">
            <v>Madame</v>
          </cell>
          <cell r="S833" t="str">
            <v>SHAKEEL</v>
          </cell>
          <cell r="T833" t="str">
            <v>MAZHAR</v>
          </cell>
          <cell r="U833" t="str">
            <v>Assistante</v>
          </cell>
          <cell r="V833" t="str">
            <v>51 RUE CLER</v>
          </cell>
          <cell r="W833"/>
          <cell r="X833">
            <v>75007</v>
          </cell>
          <cell r="Y833" t="str">
            <v>PARIS</v>
          </cell>
        </row>
        <row r="834">
          <cell r="A834" t="str">
            <v>16210-01-W</v>
          </cell>
          <cell r="B834" t="str">
            <v>WA6210</v>
          </cell>
          <cell r="C834">
            <v>1</v>
          </cell>
          <cell r="D834">
            <v>1</v>
          </cell>
          <cell r="E834">
            <v>1111</v>
          </cell>
          <cell r="F834"/>
          <cell r="G834"/>
          <cell r="H834"/>
          <cell r="I834" t="str">
            <v>SANCHO FRUITS</v>
          </cell>
          <cell r="J834" t="str">
            <v>ENS. PERS</v>
          </cell>
          <cell r="K834" t="str">
            <v>RC</v>
          </cell>
          <cell r="L834">
            <v>44713</v>
          </cell>
          <cell r="M834"/>
          <cell r="N834" t="str">
            <v>Madame</v>
          </cell>
          <cell r="O834" t="str">
            <v>MARIE FRANCOISE</v>
          </cell>
          <cell r="P834" t="str">
            <v>SANCHO</v>
          </cell>
          <cell r="Q834"/>
          <cell r="R834"/>
          <cell r="S834"/>
          <cell r="T834"/>
          <cell r="U834"/>
          <cell r="V834" t="str">
            <v>50 AVENUE DE LORRAINE</v>
          </cell>
          <cell r="W834"/>
          <cell r="X834">
            <v>94150</v>
          </cell>
          <cell r="Y834" t="str">
            <v>RUNGIS</v>
          </cell>
        </row>
        <row r="835">
          <cell r="A835" t="str">
            <v>16210-02-W</v>
          </cell>
          <cell r="B835" t="str">
            <v>WA6211</v>
          </cell>
          <cell r="C835">
            <v>0</v>
          </cell>
          <cell r="D835">
            <v>1</v>
          </cell>
          <cell r="E835"/>
          <cell r="F835"/>
          <cell r="G835">
            <v>2222</v>
          </cell>
          <cell r="H835"/>
          <cell r="I835" t="str">
            <v>SANCHO FRUITS RENFORT 1</v>
          </cell>
          <cell r="J835" t="str">
            <v>ENS. PERS</v>
          </cell>
          <cell r="K835" t="str">
            <v>RC</v>
          </cell>
          <cell r="L835">
            <v>44713</v>
          </cell>
          <cell r="M835"/>
          <cell r="N835" t="str">
            <v>Madame</v>
          </cell>
          <cell r="O835" t="str">
            <v>MARIE FRANCOISE</v>
          </cell>
          <cell r="P835" t="str">
            <v>SANCHO</v>
          </cell>
          <cell r="Q835"/>
          <cell r="R835"/>
          <cell r="S835"/>
          <cell r="T835"/>
          <cell r="U835"/>
          <cell r="V835" t="str">
            <v>50 AVENUE DE LORRAINE</v>
          </cell>
          <cell r="W835"/>
          <cell r="X835">
            <v>94150</v>
          </cell>
          <cell r="Y835" t="str">
            <v>RUNGIS</v>
          </cell>
        </row>
        <row r="836">
          <cell r="A836" t="str">
            <v>16210-03-W</v>
          </cell>
          <cell r="B836" t="str">
            <v>WA6212</v>
          </cell>
          <cell r="C836">
            <v>0</v>
          </cell>
          <cell r="D836">
            <v>1</v>
          </cell>
          <cell r="E836"/>
          <cell r="F836"/>
          <cell r="G836">
            <v>3333</v>
          </cell>
          <cell r="H836"/>
          <cell r="I836" t="str">
            <v>SANCHO FRUITS RENFORT 2</v>
          </cell>
          <cell r="J836" t="str">
            <v>ENS. PERS</v>
          </cell>
          <cell r="K836" t="str">
            <v>RC</v>
          </cell>
          <cell r="L836">
            <v>44713</v>
          </cell>
          <cell r="M836"/>
          <cell r="N836" t="str">
            <v>Madame</v>
          </cell>
          <cell r="O836" t="str">
            <v>MARIE FRANCOISE</v>
          </cell>
          <cell r="P836" t="str">
            <v>SANCHO</v>
          </cell>
          <cell r="Q836"/>
          <cell r="R836"/>
          <cell r="S836"/>
          <cell r="T836"/>
          <cell r="U836"/>
          <cell r="V836" t="str">
            <v>50 AVENUE DE LORRAINE</v>
          </cell>
          <cell r="W836"/>
          <cell r="X836">
            <v>94150</v>
          </cell>
          <cell r="Y836" t="str">
            <v>RUNGIS</v>
          </cell>
        </row>
        <row r="837">
          <cell r="A837" t="str">
            <v>16215-01-W</v>
          </cell>
          <cell r="B837" t="str">
            <v>WA6215</v>
          </cell>
          <cell r="C837">
            <v>1</v>
          </cell>
          <cell r="D837">
            <v>1</v>
          </cell>
          <cell r="E837">
            <v>1111</v>
          </cell>
          <cell r="F837"/>
          <cell r="G837"/>
          <cell r="H837"/>
          <cell r="I837" t="str">
            <v>SANCHO SERVICES</v>
          </cell>
          <cell r="J837" t="str">
            <v>ENS. PERS</v>
          </cell>
          <cell r="K837" t="str">
            <v>RC</v>
          </cell>
          <cell r="L837">
            <v>44713</v>
          </cell>
          <cell r="M837"/>
          <cell r="N837" t="str">
            <v>Monsieur</v>
          </cell>
          <cell r="O837" t="str">
            <v>Emilio</v>
          </cell>
          <cell r="P837" t="str">
            <v>MARTINEZ ALONSO</v>
          </cell>
          <cell r="Q837"/>
          <cell r="R837"/>
          <cell r="S837"/>
          <cell r="T837"/>
          <cell r="U837"/>
          <cell r="V837" t="str">
            <v>50 AVENUE DE LORRAINE</v>
          </cell>
          <cell r="W837"/>
          <cell r="X837">
            <v>94150</v>
          </cell>
          <cell r="Y837" t="str">
            <v>RUNGIS</v>
          </cell>
        </row>
        <row r="838">
          <cell r="A838" t="str">
            <v>16215-02-W</v>
          </cell>
          <cell r="B838" t="str">
            <v>WA6216</v>
          </cell>
          <cell r="C838">
            <v>0</v>
          </cell>
          <cell r="D838">
            <v>1</v>
          </cell>
          <cell r="E838"/>
          <cell r="F838"/>
          <cell r="G838">
            <v>2222</v>
          </cell>
          <cell r="H838"/>
          <cell r="I838" t="str">
            <v>SANCHO SERVICES RENFORT 1</v>
          </cell>
          <cell r="J838" t="str">
            <v>ENS. PERS</v>
          </cell>
          <cell r="K838" t="str">
            <v>RC</v>
          </cell>
          <cell r="L838">
            <v>44713</v>
          </cell>
          <cell r="M838"/>
          <cell r="N838" t="str">
            <v>Monsieur</v>
          </cell>
          <cell r="O838" t="str">
            <v>Emilio</v>
          </cell>
          <cell r="P838" t="str">
            <v>MARTINEZ ALONSO</v>
          </cell>
          <cell r="Q838"/>
          <cell r="R838"/>
          <cell r="S838"/>
          <cell r="T838"/>
          <cell r="U838"/>
          <cell r="V838" t="str">
            <v>50 AVENUE DE LORRAINE</v>
          </cell>
          <cell r="W838"/>
          <cell r="X838">
            <v>94150</v>
          </cell>
          <cell r="Y838" t="str">
            <v>RUNGIS</v>
          </cell>
        </row>
        <row r="839">
          <cell r="A839" t="str">
            <v>16215-03-W</v>
          </cell>
          <cell r="B839" t="str">
            <v>WA6217</v>
          </cell>
          <cell r="C839">
            <v>0</v>
          </cell>
          <cell r="D839">
            <v>1</v>
          </cell>
          <cell r="E839"/>
          <cell r="F839"/>
          <cell r="G839">
            <v>3333</v>
          </cell>
          <cell r="H839"/>
          <cell r="I839" t="str">
            <v>SANCHO SERVICES RENFORT 2</v>
          </cell>
          <cell r="J839" t="str">
            <v>ENS. PERS</v>
          </cell>
          <cell r="K839" t="str">
            <v>RC</v>
          </cell>
          <cell r="L839">
            <v>44713</v>
          </cell>
          <cell r="M839"/>
          <cell r="N839" t="str">
            <v>Monsieur</v>
          </cell>
          <cell r="O839" t="str">
            <v>Emilio</v>
          </cell>
          <cell r="P839" t="str">
            <v>MARTINEZ ALONSO</v>
          </cell>
          <cell r="Q839"/>
          <cell r="R839"/>
          <cell r="S839"/>
          <cell r="T839"/>
          <cell r="U839"/>
          <cell r="V839" t="str">
            <v>50 AVENUE DE LORRAINE</v>
          </cell>
          <cell r="W839"/>
          <cell r="X839">
            <v>94150</v>
          </cell>
          <cell r="Y839" t="str">
            <v>RUNGIS</v>
          </cell>
        </row>
        <row r="840">
          <cell r="A840" t="str">
            <v>20160-01-W</v>
          </cell>
          <cell r="B840" t="str">
            <v>WB0160</v>
          </cell>
          <cell r="C840">
            <v>1</v>
          </cell>
          <cell r="D840">
            <v>1</v>
          </cell>
          <cell r="E840">
            <v>3333</v>
          </cell>
          <cell r="F840"/>
          <cell r="G840"/>
          <cell r="H840"/>
          <cell r="I840" t="str">
            <v>SARL DELMI</v>
          </cell>
          <cell r="J840" t="str">
            <v>ENS. PERS</v>
          </cell>
          <cell r="K840" t="str">
            <v>RC</v>
          </cell>
          <cell r="L840">
            <v>44562</v>
          </cell>
          <cell r="M840"/>
          <cell r="N840" t="str">
            <v>Monsieur</v>
          </cell>
          <cell r="O840" t="str">
            <v>SAMIR</v>
          </cell>
          <cell r="P840" t="str">
            <v>DELMI BOURAS</v>
          </cell>
          <cell r="Q840"/>
          <cell r="R840"/>
          <cell r="S840"/>
          <cell r="T840"/>
          <cell r="U840"/>
          <cell r="V840" t="str">
            <v>313 RUE DES PYRENEES</v>
          </cell>
          <cell r="W840"/>
          <cell r="X840">
            <v>75020</v>
          </cell>
          <cell r="Y840" t="str">
            <v>PARIS</v>
          </cell>
        </row>
        <row r="841">
          <cell r="A841" t="str">
            <v>11626-01-W</v>
          </cell>
          <cell r="B841" t="str">
            <v>WA1626</v>
          </cell>
          <cell r="C841">
            <v>1</v>
          </cell>
          <cell r="D841">
            <v>1</v>
          </cell>
          <cell r="E841">
            <v>5566</v>
          </cell>
          <cell r="F841"/>
          <cell r="G841"/>
          <cell r="H841"/>
          <cell r="I841" t="str">
            <v>SARL DGF</v>
          </cell>
          <cell r="J841" t="str">
            <v>ENS. PERS</v>
          </cell>
          <cell r="K841" t="str">
            <v>RC</v>
          </cell>
          <cell r="L841">
            <v>43466</v>
          </cell>
          <cell r="M841"/>
          <cell r="N841" t="str">
            <v xml:space="preserve">Monsieur </v>
          </cell>
          <cell r="O841" t="str">
            <v>Charles</v>
          </cell>
          <cell r="P841" t="str">
            <v>CLEMENT DE GIVRY FESSART</v>
          </cell>
          <cell r="Q841" t="str">
            <v>Président</v>
          </cell>
          <cell r="R841" t="str">
            <v>Madame</v>
          </cell>
          <cell r="S841" t="str">
            <v>Stéphanie</v>
          </cell>
          <cell r="T841" t="str">
            <v>POIGNANT</v>
          </cell>
          <cell r="U841" t="str">
            <v>Assistante</v>
          </cell>
          <cell r="V841" t="str">
            <v>205 RUE SAINT HONORÉ</v>
          </cell>
          <cell r="W841"/>
          <cell r="X841">
            <v>75001</v>
          </cell>
          <cell r="Y841" t="str">
            <v>PARIS</v>
          </cell>
        </row>
        <row r="842">
          <cell r="A842" t="str">
            <v>11626-02-W</v>
          </cell>
          <cell r="B842" t="str">
            <v>WA1627</v>
          </cell>
          <cell r="C842">
            <v>0</v>
          </cell>
          <cell r="D842">
            <v>1</v>
          </cell>
          <cell r="E842"/>
          <cell r="F842"/>
          <cell r="G842">
            <v>6666</v>
          </cell>
          <cell r="H842"/>
          <cell r="I842" t="str">
            <v>SARL DGF RENFORT</v>
          </cell>
          <cell r="J842" t="str">
            <v>ENS. PERS</v>
          </cell>
          <cell r="K842" t="str">
            <v>RC</v>
          </cell>
          <cell r="L842">
            <v>43466</v>
          </cell>
          <cell r="M842"/>
          <cell r="N842" t="str">
            <v xml:space="preserve">Monsieur </v>
          </cell>
          <cell r="O842" t="str">
            <v>Charles</v>
          </cell>
          <cell r="P842" t="str">
            <v>CLEMENT DE GIVRY FESSART</v>
          </cell>
          <cell r="Q842" t="str">
            <v>Président</v>
          </cell>
          <cell r="R842" t="str">
            <v>Madame</v>
          </cell>
          <cell r="S842" t="str">
            <v>Stéphanie</v>
          </cell>
          <cell r="T842" t="str">
            <v>POIGNANT</v>
          </cell>
          <cell r="U842" t="str">
            <v>Assistante</v>
          </cell>
          <cell r="V842" t="str">
            <v>205 RUE SAINT HONORÉ</v>
          </cell>
          <cell r="W842"/>
          <cell r="X842">
            <v>75001</v>
          </cell>
          <cell r="Y842" t="str">
            <v>PARIS</v>
          </cell>
        </row>
        <row r="843">
          <cell r="A843" t="str">
            <v>15014-01-W</v>
          </cell>
          <cell r="B843" t="str">
            <v>WA5014</v>
          </cell>
          <cell r="C843">
            <v>1</v>
          </cell>
          <cell r="D843">
            <v>1</v>
          </cell>
          <cell r="E843" t="str">
            <v>5B5B76</v>
          </cell>
          <cell r="F843"/>
          <cell r="G843"/>
          <cell r="H843"/>
          <cell r="I843" t="str">
            <v>SARL FUTURA</v>
          </cell>
          <cell r="J843" t="str">
            <v>ENS. PERS</v>
          </cell>
          <cell r="K843" t="str">
            <v>JA</v>
          </cell>
          <cell r="L843">
            <v>44378</v>
          </cell>
          <cell r="M843"/>
          <cell r="N843" t="str">
            <v>Monsieur</v>
          </cell>
          <cell r="O843" t="str">
            <v>Jean Francois</v>
          </cell>
          <cell r="P843" t="str">
            <v>CHOLET</v>
          </cell>
          <cell r="Q843" t="str">
            <v>Président</v>
          </cell>
          <cell r="R843" t="str">
            <v>Madame</v>
          </cell>
          <cell r="S843" t="str">
            <v>Carla</v>
          </cell>
          <cell r="T843" t="str">
            <v>DE SOUSA</v>
          </cell>
          <cell r="U843" t="str">
            <v>DIR FINANCIERE</v>
          </cell>
          <cell r="V843" t="str">
            <v>8 BOULEVARD DE LA TOUR MAUBOURG</v>
          </cell>
          <cell r="W843"/>
          <cell r="X843">
            <v>75007</v>
          </cell>
          <cell r="Y843" t="str">
            <v>PARIS</v>
          </cell>
        </row>
        <row r="844">
          <cell r="A844" t="str">
            <v>15012-01-W</v>
          </cell>
          <cell r="B844" t="str">
            <v>WA5012</v>
          </cell>
          <cell r="C844">
            <v>1</v>
          </cell>
          <cell r="D844">
            <v>1</v>
          </cell>
          <cell r="E844" t="str">
            <v>5B5B76</v>
          </cell>
          <cell r="F844"/>
          <cell r="G844"/>
          <cell r="H844"/>
          <cell r="I844" t="str">
            <v>SARL HM FRUITS SERVICES</v>
          </cell>
          <cell r="J844" t="str">
            <v>ENS. PERS</v>
          </cell>
          <cell r="K844" t="str">
            <v>JA</v>
          </cell>
          <cell r="L844">
            <v>44378</v>
          </cell>
          <cell r="M844"/>
          <cell r="N844" t="str">
            <v>Monsieur</v>
          </cell>
          <cell r="O844" t="str">
            <v>Jean Francois</v>
          </cell>
          <cell r="P844" t="str">
            <v>CHOLET</v>
          </cell>
          <cell r="Q844" t="str">
            <v>Président</v>
          </cell>
          <cell r="R844" t="str">
            <v>Madame</v>
          </cell>
          <cell r="S844" t="str">
            <v>Carla</v>
          </cell>
          <cell r="T844" t="str">
            <v>DE SOUSA</v>
          </cell>
          <cell r="U844" t="str">
            <v>DIR FINANCIERE</v>
          </cell>
          <cell r="V844" t="str">
            <v>BATIMENT 3 RUNGIS COMPLEX</v>
          </cell>
          <cell r="W844" t="str">
            <v>26 AVENUE DE BRETAGNE</v>
          </cell>
          <cell r="X844">
            <v>94550</v>
          </cell>
          <cell r="Y844" t="str">
            <v>CHEVILLY LARUE</v>
          </cell>
        </row>
        <row r="845">
          <cell r="A845" t="str">
            <v>15010-01-W</v>
          </cell>
          <cell r="B845" t="str">
            <v>WA5010</v>
          </cell>
          <cell r="C845">
            <v>1</v>
          </cell>
          <cell r="D845">
            <v>1</v>
          </cell>
          <cell r="E845" t="str">
            <v>5B5B76</v>
          </cell>
          <cell r="F845"/>
          <cell r="G845"/>
          <cell r="H845"/>
          <cell r="I845" t="str">
            <v>SAS GROUPE HM</v>
          </cell>
          <cell r="J845" t="str">
            <v>ENS. PERS</v>
          </cell>
          <cell r="K845" t="str">
            <v>JA</v>
          </cell>
          <cell r="L845">
            <v>44378</v>
          </cell>
          <cell r="M845"/>
          <cell r="N845" t="str">
            <v>Monsieur</v>
          </cell>
          <cell r="O845" t="str">
            <v>Jean Francois</v>
          </cell>
          <cell r="P845" t="str">
            <v>CHOLET</v>
          </cell>
          <cell r="Q845" t="str">
            <v>Président</v>
          </cell>
          <cell r="R845" t="str">
            <v>Madame</v>
          </cell>
          <cell r="S845" t="str">
            <v>Carla</v>
          </cell>
          <cell r="T845" t="str">
            <v>DE SOUSA</v>
          </cell>
          <cell r="U845" t="str">
            <v>DIR FINANCIERE</v>
          </cell>
          <cell r="V845" t="str">
            <v>BATIMENT 3 RUNGIS COMPLEX</v>
          </cell>
          <cell r="W845" t="str">
            <v>26 AVENUE DE BRETAGNE</v>
          </cell>
          <cell r="X845">
            <v>94550</v>
          </cell>
          <cell r="Y845" t="str">
            <v>CHEVILLY LARUE</v>
          </cell>
        </row>
        <row r="846">
          <cell r="A846" t="str">
            <v>15011-01-W</v>
          </cell>
          <cell r="B846" t="str">
            <v>WA5011</v>
          </cell>
          <cell r="C846">
            <v>1</v>
          </cell>
          <cell r="D846">
            <v>1</v>
          </cell>
          <cell r="E846" t="str">
            <v>5B5B76</v>
          </cell>
          <cell r="F846"/>
          <cell r="G846"/>
          <cell r="H846"/>
          <cell r="I846" t="str">
            <v>SAS HM DISTRIBUTION</v>
          </cell>
          <cell r="J846" t="str">
            <v>ENS. PERS</v>
          </cell>
          <cell r="K846" t="str">
            <v>JA</v>
          </cell>
          <cell r="L846">
            <v>44378</v>
          </cell>
          <cell r="M846"/>
          <cell r="N846" t="str">
            <v>Monsieur</v>
          </cell>
          <cell r="O846" t="str">
            <v>Jean Francois</v>
          </cell>
          <cell r="P846" t="str">
            <v>CHOLET</v>
          </cell>
          <cell r="Q846" t="str">
            <v>Président</v>
          </cell>
          <cell r="R846" t="str">
            <v>Madame</v>
          </cell>
          <cell r="S846" t="str">
            <v>Carla</v>
          </cell>
          <cell r="T846" t="str">
            <v>DE SOUSA</v>
          </cell>
          <cell r="U846" t="str">
            <v>DIR FINANCIERE</v>
          </cell>
          <cell r="V846" t="str">
            <v>BATIMENT 3 RUNGIS COMPLEX</v>
          </cell>
          <cell r="W846" t="str">
            <v>26 AVENUE DE BRETAGNE</v>
          </cell>
          <cell r="X846">
            <v>94550</v>
          </cell>
          <cell r="Y846" t="str">
            <v>CHEVILLY LARUE</v>
          </cell>
        </row>
        <row r="847">
          <cell r="A847" t="str">
            <v>15013-01-W</v>
          </cell>
          <cell r="B847" t="str">
            <v>WA5013</v>
          </cell>
          <cell r="C847">
            <v>1</v>
          </cell>
          <cell r="D847">
            <v>1</v>
          </cell>
          <cell r="E847" t="str">
            <v>5B5B76</v>
          </cell>
          <cell r="F847"/>
          <cell r="G847"/>
          <cell r="H847"/>
          <cell r="I847" t="str">
            <v>SAS HM DISTRISUD</v>
          </cell>
          <cell r="J847" t="str">
            <v>ENS. PERS</v>
          </cell>
          <cell r="K847" t="str">
            <v>JA</v>
          </cell>
          <cell r="L847">
            <v>44378</v>
          </cell>
          <cell r="M847"/>
          <cell r="N847" t="str">
            <v>Monsieur</v>
          </cell>
          <cell r="O847" t="str">
            <v>Jean Francois</v>
          </cell>
          <cell r="P847" t="str">
            <v>CHOLET</v>
          </cell>
          <cell r="Q847" t="str">
            <v>Président</v>
          </cell>
          <cell r="R847" t="str">
            <v>Madame</v>
          </cell>
          <cell r="S847" t="str">
            <v>Carla</v>
          </cell>
          <cell r="T847" t="str">
            <v>DE SOUSA</v>
          </cell>
          <cell r="U847" t="str">
            <v>DIR FINANCIERE</v>
          </cell>
          <cell r="V847" t="str">
            <v>BATIMENT 3 RUNGIS COMPLEX</v>
          </cell>
          <cell r="W847" t="str">
            <v>26 AVENUE DE BRETAGNE</v>
          </cell>
          <cell r="X847">
            <v>94550</v>
          </cell>
          <cell r="Y847" t="str">
            <v>CHEVILLY LARUE</v>
          </cell>
        </row>
        <row r="848">
          <cell r="A848" t="str">
            <v>15020-01-W</v>
          </cell>
          <cell r="B848" t="str">
            <v>WA5020</v>
          </cell>
          <cell r="C848">
            <v>1</v>
          </cell>
          <cell r="D848">
            <v>1</v>
          </cell>
          <cell r="E848" t="str">
            <v>5B5B76</v>
          </cell>
          <cell r="F848"/>
          <cell r="G848"/>
          <cell r="H848"/>
          <cell r="I848" t="str">
            <v>SAS LGTS</v>
          </cell>
          <cell r="J848" t="str">
            <v>ENS. PERS</v>
          </cell>
          <cell r="K848" t="str">
            <v>JA</v>
          </cell>
          <cell r="L848">
            <v>44378</v>
          </cell>
          <cell r="M848"/>
          <cell r="N848" t="str">
            <v>Madame</v>
          </cell>
          <cell r="O848" t="str">
            <v>Stéphanie</v>
          </cell>
          <cell r="P848" t="str">
            <v>LECOSSIER</v>
          </cell>
          <cell r="Q848" t="str">
            <v>Présidente</v>
          </cell>
          <cell r="R848"/>
          <cell r="S848"/>
          <cell r="T848"/>
          <cell r="U848"/>
          <cell r="V848" t="str">
            <v>344 CHEMIN DE LA LISSE</v>
          </cell>
          <cell r="W848"/>
          <cell r="X848">
            <v>82800</v>
          </cell>
          <cell r="Y848" t="str">
            <v>MONTRICOUX</v>
          </cell>
        </row>
        <row r="849">
          <cell r="A849" t="str">
            <v>11739-01-W</v>
          </cell>
          <cell r="B849" t="str">
            <v>WA1739</v>
          </cell>
          <cell r="C849">
            <v>1</v>
          </cell>
          <cell r="D849">
            <v>1</v>
          </cell>
          <cell r="E849">
            <v>4432</v>
          </cell>
          <cell r="F849"/>
          <cell r="G849"/>
          <cell r="H849"/>
          <cell r="I849" t="str">
            <v>SAS SAISONS VERTES</v>
          </cell>
          <cell r="J849" t="str">
            <v>ENS. PERS</v>
          </cell>
          <cell r="K849" t="str">
            <v>RC</v>
          </cell>
          <cell r="L849">
            <v>43466</v>
          </cell>
          <cell r="M849"/>
          <cell r="N849" t="str">
            <v>Monsieur</v>
          </cell>
          <cell r="O849" t="str">
            <v>Christophe</v>
          </cell>
          <cell r="P849" t="str">
            <v>MARNAT</v>
          </cell>
          <cell r="Q849" t="str">
            <v>Gérant</v>
          </cell>
          <cell r="R849" t="str">
            <v>Madame</v>
          </cell>
          <cell r="S849" t="str">
            <v>Stéphanie</v>
          </cell>
          <cell r="T849" t="str">
            <v>PERRET</v>
          </cell>
          <cell r="U849"/>
          <cell r="V849" t="str">
            <v>4 RUE LOUIS LÉPINE</v>
          </cell>
          <cell r="W849"/>
          <cell r="X849">
            <v>42600</v>
          </cell>
          <cell r="Y849" t="str">
            <v>MONTBRISON</v>
          </cell>
        </row>
        <row r="850">
          <cell r="A850" t="str">
            <v>11739-02-W</v>
          </cell>
          <cell r="B850" t="str">
            <v>WA1740</v>
          </cell>
          <cell r="C850">
            <v>0</v>
          </cell>
          <cell r="D850">
            <v>1</v>
          </cell>
          <cell r="E850"/>
          <cell r="F850"/>
          <cell r="G850">
            <v>5553</v>
          </cell>
          <cell r="H850"/>
          <cell r="I850" t="str">
            <v>SAS SAISONS VERTES Renfort</v>
          </cell>
          <cell r="J850" t="str">
            <v>ENS. PERS</v>
          </cell>
          <cell r="K850" t="str">
            <v>RC</v>
          </cell>
          <cell r="L850">
            <v>43466</v>
          </cell>
          <cell r="M850"/>
          <cell r="N850" t="str">
            <v>Monsieur</v>
          </cell>
          <cell r="O850" t="str">
            <v>Christophe</v>
          </cell>
          <cell r="P850" t="str">
            <v>MARNAT</v>
          </cell>
          <cell r="Q850" t="str">
            <v>Gérant</v>
          </cell>
          <cell r="R850" t="str">
            <v>Madame</v>
          </cell>
          <cell r="S850" t="str">
            <v>Stéphanie</v>
          </cell>
          <cell r="T850" t="str">
            <v>PERRET</v>
          </cell>
          <cell r="U850"/>
          <cell r="V850" t="str">
            <v>4 RUE LOUIS LÉPINE</v>
          </cell>
          <cell r="W850"/>
          <cell r="X850">
            <v>42600</v>
          </cell>
          <cell r="Y850" t="str">
            <v>MONTBRISON</v>
          </cell>
        </row>
        <row r="851">
          <cell r="A851" t="str">
            <v>11334-01-W</v>
          </cell>
          <cell r="B851" t="str">
            <v>WA1334</v>
          </cell>
          <cell r="C851">
            <v>1</v>
          </cell>
          <cell r="D851">
            <v>1</v>
          </cell>
          <cell r="E851">
            <v>3334</v>
          </cell>
          <cell r="F851"/>
          <cell r="G851"/>
          <cell r="H851"/>
          <cell r="I851" t="str">
            <v>SASU GUILLIER</v>
          </cell>
          <cell r="J851" t="str">
            <v>ENS. PERS</v>
          </cell>
          <cell r="K851" t="str">
            <v>SV</v>
          </cell>
          <cell r="L851">
            <v>43191</v>
          </cell>
          <cell r="M851"/>
          <cell r="N851" t="str">
            <v xml:space="preserve">Monsieur </v>
          </cell>
          <cell r="O851" t="str">
            <v>Thomas</v>
          </cell>
          <cell r="P851" t="str">
            <v>GUILLIER</v>
          </cell>
          <cell r="Q851" t="str">
            <v>Président</v>
          </cell>
          <cell r="R851" t="str">
            <v>Madame</v>
          </cell>
          <cell r="S851" t="str">
            <v>Aurélia</v>
          </cell>
          <cell r="T851" t="str">
            <v>CARBONNIER</v>
          </cell>
          <cell r="U851" t="str">
            <v>Assistante</v>
          </cell>
          <cell r="V851" t="str">
            <v>14 ROUTE DE GASNY
4 SENTE DES HERSENTS</v>
          </cell>
          <cell r="W851"/>
          <cell r="X851" t="str">
            <v>27620
27200</v>
          </cell>
          <cell r="Y851" t="str">
            <v>STE GENEVIEVE LES GASNY
VERNON</v>
          </cell>
        </row>
        <row r="852">
          <cell r="A852" t="str">
            <v>75000-01-R</v>
          </cell>
          <cell r="B852" t="str">
            <v>R75000</v>
          </cell>
          <cell r="C852">
            <v>1</v>
          </cell>
          <cell r="D852">
            <v>1</v>
          </cell>
          <cell r="E852">
            <v>2243</v>
          </cell>
          <cell r="F852"/>
          <cell r="G852"/>
          <cell r="H852"/>
          <cell r="I852" t="str">
            <v>SATC TRANSPORTS</v>
          </cell>
          <cell r="J852" t="str">
            <v>ENS. PERS</v>
          </cell>
          <cell r="K852" t="str">
            <v>RC</v>
          </cell>
          <cell r="L852">
            <v>38443</v>
          </cell>
          <cell r="M852"/>
          <cell r="N852" t="str">
            <v>Monsieur</v>
          </cell>
          <cell r="O852" t="str">
            <v>Chaloumain</v>
          </cell>
          <cell r="P852" t="str">
            <v xml:space="preserve">CHEKROUN </v>
          </cell>
          <cell r="Q852" t="str">
            <v>Gérant</v>
          </cell>
          <cell r="R852"/>
          <cell r="S852"/>
          <cell r="T852"/>
          <cell r="U852"/>
          <cell r="V852" t="str">
            <v>32, RUE ETIENNE DOLET</v>
          </cell>
          <cell r="W852"/>
          <cell r="X852">
            <v>75020</v>
          </cell>
          <cell r="Y852" t="str">
            <v>PARIS</v>
          </cell>
        </row>
        <row r="853">
          <cell r="A853" t="str">
            <v>16145-01-W</v>
          </cell>
          <cell r="B853" t="str">
            <v>WA6145</v>
          </cell>
          <cell r="C853">
            <v>1</v>
          </cell>
          <cell r="D853">
            <v>1</v>
          </cell>
          <cell r="E853">
            <v>3355</v>
          </cell>
          <cell r="F853"/>
          <cell r="G853"/>
          <cell r="H853"/>
          <cell r="I853" t="str">
            <v>SBT</v>
          </cell>
          <cell r="J853" t="str">
            <v>CADRES</v>
          </cell>
          <cell r="K853" t="str">
            <v>RC</v>
          </cell>
          <cell r="L853">
            <v>44621</v>
          </cell>
          <cell r="M853"/>
          <cell r="N853" t="str">
            <v>Monsieur</v>
          </cell>
          <cell r="O853" t="str">
            <v>CHEIKH</v>
          </cell>
          <cell r="P853" t="str">
            <v>GAYE</v>
          </cell>
          <cell r="Q853"/>
          <cell r="R853"/>
          <cell r="S853"/>
          <cell r="T853"/>
          <cell r="U853"/>
          <cell r="V853" t="str">
            <v>22 RUE LEON GAMBETTA</v>
          </cell>
          <cell r="W853"/>
          <cell r="X853">
            <v>76800</v>
          </cell>
          <cell r="Y853" t="str">
            <v>ST ETIENNE DU ROUVRAY</v>
          </cell>
        </row>
        <row r="854">
          <cell r="A854" t="str">
            <v>14043-01-W</v>
          </cell>
          <cell r="B854" t="str">
            <v>WA4043</v>
          </cell>
          <cell r="C854">
            <v>1</v>
          </cell>
          <cell r="D854">
            <v>1</v>
          </cell>
          <cell r="E854">
            <v>3345</v>
          </cell>
          <cell r="F854"/>
          <cell r="G854"/>
          <cell r="H854"/>
          <cell r="I854" t="str">
            <v>SCA AUTOMATISME</v>
          </cell>
          <cell r="J854" t="str">
            <v>ENS. PERS</v>
          </cell>
          <cell r="K854" t="str">
            <v>SV</v>
          </cell>
          <cell r="L854">
            <v>44562</v>
          </cell>
          <cell r="M854"/>
          <cell r="N854" t="str">
            <v>Monsieur</v>
          </cell>
          <cell r="O854" t="str">
            <v>CEDRIC</v>
          </cell>
          <cell r="P854" t="str">
            <v>CASCA</v>
          </cell>
          <cell r="Q854"/>
          <cell r="R854"/>
          <cell r="S854"/>
          <cell r="T854"/>
          <cell r="U854"/>
          <cell r="V854" t="str">
            <v>CHEZ CASCA CEDRIC</v>
          </cell>
          <cell r="W854" t="str">
            <v>40 ROUTE DE TIVOLI</v>
          </cell>
          <cell r="X854">
            <v>97200</v>
          </cell>
          <cell r="Y854" t="str">
            <v>FORT DE FRANCE</v>
          </cell>
        </row>
        <row r="855">
          <cell r="A855" t="str">
            <v>11494-01-W</v>
          </cell>
          <cell r="B855" t="str">
            <v>WA1494</v>
          </cell>
          <cell r="C855">
            <v>1</v>
          </cell>
          <cell r="D855">
            <v>1</v>
          </cell>
          <cell r="E855" t="str">
            <v>5b5b66</v>
          </cell>
          <cell r="F855"/>
          <cell r="G855"/>
          <cell r="H855"/>
          <cell r="I855" t="str">
            <v>SCANNER DE L ESTREE</v>
          </cell>
          <cell r="J855" t="str">
            <v>ENS. PERS</v>
          </cell>
          <cell r="K855" t="str">
            <v>JA</v>
          </cell>
          <cell r="L855">
            <v>43831</v>
          </cell>
          <cell r="M855"/>
          <cell r="N855" t="str">
            <v>Monsieur</v>
          </cell>
          <cell r="O855" t="str">
            <v>Salim</v>
          </cell>
          <cell r="P855" t="str">
            <v>BENABADJI</v>
          </cell>
          <cell r="Q855"/>
          <cell r="R855" t="str">
            <v>Madame</v>
          </cell>
          <cell r="S855" t="str">
            <v>Hanane</v>
          </cell>
          <cell r="T855" t="str">
            <v>LAZHAR</v>
          </cell>
          <cell r="U855" t="str">
            <v>Responsable RH</v>
          </cell>
          <cell r="V855" t="str">
            <v>35 RUE D AMIENS</v>
          </cell>
          <cell r="W855"/>
          <cell r="X855">
            <v>93240</v>
          </cell>
          <cell r="Y855" t="str">
            <v>STAINS</v>
          </cell>
        </row>
        <row r="856">
          <cell r="A856" t="str">
            <v>11494-02-W</v>
          </cell>
          <cell r="B856" t="str">
            <v>WA1495</v>
          </cell>
          <cell r="C856">
            <v>0</v>
          </cell>
          <cell r="D856">
            <v>1</v>
          </cell>
          <cell r="E856"/>
          <cell r="F856"/>
          <cell r="G856">
            <v>6677</v>
          </cell>
          <cell r="H856" t="str">
            <v>ENTP PAYE</v>
          </cell>
          <cell r="I856" t="str">
            <v>SCANNER DE L ESTREE RENFORT</v>
          </cell>
          <cell r="J856" t="str">
            <v>ENS. PERS</v>
          </cell>
          <cell r="K856" t="str">
            <v>JA</v>
          </cell>
          <cell r="L856">
            <v>43831</v>
          </cell>
          <cell r="M856"/>
          <cell r="N856" t="str">
            <v>Monsieur</v>
          </cell>
          <cell r="O856" t="str">
            <v>Salim</v>
          </cell>
          <cell r="P856" t="str">
            <v>BENABADJI</v>
          </cell>
          <cell r="Q856"/>
          <cell r="R856" t="str">
            <v>Madame</v>
          </cell>
          <cell r="S856" t="str">
            <v>Hanane</v>
          </cell>
          <cell r="T856" t="str">
            <v>LAZHAR</v>
          </cell>
          <cell r="U856" t="str">
            <v>Responsable RH</v>
          </cell>
          <cell r="V856" t="str">
            <v>35 RUE D AMIENS</v>
          </cell>
          <cell r="W856"/>
          <cell r="X856">
            <v>93240</v>
          </cell>
          <cell r="Y856" t="str">
            <v>STAINS</v>
          </cell>
        </row>
        <row r="857">
          <cell r="A857" t="str">
            <v>15070-01-V</v>
          </cell>
          <cell r="B857" t="str">
            <v>WA5070</v>
          </cell>
          <cell r="C857">
            <v>1</v>
          </cell>
          <cell r="D857">
            <v>1</v>
          </cell>
          <cell r="E857" t="str">
            <v>5B5B76</v>
          </cell>
          <cell r="F857"/>
          <cell r="G857"/>
          <cell r="H857"/>
          <cell r="I857" t="str">
            <v>SCI COM SYS</v>
          </cell>
          <cell r="J857" t="str">
            <v>ENS. PERS</v>
          </cell>
          <cell r="K857" t="str">
            <v>JA</v>
          </cell>
          <cell r="L857">
            <v>44440</v>
          </cell>
          <cell r="M857"/>
          <cell r="N857" t="str">
            <v xml:space="preserve">Monsieur </v>
          </cell>
          <cell r="O857" t="str">
            <v>Mario</v>
          </cell>
          <cell r="P857" t="str">
            <v>PUCELJ</v>
          </cell>
          <cell r="Q857" t="str">
            <v>Gérant</v>
          </cell>
          <cell r="R857" t="str">
            <v>Madame</v>
          </cell>
          <cell r="S857" t="str">
            <v>Chrystel</v>
          </cell>
          <cell r="T857" t="str">
            <v>SORLIN</v>
          </cell>
          <cell r="U857" t="str">
            <v>Assistante</v>
          </cell>
          <cell r="V857" t="str">
            <v>5, RUE HOCHE</v>
          </cell>
          <cell r="W857"/>
          <cell r="X857">
            <v>93100</v>
          </cell>
          <cell r="Y857" t="str">
            <v>MONTREUIL</v>
          </cell>
        </row>
        <row r="858">
          <cell r="A858" t="str">
            <v>13050-01-W</v>
          </cell>
          <cell r="B858" t="str">
            <v>WA3050</v>
          </cell>
          <cell r="C858">
            <v>1</v>
          </cell>
          <cell r="D858">
            <v>1</v>
          </cell>
          <cell r="E858" t="str">
            <v>5B5B66</v>
          </cell>
          <cell r="F858"/>
          <cell r="G858"/>
          <cell r="H858"/>
          <cell r="I858" t="str">
            <v>SCM ORTHO BM</v>
          </cell>
          <cell r="J858" t="str">
            <v>NON CADRES</v>
          </cell>
          <cell r="K858" t="str">
            <v>JA</v>
          </cell>
          <cell r="L858">
            <v>44317</v>
          </cell>
          <cell r="M858"/>
          <cell r="N858" t="str">
            <v>Madame</v>
          </cell>
          <cell r="O858" t="str">
            <v>Magalie</v>
          </cell>
          <cell r="P858" t="str">
            <v>GAMET-GAILLARD</v>
          </cell>
          <cell r="Q858" t="str">
            <v>Président</v>
          </cell>
          <cell r="R858"/>
          <cell r="S858"/>
          <cell r="T858"/>
          <cell r="U858"/>
          <cell r="V858" t="str">
            <v>11 RUE JEAN PIGEON</v>
          </cell>
          <cell r="W858"/>
          <cell r="X858">
            <v>94220</v>
          </cell>
          <cell r="Y858" t="str">
            <v>CHARENTON LE PONT</v>
          </cell>
        </row>
        <row r="859">
          <cell r="A859" t="str">
            <v>13050-02-W</v>
          </cell>
          <cell r="B859" t="str">
            <v>WA3051</v>
          </cell>
          <cell r="C859">
            <v>0</v>
          </cell>
          <cell r="D859">
            <v>1</v>
          </cell>
          <cell r="E859"/>
          <cell r="F859"/>
          <cell r="G859">
            <v>6677</v>
          </cell>
          <cell r="H859"/>
          <cell r="I859" t="str">
            <v>SCM ORTHO BM RENFORT</v>
          </cell>
          <cell r="J859" t="str">
            <v>NON CADRES</v>
          </cell>
          <cell r="K859" t="str">
            <v>JA</v>
          </cell>
          <cell r="L859">
            <v>44317</v>
          </cell>
          <cell r="M859"/>
          <cell r="N859" t="str">
            <v>Madame</v>
          </cell>
          <cell r="O859" t="str">
            <v>Magalie</v>
          </cell>
          <cell r="P859" t="str">
            <v>GAMET-GAILLARD</v>
          </cell>
          <cell r="Q859" t="str">
            <v>Président</v>
          </cell>
          <cell r="R859"/>
          <cell r="S859"/>
          <cell r="T859"/>
          <cell r="U859"/>
          <cell r="V859" t="str">
            <v>11 RUE JEAN PIGEON</v>
          </cell>
          <cell r="W859"/>
          <cell r="X859">
            <v>94220</v>
          </cell>
          <cell r="Y859" t="str">
            <v>CHARENTON LE PONT</v>
          </cell>
        </row>
        <row r="860">
          <cell r="A860" t="str">
            <v>11740-01-W</v>
          </cell>
          <cell r="B860" t="str">
            <v>WA1740</v>
          </cell>
          <cell r="C860">
            <v>1</v>
          </cell>
          <cell r="D860">
            <v>1</v>
          </cell>
          <cell r="E860" t="str">
            <v>B</v>
          </cell>
          <cell r="F860"/>
          <cell r="G860"/>
          <cell r="H860"/>
          <cell r="I860" t="str">
            <v>SCOREV NOUVELLE</v>
          </cell>
          <cell r="J860" t="str">
            <v>CADRES</v>
          </cell>
          <cell r="K860" t="str">
            <v>JA</v>
          </cell>
          <cell r="L860">
            <v>43831</v>
          </cell>
          <cell r="M860"/>
          <cell r="N860" t="str">
            <v xml:space="preserve">Madame </v>
          </cell>
          <cell r="O860" t="str">
            <v>Thibault</v>
          </cell>
          <cell r="P860" t="str">
            <v>LEROUX</v>
          </cell>
          <cell r="Q860" t="str">
            <v>DAF</v>
          </cell>
          <cell r="R860" t="str">
            <v xml:space="preserve">Monsieur </v>
          </cell>
          <cell r="S860" t="str">
            <v>Quentin</v>
          </cell>
          <cell r="T860" t="str">
            <v>MARTI</v>
          </cell>
          <cell r="U860" t="str">
            <v>Assistant RH</v>
          </cell>
          <cell r="V860" t="str">
            <v>18 RUE DE MADRID</v>
          </cell>
          <cell r="W860"/>
          <cell r="X860">
            <v>13127</v>
          </cell>
          <cell r="Y860" t="str">
            <v>VITROLLES</v>
          </cell>
        </row>
        <row r="861">
          <cell r="A861" t="str">
            <v>11740-03-W</v>
          </cell>
          <cell r="B861" t="str">
            <v>WA1742</v>
          </cell>
          <cell r="C861">
            <v>0</v>
          </cell>
          <cell r="D861">
            <v>1</v>
          </cell>
          <cell r="E861" t="str">
            <v>5B5B65</v>
          </cell>
          <cell r="F861"/>
          <cell r="G861"/>
          <cell r="H861"/>
          <cell r="I861" t="str">
            <v>SCOREV NOUVELLE</v>
          </cell>
          <cell r="J861" t="str">
            <v>NON CADRES</v>
          </cell>
          <cell r="K861" t="str">
            <v>JA</v>
          </cell>
          <cell r="L861">
            <v>43831</v>
          </cell>
          <cell r="M861"/>
          <cell r="N861" t="str">
            <v xml:space="preserve">Madame </v>
          </cell>
          <cell r="O861" t="str">
            <v>Thibault</v>
          </cell>
          <cell r="P861" t="str">
            <v>LEROUX</v>
          </cell>
          <cell r="Q861" t="str">
            <v>DAF</v>
          </cell>
          <cell r="R861" t="str">
            <v xml:space="preserve">Monsieur </v>
          </cell>
          <cell r="S861" t="str">
            <v>Quentin</v>
          </cell>
          <cell r="T861" t="str">
            <v>MARTI</v>
          </cell>
          <cell r="U861" t="str">
            <v>Assistant RH</v>
          </cell>
          <cell r="V861" t="str">
            <v>18 RUE DE MADRID</v>
          </cell>
          <cell r="W861"/>
          <cell r="X861">
            <v>13127</v>
          </cell>
          <cell r="Y861" t="str">
            <v>VITROLLES</v>
          </cell>
        </row>
        <row r="862">
          <cell r="A862" t="str">
            <v>11740-02-W</v>
          </cell>
          <cell r="B862" t="str">
            <v>WA1741</v>
          </cell>
          <cell r="C862">
            <v>0</v>
          </cell>
          <cell r="D862">
            <v>1</v>
          </cell>
          <cell r="E862"/>
          <cell r="F862"/>
          <cell r="G862" t="str">
            <v>R</v>
          </cell>
          <cell r="H862"/>
          <cell r="I862" t="str">
            <v>SCOREV NOUVELLE RENFORT</v>
          </cell>
          <cell r="J862" t="str">
            <v>CADRES</v>
          </cell>
          <cell r="K862" t="str">
            <v>JA</v>
          </cell>
          <cell r="L862">
            <v>43831</v>
          </cell>
          <cell r="M862"/>
          <cell r="N862" t="str">
            <v xml:space="preserve">Madame </v>
          </cell>
          <cell r="O862" t="str">
            <v>Thibault</v>
          </cell>
          <cell r="P862" t="str">
            <v>LEROUX</v>
          </cell>
          <cell r="Q862" t="str">
            <v>DAF</v>
          </cell>
          <cell r="R862" t="str">
            <v xml:space="preserve">Monsieur </v>
          </cell>
          <cell r="S862" t="str">
            <v>Quentin</v>
          </cell>
          <cell r="T862" t="str">
            <v>MARTI</v>
          </cell>
          <cell r="U862" t="str">
            <v>Assistant RH</v>
          </cell>
          <cell r="V862" t="str">
            <v>18 RUE DE MADRID</v>
          </cell>
          <cell r="W862"/>
          <cell r="X862">
            <v>13127</v>
          </cell>
          <cell r="Y862" t="str">
            <v>VITROLLES</v>
          </cell>
        </row>
        <row r="863">
          <cell r="A863" t="str">
            <v>11740-04-W</v>
          </cell>
          <cell r="B863" t="str">
            <v>WA1743</v>
          </cell>
          <cell r="C863">
            <v>0</v>
          </cell>
          <cell r="D863">
            <v>1</v>
          </cell>
          <cell r="E863"/>
          <cell r="F863"/>
          <cell r="G863">
            <v>6677</v>
          </cell>
          <cell r="H863"/>
          <cell r="I863" t="str">
            <v>SCOREV NOUVELLE RENFORT</v>
          </cell>
          <cell r="J863" t="str">
            <v>NON CADRES</v>
          </cell>
          <cell r="K863" t="str">
            <v>JA</v>
          </cell>
          <cell r="L863">
            <v>43831</v>
          </cell>
          <cell r="M863"/>
          <cell r="N863" t="str">
            <v xml:space="preserve">Madame </v>
          </cell>
          <cell r="O863" t="str">
            <v>Thibault</v>
          </cell>
          <cell r="P863" t="str">
            <v>LEROUX</v>
          </cell>
          <cell r="Q863" t="str">
            <v>DAF</v>
          </cell>
          <cell r="R863" t="str">
            <v xml:space="preserve">Monsieur </v>
          </cell>
          <cell r="S863" t="str">
            <v>Quentin</v>
          </cell>
          <cell r="T863" t="str">
            <v>MARTI</v>
          </cell>
          <cell r="U863" t="str">
            <v>Assistant RH</v>
          </cell>
          <cell r="V863" t="str">
            <v>18 RUE DE MADRID</v>
          </cell>
          <cell r="W863"/>
          <cell r="X863">
            <v>13127</v>
          </cell>
          <cell r="Y863" t="str">
            <v>VITROLLES</v>
          </cell>
        </row>
        <row r="864">
          <cell r="A864" t="str">
            <v>15002-01-W</v>
          </cell>
          <cell r="B864" t="str">
            <v>WA5002</v>
          </cell>
          <cell r="C864">
            <v>1</v>
          </cell>
          <cell r="D864">
            <v>1</v>
          </cell>
          <cell r="E864" t="str">
            <v>44B33</v>
          </cell>
          <cell r="F864"/>
          <cell r="G864"/>
          <cell r="H864"/>
          <cell r="I864" t="str">
            <v>SEJOURS AGENCY</v>
          </cell>
          <cell r="J864" t="str">
            <v>ENS. PERS</v>
          </cell>
          <cell r="K864" t="str">
            <v>JA</v>
          </cell>
          <cell r="L864">
            <v>44256</v>
          </cell>
          <cell r="M864"/>
          <cell r="N864" t="str">
            <v>Monsieur</v>
          </cell>
          <cell r="O864" t="str">
            <v>Fanambinantsoa</v>
          </cell>
          <cell r="P864" t="str">
            <v>ANDRIANIRINA</v>
          </cell>
          <cell r="Q864" t="str">
            <v>Président</v>
          </cell>
          <cell r="R864"/>
          <cell r="S864"/>
          <cell r="T864"/>
          <cell r="U864"/>
          <cell r="V864" t="str">
            <v>325 AVENUE DE VERDUN</v>
          </cell>
          <cell r="W864"/>
          <cell r="X864">
            <v>33700</v>
          </cell>
          <cell r="Y864" t="str">
            <v>MERIGNAC</v>
          </cell>
        </row>
        <row r="865">
          <cell r="A865" t="str">
            <v>15064-01-W</v>
          </cell>
          <cell r="B865" t="str">
            <v>WA5064</v>
          </cell>
          <cell r="C865">
            <v>1</v>
          </cell>
          <cell r="D865">
            <v>1</v>
          </cell>
          <cell r="E865">
            <v>5445</v>
          </cell>
          <cell r="F865"/>
          <cell r="G865"/>
          <cell r="H865"/>
          <cell r="I865" t="str">
            <v>SELARL RIVIERE</v>
          </cell>
          <cell r="J865" t="str">
            <v>ENS. PERS</v>
          </cell>
          <cell r="K865" t="str">
            <v>JA</v>
          </cell>
          <cell r="L865">
            <v>44562</v>
          </cell>
          <cell r="M865"/>
          <cell r="N865" t="str">
            <v>Monsieur</v>
          </cell>
          <cell r="O865" t="str">
            <v>Emmanuel</v>
          </cell>
          <cell r="P865" t="str">
            <v>RIVIERE</v>
          </cell>
          <cell r="Q865"/>
          <cell r="R865" t="str">
            <v>Madame</v>
          </cell>
          <cell r="S865" t="str">
            <v>Claire</v>
          </cell>
          <cell r="T865" t="str">
            <v>GAUCHER</v>
          </cell>
          <cell r="U865" t="str">
            <v>DAF</v>
          </cell>
          <cell r="V865" t="str">
            <v>26 AVENUE DU CHATEAU</v>
          </cell>
          <cell r="W865"/>
          <cell r="X865">
            <v>89000</v>
          </cell>
          <cell r="Y865" t="str">
            <v>ST GEORGES SUR BAULCHE</v>
          </cell>
        </row>
        <row r="866">
          <cell r="A866" t="str">
            <v>15064-02-W</v>
          </cell>
          <cell r="B866" t="str">
            <v>WA5065</v>
          </cell>
          <cell r="C866">
            <v>0</v>
          </cell>
          <cell r="D866">
            <v>1</v>
          </cell>
          <cell r="E866"/>
          <cell r="F866"/>
          <cell r="G866">
            <v>6556</v>
          </cell>
          <cell r="H866"/>
          <cell r="I866" t="str">
            <v>SELARL RIVIERE RENFORT</v>
          </cell>
          <cell r="J866" t="str">
            <v>ENS. PERS</v>
          </cell>
          <cell r="K866" t="str">
            <v>JA</v>
          </cell>
          <cell r="L866">
            <v>44562</v>
          </cell>
          <cell r="M866"/>
          <cell r="N866" t="str">
            <v>Monsieur</v>
          </cell>
          <cell r="O866" t="str">
            <v>Emmanuel</v>
          </cell>
          <cell r="P866" t="str">
            <v>RIVIERE</v>
          </cell>
          <cell r="Q866"/>
          <cell r="R866" t="str">
            <v>Madame</v>
          </cell>
          <cell r="S866" t="str">
            <v>Claire</v>
          </cell>
          <cell r="T866" t="str">
            <v>GAUCHER</v>
          </cell>
          <cell r="U866" t="str">
            <v>DAF</v>
          </cell>
          <cell r="V866" t="str">
            <v>26 AVENUE DU CHATEAU</v>
          </cell>
          <cell r="W866"/>
          <cell r="X866">
            <v>89000</v>
          </cell>
          <cell r="Y866" t="str">
            <v>ST GEORGES SUR BAULCHE</v>
          </cell>
        </row>
        <row r="867">
          <cell r="A867" t="str">
            <v>13210-01-W</v>
          </cell>
          <cell r="B867" t="str">
            <v>WA3210</v>
          </cell>
          <cell r="C867">
            <v>1</v>
          </cell>
          <cell r="D867">
            <v>1</v>
          </cell>
          <cell r="E867">
            <v>4455</v>
          </cell>
          <cell r="F867"/>
          <cell r="G867"/>
          <cell r="H867"/>
          <cell r="I867" t="str">
            <v>SELURL DR ATMANI</v>
          </cell>
          <cell r="J867" t="str">
            <v>ENS. PERS</v>
          </cell>
          <cell r="K867" t="str">
            <v>JA</v>
          </cell>
          <cell r="L867">
            <v>44593</v>
          </cell>
          <cell r="M867"/>
          <cell r="N867" t="str">
            <v>Madame</v>
          </cell>
          <cell r="O867" t="str">
            <v>SELATNA</v>
          </cell>
          <cell r="P867" t="str">
            <v>MELAZ</v>
          </cell>
          <cell r="Q867"/>
          <cell r="R867"/>
          <cell r="S867"/>
          <cell r="T867"/>
          <cell r="U867"/>
          <cell r="V867" t="str">
            <v>157 AVENUE DU GENERAL DE GAULLE</v>
          </cell>
          <cell r="W867"/>
          <cell r="X867">
            <v>77270</v>
          </cell>
          <cell r="Y867" t="str">
            <v>VILLEPARISIS</v>
          </cell>
        </row>
        <row r="868">
          <cell r="A868" t="str">
            <v>12640-01-W</v>
          </cell>
          <cell r="B868" t="str">
            <v>WA2640</v>
          </cell>
          <cell r="C868">
            <v>1</v>
          </cell>
          <cell r="D868">
            <v>1</v>
          </cell>
          <cell r="E868" t="str">
            <v>5B5B66</v>
          </cell>
          <cell r="F868"/>
          <cell r="G868"/>
          <cell r="H868"/>
          <cell r="I868" t="str">
            <v>SEMAU</v>
          </cell>
          <cell r="J868" t="str">
            <v>ENS. PERS</v>
          </cell>
          <cell r="K868" t="str">
            <v>JA</v>
          </cell>
          <cell r="L868">
            <v>44197</v>
          </cell>
          <cell r="M868"/>
          <cell r="N868" t="str">
            <v>Monsieur</v>
          </cell>
          <cell r="O868" t="str">
            <v>Grégory</v>
          </cell>
          <cell r="P868" t="str">
            <v>GARESTIER</v>
          </cell>
          <cell r="Q868"/>
          <cell r="R868" t="str">
            <v>Madame</v>
          </cell>
          <cell r="S868" t="str">
            <v>Annick</v>
          </cell>
          <cell r="T868" t="str">
            <v>ALLARD</v>
          </cell>
          <cell r="U868" t="str">
            <v>comptable et Resp Adm</v>
          </cell>
          <cell r="V868" t="str">
            <v>24 RUE CLAUDE BERNARD</v>
          </cell>
          <cell r="W868"/>
          <cell r="X868">
            <v>78310</v>
          </cell>
          <cell r="Y868" t="str">
            <v>MAUREPAS</v>
          </cell>
        </row>
        <row r="869">
          <cell r="A869" t="str">
            <v>75170-01-M</v>
          </cell>
          <cell r="B869" t="str">
            <v>M75170</v>
          </cell>
          <cell r="C869">
            <v>1</v>
          </cell>
          <cell r="D869">
            <v>1</v>
          </cell>
          <cell r="E869" t="str">
            <v xml:space="preserve">5b5b66 </v>
          </cell>
          <cell r="F869"/>
          <cell r="G869"/>
          <cell r="H869"/>
          <cell r="I869" t="str">
            <v>SEP CINEMA</v>
          </cell>
          <cell r="J869" t="str">
            <v>ENS. PERS</v>
          </cell>
          <cell r="K869" t="str">
            <v>RC</v>
          </cell>
          <cell r="L869">
            <v>42370</v>
          </cell>
          <cell r="M869"/>
          <cell r="N869" t="str">
            <v>Monsieur
Monsieur</v>
          </cell>
          <cell r="O869" t="str">
            <v xml:space="preserve"> Patrick
Arnaud</v>
          </cell>
          <cell r="P869" t="str">
            <v>MERLAY
ROHR</v>
          </cell>
          <cell r="Q869" t="str">
            <v>Directeur Financier
NC</v>
          </cell>
          <cell r="R869"/>
          <cell r="S869"/>
          <cell r="T869"/>
          <cell r="U869"/>
          <cell r="V869" t="str">
            <v>17, RUE VASCO DE GAMA</v>
          </cell>
          <cell r="W869"/>
          <cell r="X869">
            <v>75015</v>
          </cell>
          <cell r="Y869" t="str">
            <v>PARIS</v>
          </cell>
        </row>
        <row r="870">
          <cell r="A870" t="str">
            <v>16005-01-W</v>
          </cell>
          <cell r="B870" t="str">
            <v>WA6005</v>
          </cell>
          <cell r="C870">
            <v>1</v>
          </cell>
          <cell r="D870">
            <v>1</v>
          </cell>
          <cell r="E870">
            <v>2222</v>
          </cell>
          <cell r="F870"/>
          <cell r="G870"/>
          <cell r="H870"/>
          <cell r="I870" t="str">
            <v>SFT</v>
          </cell>
          <cell r="J870" t="str">
            <v>ENS. PERS</v>
          </cell>
          <cell r="K870" t="str">
            <v>RC</v>
          </cell>
          <cell r="L870">
            <v>44562</v>
          </cell>
          <cell r="M870"/>
          <cell r="N870" t="str">
            <v>Madame</v>
          </cell>
          <cell r="O870" t="str">
            <v>Fouzia</v>
          </cell>
          <cell r="P870" t="str">
            <v>AHMAD</v>
          </cell>
          <cell r="Q870"/>
          <cell r="R870"/>
          <cell r="S870"/>
          <cell r="T870"/>
          <cell r="U870"/>
          <cell r="V870" t="str">
            <v>7 CITE RIVERIN</v>
          </cell>
          <cell r="W870"/>
          <cell r="X870">
            <v>75010</v>
          </cell>
          <cell r="Y870" t="str">
            <v>PARIS</v>
          </cell>
        </row>
        <row r="871">
          <cell r="A871" t="str">
            <v>11760-01-W</v>
          </cell>
          <cell r="B871" t="str">
            <v>WA1760</v>
          </cell>
          <cell r="C871">
            <v>1</v>
          </cell>
          <cell r="D871">
            <v>1</v>
          </cell>
          <cell r="E871" t="str">
            <v>B</v>
          </cell>
          <cell r="F871"/>
          <cell r="G871"/>
          <cell r="H871"/>
          <cell r="I871" t="str">
            <v>SG VALMONDOISE</v>
          </cell>
          <cell r="J871" t="str">
            <v>CADRES</v>
          </cell>
          <cell r="K871" t="str">
            <v>JA</v>
          </cell>
          <cell r="L871">
            <v>43831</v>
          </cell>
          <cell r="M871"/>
          <cell r="N871" t="str">
            <v xml:space="preserve">Madame </v>
          </cell>
          <cell r="O871" t="str">
            <v>Thibault</v>
          </cell>
          <cell r="P871" t="str">
            <v>LEROUX</v>
          </cell>
          <cell r="Q871" t="str">
            <v>DAF</v>
          </cell>
          <cell r="R871" t="str">
            <v xml:space="preserve">Monsieur </v>
          </cell>
          <cell r="S871" t="str">
            <v>Quentin</v>
          </cell>
          <cell r="T871" t="str">
            <v>MARTI</v>
          </cell>
          <cell r="U871" t="str">
            <v>Assistant RH</v>
          </cell>
          <cell r="V871" t="str">
            <v>1005 RUE TUBOEUF</v>
          </cell>
          <cell r="W871"/>
          <cell r="X871">
            <v>77170</v>
          </cell>
          <cell r="Y871" t="str">
            <v xml:space="preserve">BRIE COMTE ROBERT </v>
          </cell>
        </row>
        <row r="872">
          <cell r="A872" t="str">
            <v>11760-03-W</v>
          </cell>
          <cell r="B872" t="str">
            <v>WA1762</v>
          </cell>
          <cell r="C872">
            <v>0</v>
          </cell>
          <cell r="D872">
            <v>1</v>
          </cell>
          <cell r="E872" t="str">
            <v>5B5B65</v>
          </cell>
          <cell r="F872"/>
          <cell r="G872"/>
          <cell r="H872"/>
          <cell r="I872" t="str">
            <v>SG VALMONDOISE</v>
          </cell>
          <cell r="J872" t="str">
            <v>NON CADRES</v>
          </cell>
          <cell r="K872" t="str">
            <v>JA</v>
          </cell>
          <cell r="L872">
            <v>43831</v>
          </cell>
          <cell r="M872"/>
          <cell r="N872" t="str">
            <v xml:space="preserve">Madame </v>
          </cell>
          <cell r="O872" t="str">
            <v>Thibault</v>
          </cell>
          <cell r="P872" t="str">
            <v>LEROUX</v>
          </cell>
          <cell r="Q872" t="str">
            <v>DAF</v>
          </cell>
          <cell r="R872" t="str">
            <v xml:space="preserve">Monsieur </v>
          </cell>
          <cell r="S872" t="str">
            <v>Quentin</v>
          </cell>
          <cell r="T872" t="str">
            <v>MARTI</v>
          </cell>
          <cell r="U872" t="str">
            <v>Assistant RH</v>
          </cell>
          <cell r="V872" t="str">
            <v>1005 RUE TUBOEUF</v>
          </cell>
          <cell r="W872"/>
          <cell r="X872">
            <v>77170</v>
          </cell>
          <cell r="Y872" t="str">
            <v xml:space="preserve">BRIE COMTE ROBERT </v>
          </cell>
        </row>
        <row r="873">
          <cell r="A873" t="str">
            <v>11760-02-W</v>
          </cell>
          <cell r="B873" t="str">
            <v>WA1761</v>
          </cell>
          <cell r="C873">
            <v>0</v>
          </cell>
          <cell r="D873">
            <v>1</v>
          </cell>
          <cell r="E873"/>
          <cell r="F873"/>
          <cell r="G873" t="str">
            <v>R</v>
          </cell>
          <cell r="H873"/>
          <cell r="I873" t="str">
            <v>SG VALMONDOISE RENFORT</v>
          </cell>
          <cell r="J873" t="str">
            <v>CADRES</v>
          </cell>
          <cell r="K873" t="str">
            <v>JA</v>
          </cell>
          <cell r="L873">
            <v>43831</v>
          </cell>
          <cell r="M873"/>
          <cell r="N873" t="str">
            <v xml:space="preserve">Madame </v>
          </cell>
          <cell r="O873" t="str">
            <v>Thibault</v>
          </cell>
          <cell r="P873" t="str">
            <v>LEROUX</v>
          </cell>
          <cell r="Q873" t="str">
            <v>DAF</v>
          </cell>
          <cell r="R873" t="str">
            <v xml:space="preserve">Monsieur </v>
          </cell>
          <cell r="S873" t="str">
            <v>Quentin</v>
          </cell>
          <cell r="T873" t="str">
            <v>MARTI</v>
          </cell>
          <cell r="U873" t="str">
            <v>Assistant RH</v>
          </cell>
          <cell r="V873" t="str">
            <v>1005 RUE TUBOEUF</v>
          </cell>
          <cell r="W873"/>
          <cell r="X873">
            <v>77170</v>
          </cell>
          <cell r="Y873" t="str">
            <v xml:space="preserve">BRIE COMTE ROBERT </v>
          </cell>
        </row>
        <row r="874">
          <cell r="A874" t="str">
            <v>11760-04-W</v>
          </cell>
          <cell r="B874" t="str">
            <v>WA1763</v>
          </cell>
          <cell r="C874">
            <v>0</v>
          </cell>
          <cell r="D874">
            <v>1</v>
          </cell>
          <cell r="E874"/>
          <cell r="F874"/>
          <cell r="G874">
            <v>6677</v>
          </cell>
          <cell r="H874"/>
          <cell r="I874" t="str">
            <v>SG VALMONDOISE RENFORT</v>
          </cell>
          <cell r="J874" t="str">
            <v>NON CADRES</v>
          </cell>
          <cell r="K874" t="str">
            <v>JA</v>
          </cell>
          <cell r="L874">
            <v>43831</v>
          </cell>
          <cell r="M874"/>
          <cell r="N874" t="str">
            <v xml:space="preserve">Madame </v>
          </cell>
          <cell r="O874" t="str">
            <v>Thibault</v>
          </cell>
          <cell r="P874" t="str">
            <v>LEROUX</v>
          </cell>
          <cell r="Q874" t="str">
            <v>DAF</v>
          </cell>
          <cell r="R874" t="str">
            <v xml:space="preserve">Monsieur </v>
          </cell>
          <cell r="S874" t="str">
            <v>Quentin</v>
          </cell>
          <cell r="T874" t="str">
            <v>MARTI</v>
          </cell>
          <cell r="U874" t="str">
            <v>Assistant RH</v>
          </cell>
          <cell r="V874" t="str">
            <v>1005 RUE TUBOEUF</v>
          </cell>
          <cell r="W874"/>
          <cell r="X874">
            <v>77170</v>
          </cell>
          <cell r="Y874" t="str">
            <v xml:space="preserve">BRIE COMTE ROBERT </v>
          </cell>
        </row>
        <row r="875">
          <cell r="A875" t="str">
            <v>12570-01-W</v>
          </cell>
          <cell r="B875" t="str">
            <v>WA2570</v>
          </cell>
          <cell r="C875">
            <v>1</v>
          </cell>
          <cell r="D875">
            <v>1</v>
          </cell>
          <cell r="E875" t="str">
            <v>B</v>
          </cell>
          <cell r="F875"/>
          <cell r="G875"/>
          <cell r="H875"/>
          <cell r="I875" t="str">
            <v>SILVERLIT</v>
          </cell>
          <cell r="J875" t="str">
            <v>ENS. PERS</v>
          </cell>
          <cell r="K875" t="str">
            <v>SV</v>
          </cell>
          <cell r="L875">
            <v>44197</v>
          </cell>
          <cell r="M875"/>
          <cell r="N875" t="str">
            <v xml:space="preserve">Monsieur </v>
          </cell>
          <cell r="O875" t="str">
            <v xml:space="preserve">Philippe </v>
          </cell>
          <cell r="P875" t="str">
            <v>LEROY</v>
          </cell>
          <cell r="Q875" t="str">
            <v>Président</v>
          </cell>
          <cell r="R875" t="str">
            <v>Madame</v>
          </cell>
          <cell r="S875" t="str">
            <v xml:space="preserve">Fabienne </v>
          </cell>
          <cell r="T875" t="str">
            <v xml:space="preserve">MOURIER </v>
          </cell>
          <cell r="U875" t="str">
            <v>RAF</v>
          </cell>
          <cell r="V875" t="str">
            <v>80 RUE BARTHELEMY DANJOU</v>
          </cell>
          <cell r="W875"/>
          <cell r="X875">
            <v>92100</v>
          </cell>
          <cell r="Y875" t="str">
            <v>BOULOGNE BILLANCOURT</v>
          </cell>
        </row>
        <row r="876">
          <cell r="A876" t="str">
            <v>12570-02-W</v>
          </cell>
          <cell r="B876" t="str">
            <v>WA2571</v>
          </cell>
          <cell r="C876" t="str">
            <v>°</v>
          </cell>
          <cell r="D876">
            <v>1</v>
          </cell>
          <cell r="E876"/>
          <cell r="F876"/>
          <cell r="G876" t="str">
            <v>R</v>
          </cell>
          <cell r="H876"/>
          <cell r="I876" t="str">
            <v xml:space="preserve">SILVERLIT RENFORT </v>
          </cell>
          <cell r="J876" t="str">
            <v>ENS. PERS</v>
          </cell>
          <cell r="K876" t="str">
            <v>SV</v>
          </cell>
          <cell r="L876">
            <v>44197</v>
          </cell>
          <cell r="M876"/>
          <cell r="N876"/>
          <cell r="O876"/>
          <cell r="P876"/>
          <cell r="Q876"/>
          <cell r="R876"/>
          <cell r="S876"/>
          <cell r="T876"/>
          <cell r="U876"/>
          <cell r="V876" t="str">
            <v/>
          </cell>
          <cell r="W876"/>
          <cell r="X876"/>
          <cell r="Y876"/>
        </row>
        <row r="877">
          <cell r="A877" t="str">
            <v>10984-01-W</v>
          </cell>
          <cell r="B877" t="str">
            <v>WA0984</v>
          </cell>
          <cell r="C877">
            <v>1</v>
          </cell>
          <cell r="D877">
            <v>1</v>
          </cell>
          <cell r="E877">
            <v>5555</v>
          </cell>
          <cell r="F877"/>
          <cell r="G877"/>
          <cell r="H877"/>
          <cell r="I877" t="str">
            <v>SIT EAU</v>
          </cell>
          <cell r="J877" t="str">
            <v>ENS. PERS</v>
          </cell>
          <cell r="K877" t="str">
            <v>RC</v>
          </cell>
          <cell r="L877">
            <v>43101</v>
          </cell>
          <cell r="M877"/>
          <cell r="N877" t="str">
            <v>Madame</v>
          </cell>
          <cell r="O877" t="str">
            <v>Amélie</v>
          </cell>
          <cell r="P877" t="str">
            <v>MIMOSO</v>
          </cell>
          <cell r="Q877" t="str">
            <v>Président</v>
          </cell>
          <cell r="R877"/>
          <cell r="S877"/>
          <cell r="T877"/>
          <cell r="U877"/>
          <cell r="V877" t="str">
            <v>22/24 ROUTE DE VERSAILLES</v>
          </cell>
          <cell r="W877"/>
          <cell r="X877">
            <v>91160</v>
          </cell>
          <cell r="Y877" t="str">
            <v>CHAMPLAN</v>
          </cell>
        </row>
        <row r="878">
          <cell r="A878" t="str">
            <v>16050-01-W</v>
          </cell>
          <cell r="B878" t="str">
            <v>WA6050</v>
          </cell>
          <cell r="C878">
            <v>1</v>
          </cell>
          <cell r="D878">
            <v>1</v>
          </cell>
          <cell r="E878">
            <v>1111</v>
          </cell>
          <cell r="F878" t="str">
            <v>100% isolé</v>
          </cell>
          <cell r="G878"/>
          <cell r="H878"/>
          <cell r="I878" t="str">
            <v>SLIC VALFOR</v>
          </cell>
          <cell r="J878" t="str">
            <v>ENS. PERS</v>
          </cell>
          <cell r="K878" t="str">
            <v>RC</v>
          </cell>
          <cell r="L878">
            <v>44562</v>
          </cell>
          <cell r="M878"/>
          <cell r="N878" t="str">
            <v>Madame</v>
          </cell>
          <cell r="O878" t="str">
            <v>Cécile</v>
          </cell>
          <cell r="P878" t="str">
            <v>RUARD DI RUSSO</v>
          </cell>
          <cell r="Q878" t="str">
            <v>DRH</v>
          </cell>
          <cell r="R878" t="str">
            <v>Madame</v>
          </cell>
          <cell r="S878" t="str">
            <v>Cathia</v>
          </cell>
          <cell r="T878" t="str">
            <v>HADDACHE</v>
          </cell>
          <cell r="U878"/>
          <cell r="V878" t="str">
            <v>40 RUE DES MINEURS</v>
          </cell>
          <cell r="W878"/>
          <cell r="X878">
            <v>42350</v>
          </cell>
          <cell r="Y878" t="str">
            <v>LA TALAUDIERE</v>
          </cell>
        </row>
        <row r="879">
          <cell r="A879" t="str">
            <v>16050-02-W</v>
          </cell>
          <cell r="B879" t="str">
            <v>WA6051</v>
          </cell>
          <cell r="C879">
            <v>0</v>
          </cell>
          <cell r="D879">
            <v>1</v>
          </cell>
          <cell r="E879"/>
          <cell r="F879"/>
          <cell r="G879" t="str">
            <v>4B4444</v>
          </cell>
          <cell r="H879"/>
          <cell r="I879" t="str">
            <v>SLIC VALFOR RENFORT 1</v>
          </cell>
          <cell r="J879" t="str">
            <v>ENS. PERS</v>
          </cell>
          <cell r="K879" t="str">
            <v>RC</v>
          </cell>
          <cell r="L879">
            <v>44562</v>
          </cell>
          <cell r="M879"/>
          <cell r="N879" t="str">
            <v>Madame</v>
          </cell>
          <cell r="O879" t="str">
            <v>Cécile</v>
          </cell>
          <cell r="P879" t="str">
            <v>RUARD DI RUSSO</v>
          </cell>
          <cell r="Q879" t="str">
            <v>DRH</v>
          </cell>
          <cell r="R879" t="str">
            <v>Madame</v>
          </cell>
          <cell r="S879" t="str">
            <v>Cathia</v>
          </cell>
          <cell r="T879" t="str">
            <v>HADDACHE</v>
          </cell>
          <cell r="U879"/>
          <cell r="V879" t="str">
            <v>40 RUE DES MINEURS</v>
          </cell>
          <cell r="W879"/>
          <cell r="X879">
            <v>42350</v>
          </cell>
          <cell r="Y879" t="str">
            <v>LA TALAUDIERE</v>
          </cell>
        </row>
        <row r="880">
          <cell r="A880" t="str">
            <v>16050-03-W</v>
          </cell>
          <cell r="B880" t="str">
            <v>WA6052</v>
          </cell>
          <cell r="C880">
            <v>0</v>
          </cell>
          <cell r="D880">
            <v>1</v>
          </cell>
          <cell r="E880"/>
          <cell r="F880"/>
          <cell r="G880">
            <v>5576</v>
          </cell>
          <cell r="H880"/>
          <cell r="I880" t="str">
            <v>SLIC VALFOR RENFORT 2</v>
          </cell>
          <cell r="J880" t="str">
            <v>ENS. PERS</v>
          </cell>
          <cell r="K880" t="str">
            <v>RC</v>
          </cell>
          <cell r="L880">
            <v>44562</v>
          </cell>
          <cell r="M880"/>
          <cell r="N880" t="str">
            <v>Madame</v>
          </cell>
          <cell r="O880" t="str">
            <v>Cécile</v>
          </cell>
          <cell r="P880" t="str">
            <v>RUARD DI RUSSO</v>
          </cell>
          <cell r="Q880" t="str">
            <v>DRH</v>
          </cell>
          <cell r="R880" t="str">
            <v>Madame</v>
          </cell>
          <cell r="S880" t="str">
            <v>Cathia</v>
          </cell>
          <cell r="T880" t="str">
            <v>HADDACHE</v>
          </cell>
          <cell r="U880"/>
          <cell r="V880" t="str">
            <v>40 RUE DES MINEURS</v>
          </cell>
          <cell r="W880"/>
          <cell r="X880">
            <v>42350</v>
          </cell>
          <cell r="Y880" t="str">
            <v>LA TALAUDIERE</v>
          </cell>
        </row>
        <row r="881">
          <cell r="A881" t="str">
            <v>11407-01-W</v>
          </cell>
          <cell r="B881" t="str">
            <v>WA1407</v>
          </cell>
          <cell r="C881">
            <v>1</v>
          </cell>
          <cell r="D881">
            <v>1</v>
          </cell>
          <cell r="E881">
            <v>2245</v>
          </cell>
          <cell r="F881"/>
          <cell r="G881"/>
          <cell r="H881"/>
          <cell r="I881" t="str">
            <v>SM &amp; PIECES</v>
          </cell>
          <cell r="J881" t="str">
            <v>ENS. PERS</v>
          </cell>
          <cell r="K881" t="str">
            <v>RC</v>
          </cell>
          <cell r="L881">
            <v>43252</v>
          </cell>
          <cell r="M881"/>
          <cell r="N881" t="str">
            <v>Monsieur</v>
          </cell>
          <cell r="O881" t="str">
            <v>Hocine</v>
          </cell>
          <cell r="P881" t="str">
            <v>BELARIF</v>
          </cell>
          <cell r="Q881" t="str">
            <v>Président</v>
          </cell>
          <cell r="R881"/>
          <cell r="S881"/>
          <cell r="T881"/>
          <cell r="U881"/>
          <cell r="V881" t="str">
            <v>48 RUE SARRETTE</v>
          </cell>
          <cell r="W881"/>
          <cell r="X881">
            <v>75014</v>
          </cell>
          <cell r="Y881" t="str">
            <v>PARIS</v>
          </cell>
        </row>
        <row r="882">
          <cell r="A882" t="str">
            <v>12070-01-W</v>
          </cell>
          <cell r="B882" t="str">
            <v>WA2070</v>
          </cell>
          <cell r="C882">
            <v>1</v>
          </cell>
          <cell r="D882">
            <v>1</v>
          </cell>
          <cell r="E882">
            <v>5566</v>
          </cell>
          <cell r="F882"/>
          <cell r="G882"/>
          <cell r="H882"/>
          <cell r="I882" t="str">
            <v xml:space="preserve">SMART DIGITAL SERVICES </v>
          </cell>
          <cell r="J882" t="str">
            <v>ENS. PERS</v>
          </cell>
          <cell r="K882" t="str">
            <v>RC</v>
          </cell>
          <cell r="L882">
            <v>44075</v>
          </cell>
          <cell r="M882"/>
          <cell r="N882" t="str">
            <v xml:space="preserve">Monsieur </v>
          </cell>
          <cell r="O882" t="str">
            <v>Remy</v>
          </cell>
          <cell r="P882" t="str">
            <v>PRUD HOMME</v>
          </cell>
          <cell r="Q882" t="str">
            <v>Président</v>
          </cell>
          <cell r="R882"/>
          <cell r="S882"/>
          <cell r="T882"/>
          <cell r="U882"/>
          <cell r="V882" t="str">
            <v>6 RUE DU GORGE BLEUE</v>
          </cell>
          <cell r="W882"/>
          <cell r="X882">
            <v>44350</v>
          </cell>
          <cell r="Y882" t="str">
            <v>GUERANDE</v>
          </cell>
        </row>
        <row r="883">
          <cell r="A883" t="str">
            <v>12245-01-W</v>
          </cell>
          <cell r="B883" t="str">
            <v>WA2245</v>
          </cell>
          <cell r="C883">
            <v>1</v>
          </cell>
          <cell r="D883">
            <v>1</v>
          </cell>
          <cell r="E883" t="str">
            <v>5B5B66</v>
          </cell>
          <cell r="F883"/>
          <cell r="G883"/>
          <cell r="H883"/>
          <cell r="I883" t="str">
            <v>SOCOMA</v>
          </cell>
          <cell r="J883" t="str">
            <v>CADRES</v>
          </cell>
          <cell r="K883" t="str">
            <v>SV</v>
          </cell>
          <cell r="L883">
            <v>44105</v>
          </cell>
          <cell r="M883"/>
          <cell r="N883" t="str">
            <v>Monsieur</v>
          </cell>
          <cell r="O883" t="str">
            <v xml:space="preserve">Serge </v>
          </cell>
          <cell r="P883" t="str">
            <v>BOURLIONNE</v>
          </cell>
          <cell r="Q883" t="str">
            <v xml:space="preserve">GERANT </v>
          </cell>
          <cell r="R883" t="str">
            <v xml:space="preserve">Madame </v>
          </cell>
          <cell r="S883" t="str">
            <v xml:space="preserve">Evelyne </v>
          </cell>
          <cell r="T883" t="str">
            <v>SOULLIER</v>
          </cell>
          <cell r="U883" t="str">
            <v xml:space="preserve">Directrice </v>
          </cell>
          <cell r="V883" t="str">
            <v xml:space="preserve">116 BIS RUE DU GENERAL DE GAULLE </v>
          </cell>
          <cell r="W883"/>
          <cell r="X883">
            <v>94310</v>
          </cell>
          <cell r="Y883" t="str">
            <v>VILLIERS SUR MARNE</v>
          </cell>
        </row>
        <row r="884">
          <cell r="A884" t="str">
            <v>12245-02-W</v>
          </cell>
          <cell r="B884" t="str">
            <v>WA2246</v>
          </cell>
          <cell r="C884">
            <v>0</v>
          </cell>
          <cell r="D884">
            <v>1</v>
          </cell>
          <cell r="E884"/>
          <cell r="F884"/>
          <cell r="G884">
            <v>6677</v>
          </cell>
          <cell r="H884" t="str">
            <v>ENTP PAYE</v>
          </cell>
          <cell r="I884" t="str">
            <v xml:space="preserve">SOCOMA RENFORT </v>
          </cell>
          <cell r="J884" t="str">
            <v>CADRES</v>
          </cell>
          <cell r="K884" t="str">
            <v>SV</v>
          </cell>
          <cell r="L884">
            <v>44105</v>
          </cell>
          <cell r="M884"/>
          <cell r="N884" t="str">
            <v>Monsieur</v>
          </cell>
          <cell r="O884" t="str">
            <v xml:space="preserve">Serge </v>
          </cell>
          <cell r="P884" t="str">
            <v>BOURLIONNE</v>
          </cell>
          <cell r="Q884" t="str">
            <v xml:space="preserve">GERANT </v>
          </cell>
          <cell r="R884" t="str">
            <v xml:space="preserve">Madame </v>
          </cell>
          <cell r="S884" t="str">
            <v xml:space="preserve">Evelyne </v>
          </cell>
          <cell r="T884" t="str">
            <v>SOULLIER</v>
          </cell>
          <cell r="U884" t="str">
            <v xml:space="preserve">Directrice </v>
          </cell>
          <cell r="V884" t="str">
            <v xml:space="preserve">116 BIS RUE DU GENERAL DE GAULLE </v>
          </cell>
          <cell r="W884"/>
          <cell r="X884">
            <v>94310</v>
          </cell>
          <cell r="Y884" t="str">
            <v>VILLIERS SUR MARNE</v>
          </cell>
        </row>
        <row r="885">
          <cell r="A885" t="str">
            <v>15054-01-W</v>
          </cell>
          <cell r="B885" t="str">
            <v>WA4043</v>
          </cell>
          <cell r="C885">
            <v>1</v>
          </cell>
          <cell r="D885">
            <v>1</v>
          </cell>
          <cell r="E885">
            <v>4334</v>
          </cell>
          <cell r="F885"/>
          <cell r="G885"/>
          <cell r="H885"/>
          <cell r="I885" t="str">
            <v>SOEMI EMS</v>
          </cell>
          <cell r="J885" t="str">
            <v>ENS. PERS</v>
          </cell>
          <cell r="K885" t="str">
            <v>JA</v>
          </cell>
          <cell r="L885">
            <v>44562</v>
          </cell>
          <cell r="M885"/>
          <cell r="N885" t="str">
            <v>Monsieur</v>
          </cell>
          <cell r="O885" t="str">
            <v>JOAQUIM FERNAND</v>
          </cell>
          <cell r="P885" t="str">
            <v>SOARES VIEIRA</v>
          </cell>
          <cell r="Q885" t="str">
            <v>DG</v>
          </cell>
          <cell r="R885" t="str">
            <v>Madame</v>
          </cell>
          <cell r="S885" t="str">
            <v>Marcia</v>
          </cell>
          <cell r="T885" t="str">
            <v>VIEIRA</v>
          </cell>
          <cell r="U885" t="str">
            <v xml:space="preserve">DRH </v>
          </cell>
          <cell r="V885" t="str">
            <v>6 RUE DE L AVALOIR</v>
          </cell>
          <cell r="W885"/>
          <cell r="X885">
            <v>91150</v>
          </cell>
          <cell r="Y885" t="str">
            <v>ETAMPES</v>
          </cell>
        </row>
        <row r="886">
          <cell r="A886" t="str">
            <v>15054-02-W</v>
          </cell>
          <cell r="B886" t="str">
            <v>WA4044</v>
          </cell>
          <cell r="C886" t="str">
            <v>°</v>
          </cell>
          <cell r="D886">
            <v>1</v>
          </cell>
          <cell r="E886"/>
          <cell r="F886"/>
          <cell r="G886">
            <v>5555</v>
          </cell>
          <cell r="H886"/>
          <cell r="I886" t="str">
            <v>SOEMI EMS RENFORT</v>
          </cell>
          <cell r="J886" t="str">
            <v>ENS. PERS</v>
          </cell>
          <cell r="K886" t="str">
            <v>JA</v>
          </cell>
          <cell r="L886">
            <v>44562</v>
          </cell>
          <cell r="M886"/>
          <cell r="N886" t="str">
            <v>Monsieur</v>
          </cell>
          <cell r="O886" t="str">
            <v>JOAQUIM FERNAND</v>
          </cell>
          <cell r="P886" t="str">
            <v>SOARES VIEIRA</v>
          </cell>
          <cell r="Q886" t="str">
            <v>DG</v>
          </cell>
          <cell r="R886" t="str">
            <v>Madame</v>
          </cell>
          <cell r="S886" t="str">
            <v>Marcia</v>
          </cell>
          <cell r="T886" t="str">
            <v>VIEIRA</v>
          </cell>
          <cell r="U886" t="str">
            <v xml:space="preserve">DRH </v>
          </cell>
          <cell r="V886" t="str">
            <v>6 RUE DE L AVALOIR</v>
          </cell>
          <cell r="W886"/>
          <cell r="X886">
            <v>91150</v>
          </cell>
          <cell r="Y886" t="str">
            <v>ETAMPES</v>
          </cell>
        </row>
        <row r="887">
          <cell r="A887" t="str">
            <v>15050-01-W</v>
          </cell>
          <cell r="B887" t="str">
            <v>WA5050</v>
          </cell>
          <cell r="C887">
            <v>1</v>
          </cell>
          <cell r="D887">
            <v>1</v>
          </cell>
          <cell r="E887" t="str">
            <v>5B5B66</v>
          </cell>
          <cell r="F887"/>
          <cell r="G887"/>
          <cell r="H887"/>
          <cell r="I887" t="str">
            <v>SOFIE PAIE RH</v>
          </cell>
          <cell r="J887" t="str">
            <v>CADRES</v>
          </cell>
          <cell r="K887" t="str">
            <v>JA</v>
          </cell>
          <cell r="L887">
            <v>44501</v>
          </cell>
          <cell r="M887"/>
          <cell r="N887" t="str">
            <v>Madame</v>
          </cell>
          <cell r="O887" t="str">
            <v>Kelly</v>
          </cell>
          <cell r="P887" t="str">
            <v>WESTERLOPPE</v>
          </cell>
          <cell r="Q887"/>
          <cell r="R887"/>
          <cell r="S887"/>
          <cell r="T887"/>
          <cell r="U887"/>
          <cell r="V887" t="str">
            <v>41 RUE PIERRE BROSSOLETTE</v>
          </cell>
          <cell r="W887"/>
          <cell r="X887">
            <v>91130</v>
          </cell>
          <cell r="Y887" t="str">
            <v>RIS ORANGIS</v>
          </cell>
        </row>
        <row r="888">
          <cell r="A888" t="str">
            <v>15050-03-W</v>
          </cell>
          <cell r="B888" t="str">
            <v>WA5052</v>
          </cell>
          <cell r="C888">
            <v>0</v>
          </cell>
          <cell r="D888">
            <v>1</v>
          </cell>
          <cell r="E888" t="str">
            <v>5B5B66</v>
          </cell>
          <cell r="F888"/>
          <cell r="G888"/>
          <cell r="H888"/>
          <cell r="I888" t="str">
            <v>SOFIE PAIE RH</v>
          </cell>
          <cell r="J888" t="str">
            <v>NON CADRES</v>
          </cell>
          <cell r="K888" t="str">
            <v>JA</v>
          </cell>
          <cell r="L888">
            <v>44501</v>
          </cell>
          <cell r="M888"/>
          <cell r="N888" t="str">
            <v>Madame</v>
          </cell>
          <cell r="O888" t="str">
            <v>Kelly</v>
          </cell>
          <cell r="P888" t="str">
            <v>WESTERLOPPE</v>
          </cell>
          <cell r="Q888"/>
          <cell r="R888"/>
          <cell r="S888"/>
          <cell r="T888"/>
          <cell r="U888"/>
          <cell r="V888" t="str">
            <v>41 RUE PIERRE BROSSOLETTE</v>
          </cell>
          <cell r="W888"/>
          <cell r="X888">
            <v>91130</v>
          </cell>
          <cell r="Y888" t="str">
            <v>RIS ORANGIS</v>
          </cell>
        </row>
        <row r="889">
          <cell r="A889" t="str">
            <v>15050-02-W</v>
          </cell>
          <cell r="B889" t="str">
            <v>WA5051</v>
          </cell>
          <cell r="C889">
            <v>0</v>
          </cell>
          <cell r="D889">
            <v>1</v>
          </cell>
          <cell r="E889"/>
          <cell r="F889"/>
          <cell r="G889">
            <v>6677</v>
          </cell>
          <cell r="H889"/>
          <cell r="I889" t="str">
            <v>SOFIE PAIE RH RENFORT</v>
          </cell>
          <cell r="J889" t="str">
            <v>CADRES</v>
          </cell>
          <cell r="K889" t="str">
            <v>JA</v>
          </cell>
          <cell r="L889">
            <v>44501</v>
          </cell>
          <cell r="M889"/>
          <cell r="N889" t="str">
            <v>Madame</v>
          </cell>
          <cell r="O889" t="str">
            <v>Kelly</v>
          </cell>
          <cell r="P889" t="str">
            <v>WESTERLOPPE</v>
          </cell>
          <cell r="Q889"/>
          <cell r="R889"/>
          <cell r="S889"/>
          <cell r="T889"/>
          <cell r="U889"/>
          <cell r="V889" t="str">
            <v>41 RUE PIERRE BROSSOLETTE</v>
          </cell>
          <cell r="W889"/>
          <cell r="X889">
            <v>91130</v>
          </cell>
          <cell r="Y889" t="str">
            <v>RIS ORANGIS</v>
          </cell>
        </row>
        <row r="890">
          <cell r="A890" t="str">
            <v>15050-04-W</v>
          </cell>
          <cell r="B890" t="str">
            <v>WA5053</v>
          </cell>
          <cell r="C890">
            <v>0</v>
          </cell>
          <cell r="D890">
            <v>1</v>
          </cell>
          <cell r="E890"/>
          <cell r="F890"/>
          <cell r="G890">
            <v>6677</v>
          </cell>
          <cell r="H890"/>
          <cell r="I890" t="str">
            <v>SOFIE PAIE RH RENFORT</v>
          </cell>
          <cell r="J890" t="str">
            <v>NON CADRES</v>
          </cell>
          <cell r="K890" t="str">
            <v>JA</v>
          </cell>
          <cell r="L890">
            <v>44501</v>
          </cell>
          <cell r="M890"/>
          <cell r="N890" t="str">
            <v>Madame</v>
          </cell>
          <cell r="O890" t="str">
            <v>Kelly</v>
          </cell>
          <cell r="P890" t="str">
            <v>WESTERLOPPE</v>
          </cell>
          <cell r="Q890"/>
          <cell r="R890"/>
          <cell r="S890"/>
          <cell r="T890"/>
          <cell r="U890"/>
          <cell r="V890" t="str">
            <v>41 RUE PIERRE BROSSOLETTE</v>
          </cell>
          <cell r="W890"/>
          <cell r="X890">
            <v>91130</v>
          </cell>
          <cell r="Y890" t="str">
            <v>RIS ORANGIS</v>
          </cell>
        </row>
        <row r="891">
          <cell r="A891" t="str">
            <v>78003-01-E</v>
          </cell>
          <cell r="B891" t="str">
            <v>E78003</v>
          </cell>
          <cell r="C891">
            <v>1</v>
          </cell>
          <cell r="D891">
            <v>1</v>
          </cell>
          <cell r="E891">
            <v>4455</v>
          </cell>
          <cell r="F891"/>
          <cell r="G891"/>
          <cell r="H891"/>
          <cell r="I891" t="str">
            <v>SOLIHA AGENCE IMMOBILIERE SOCIALE</v>
          </cell>
          <cell r="J891" t="str">
            <v>ENS. PERS</v>
          </cell>
          <cell r="K891" t="str">
            <v>RC</v>
          </cell>
          <cell r="L891">
            <v>42370</v>
          </cell>
          <cell r="M891"/>
          <cell r="N891" t="str">
            <v>Monsieur</v>
          </cell>
          <cell r="O891"/>
          <cell r="P891" t="str">
            <v>BOURLIER</v>
          </cell>
          <cell r="Q891" t="str">
            <v>Président</v>
          </cell>
          <cell r="R891" t="str">
            <v>Madame</v>
          </cell>
          <cell r="S891" t="str">
            <v xml:space="preserve">Céline </v>
          </cell>
          <cell r="T891" t="str">
            <v>BRUGAL</v>
          </cell>
          <cell r="U891" t="str">
            <v>Assistante RH</v>
          </cell>
          <cell r="V891" t="str">
            <v>39 RUE PAUL CLAUDEL</v>
          </cell>
          <cell r="W891" t="str">
            <v>Bâtiment Le Mozart</v>
          </cell>
          <cell r="X891" t="str">
            <v>91000</v>
          </cell>
          <cell r="Y891" t="str">
            <v>EVRY</v>
          </cell>
        </row>
        <row r="892">
          <cell r="A892" t="str">
            <v>78003-02-E</v>
          </cell>
          <cell r="B892" t="str">
            <v>E78004</v>
          </cell>
          <cell r="C892">
            <v>0</v>
          </cell>
          <cell r="D892">
            <v>1</v>
          </cell>
          <cell r="E892"/>
          <cell r="F892"/>
          <cell r="G892">
            <v>6666</v>
          </cell>
          <cell r="H892"/>
          <cell r="I892" t="str">
            <v>SOLIHA AGENCE IMMOBILIERE SOCIALE RENFORT</v>
          </cell>
          <cell r="J892" t="str">
            <v>ENS. PERS</v>
          </cell>
          <cell r="K892" t="str">
            <v>RC</v>
          </cell>
          <cell r="L892">
            <v>42370</v>
          </cell>
          <cell r="M892"/>
          <cell r="N892" t="str">
            <v>Madame</v>
          </cell>
          <cell r="O892" t="str">
            <v>Natalia</v>
          </cell>
          <cell r="P892" t="str">
            <v>GAIRE</v>
          </cell>
          <cell r="Q892" t="str">
            <v>Resp de Pole</v>
          </cell>
          <cell r="R892" t="str">
            <v>Madame</v>
          </cell>
          <cell r="S892" t="str">
            <v xml:space="preserve">Céline </v>
          </cell>
          <cell r="T892" t="str">
            <v>BRUGAL</v>
          </cell>
          <cell r="U892" t="str">
            <v>Assistante RH</v>
          </cell>
          <cell r="V892" t="str">
            <v>39 RUE PAUL CLAUDEL</v>
          </cell>
          <cell r="W892" t="str">
            <v>Bâtiment Le Mozart</v>
          </cell>
          <cell r="X892" t="str">
            <v>91000</v>
          </cell>
          <cell r="Y892" t="str">
            <v>EVRY</v>
          </cell>
        </row>
        <row r="893">
          <cell r="A893" t="str">
            <v>78000-01-E</v>
          </cell>
          <cell r="B893" t="str">
            <v>E78000</v>
          </cell>
          <cell r="C893">
            <v>1</v>
          </cell>
          <cell r="D893">
            <v>1</v>
          </cell>
          <cell r="E893" t="str">
            <v>5B5B66</v>
          </cell>
          <cell r="F893"/>
          <cell r="G893"/>
          <cell r="H893"/>
          <cell r="I893" t="str">
            <v>SOLIHA YVELINES ESSONNE</v>
          </cell>
          <cell r="J893" t="str">
            <v>ENS. PERS</v>
          </cell>
          <cell r="K893" t="str">
            <v>SV</v>
          </cell>
          <cell r="L893">
            <v>43101</v>
          </cell>
          <cell r="M893"/>
          <cell r="N893" t="str">
            <v>Madame</v>
          </cell>
          <cell r="O893" t="str">
            <v>Catherine</v>
          </cell>
          <cell r="P893" t="str">
            <v>DI COSTANZO</v>
          </cell>
          <cell r="Q893" t="str">
            <v>DG</v>
          </cell>
          <cell r="R893" t="str">
            <v>Madame 
Madame</v>
          </cell>
          <cell r="S893" t="str">
            <v xml:space="preserve"> Patricia
Corinne</v>
          </cell>
          <cell r="T893" t="str">
            <v>BRAUT
GREGOIRE</v>
          </cell>
          <cell r="U893" t="str">
            <v>Responsable Ressources</v>
          </cell>
          <cell r="V893" t="str">
            <v>3 RUE PORTE DE BUC</v>
          </cell>
          <cell r="W893"/>
          <cell r="X893">
            <v>78000</v>
          </cell>
          <cell r="Y893" t="str">
            <v>VERSAILLES</v>
          </cell>
        </row>
        <row r="894">
          <cell r="A894" t="str">
            <v>14114-01-W</v>
          </cell>
          <cell r="B894" t="str">
            <v>WA4114</v>
          </cell>
          <cell r="C894">
            <v>1</v>
          </cell>
          <cell r="D894">
            <v>1</v>
          </cell>
          <cell r="E894">
            <v>4352</v>
          </cell>
          <cell r="F894"/>
          <cell r="G894"/>
          <cell r="H894"/>
          <cell r="I894" t="str">
            <v>SOLS PAYSANS</v>
          </cell>
          <cell r="J894" t="str">
            <v>CADRES</v>
          </cell>
          <cell r="K894" t="str">
            <v>SV</v>
          </cell>
          <cell r="L894">
            <v>44713</v>
          </cell>
          <cell r="M894"/>
          <cell r="N894" t="str">
            <v xml:space="preserve">Monsieur </v>
          </cell>
          <cell r="O894" t="str">
            <v>Sylvain</v>
          </cell>
          <cell r="P894" t="str">
            <v>PERROT MINOT</v>
          </cell>
          <cell r="Q894"/>
          <cell r="R894"/>
          <cell r="S894"/>
          <cell r="T894"/>
          <cell r="U894"/>
          <cell r="V894" t="str">
            <v>7 RUE NANCY BERTRAND</v>
          </cell>
          <cell r="W894"/>
          <cell r="X894">
            <v>26400</v>
          </cell>
          <cell r="Y894" t="str">
            <v>CREST</v>
          </cell>
        </row>
        <row r="895">
          <cell r="A895" t="str">
            <v>95100-02-S</v>
          </cell>
          <cell r="B895" t="str">
            <v>S95100</v>
          </cell>
          <cell r="C895">
            <v>1</v>
          </cell>
          <cell r="D895">
            <v>1</v>
          </cell>
          <cell r="E895">
            <v>4234</v>
          </cell>
          <cell r="F895"/>
          <cell r="G895"/>
          <cell r="H895"/>
          <cell r="I895" t="str">
            <v>SOLSANN</v>
          </cell>
          <cell r="J895" t="str">
            <v>ENS. PERS</v>
          </cell>
          <cell r="K895" t="str">
            <v>RC</v>
          </cell>
          <cell r="L895">
            <v>42370</v>
          </cell>
          <cell r="M895"/>
          <cell r="N895" t="str">
            <v xml:space="preserve">MADAME </v>
          </cell>
          <cell r="O895" t="str">
            <v>Sylvie</v>
          </cell>
          <cell r="P895" t="str">
            <v>CONTE</v>
          </cell>
          <cell r="Q895"/>
          <cell r="R895"/>
          <cell r="S895"/>
          <cell r="T895"/>
          <cell r="U895"/>
          <cell r="V895" t="str">
            <v>20 RUE DE LA CROIX DES MARAIS</v>
          </cell>
          <cell r="W895"/>
          <cell r="X895">
            <v>95110</v>
          </cell>
          <cell r="Y895" t="str">
            <v xml:space="preserve"> SANNOIS</v>
          </cell>
        </row>
        <row r="896">
          <cell r="A896" t="str">
            <v>95100-01-S</v>
          </cell>
          <cell r="B896" t="str">
            <v>S95100</v>
          </cell>
          <cell r="C896">
            <v>0</v>
          </cell>
          <cell r="D896">
            <v>1</v>
          </cell>
          <cell r="E896"/>
          <cell r="F896"/>
          <cell r="G896">
            <v>5345</v>
          </cell>
          <cell r="H896"/>
          <cell r="I896" t="str">
            <v>SOLSANN RENFORT</v>
          </cell>
          <cell r="J896" t="str">
            <v>ENS. PERS</v>
          </cell>
          <cell r="K896" t="str">
            <v>RC</v>
          </cell>
          <cell r="L896">
            <v>42370</v>
          </cell>
          <cell r="M896"/>
          <cell r="N896" t="str">
            <v xml:space="preserve">MADAME </v>
          </cell>
          <cell r="O896" t="str">
            <v>Sylvie</v>
          </cell>
          <cell r="P896" t="str">
            <v>CONTE</v>
          </cell>
          <cell r="Q896"/>
          <cell r="R896"/>
          <cell r="S896"/>
          <cell r="T896"/>
          <cell r="U896"/>
          <cell r="V896" t="str">
            <v>20 RUE DE LA CROIX DES MARAIS</v>
          </cell>
          <cell r="W896"/>
          <cell r="X896">
            <v>95110</v>
          </cell>
          <cell r="Y896" t="str">
            <v xml:space="preserve"> SANNOIS</v>
          </cell>
        </row>
        <row r="897">
          <cell r="A897" t="str">
            <v>14120-01-W</v>
          </cell>
          <cell r="B897" t="str">
            <v>WA4120</v>
          </cell>
          <cell r="C897">
            <v>1</v>
          </cell>
          <cell r="D897">
            <v>1</v>
          </cell>
          <cell r="E897" t="str">
            <v>5B5B66</v>
          </cell>
          <cell r="F897"/>
          <cell r="G897"/>
          <cell r="H897"/>
          <cell r="I897" t="str">
            <v>SOLVET DARMEIL - SD CONSEIL</v>
          </cell>
          <cell r="J897" t="str">
            <v>CADRES</v>
          </cell>
          <cell r="K897" t="str">
            <v>SV</v>
          </cell>
          <cell r="L897">
            <v>44774</v>
          </cell>
          <cell r="M897"/>
          <cell r="N897" t="str">
            <v>Monsieur</v>
          </cell>
          <cell r="O897" t="str">
            <v>Bernard</v>
          </cell>
          <cell r="P897" t="str">
            <v>DARMEIL</v>
          </cell>
          <cell r="Q897"/>
          <cell r="R897" t="str">
            <v>Madame</v>
          </cell>
          <cell r="S897" t="str">
            <v>Romane</v>
          </cell>
          <cell r="T897" t="str">
            <v>GAMEIRO</v>
          </cell>
          <cell r="U897" t="str">
            <v>Assistante</v>
          </cell>
          <cell r="V897" t="str">
            <v>68 AVENUE DES CHAMPS ELYSEES</v>
          </cell>
          <cell r="W897"/>
          <cell r="X897">
            <v>75008</v>
          </cell>
          <cell r="Y897" t="str">
            <v>PARIS</v>
          </cell>
        </row>
        <row r="898">
          <cell r="A898" t="str">
            <v>14120-03-W</v>
          </cell>
          <cell r="B898" t="str">
            <v>WA4122</v>
          </cell>
          <cell r="C898">
            <v>0</v>
          </cell>
          <cell r="D898">
            <v>1</v>
          </cell>
          <cell r="E898">
            <v>1111</v>
          </cell>
          <cell r="F898"/>
          <cell r="G898"/>
          <cell r="H898"/>
          <cell r="I898" t="str">
            <v>SOLVET DARMEIL - SD CONSEIL</v>
          </cell>
          <cell r="J898" t="str">
            <v>NON CADRES</v>
          </cell>
          <cell r="K898" t="str">
            <v>SV</v>
          </cell>
          <cell r="L898">
            <v>44774</v>
          </cell>
          <cell r="M898"/>
          <cell r="N898" t="str">
            <v>Monsieur</v>
          </cell>
          <cell r="O898" t="str">
            <v>Bernard</v>
          </cell>
          <cell r="P898" t="str">
            <v>DARMEIL</v>
          </cell>
          <cell r="Q898"/>
          <cell r="R898" t="str">
            <v>Madame</v>
          </cell>
          <cell r="S898" t="str">
            <v>Romane</v>
          </cell>
          <cell r="T898" t="str">
            <v>GAMEIRO</v>
          </cell>
          <cell r="U898" t="str">
            <v>Assistante</v>
          </cell>
          <cell r="V898" t="str">
            <v>68 AVENUE DES CHAMPS ELYSEES</v>
          </cell>
          <cell r="W898"/>
          <cell r="X898">
            <v>75008</v>
          </cell>
          <cell r="Y898" t="str">
            <v>PARIS</v>
          </cell>
        </row>
        <row r="899">
          <cell r="A899" t="str">
            <v>14120-02-W</v>
          </cell>
          <cell r="B899" t="str">
            <v>WA4121</v>
          </cell>
          <cell r="C899">
            <v>0</v>
          </cell>
          <cell r="D899">
            <v>1</v>
          </cell>
          <cell r="E899"/>
          <cell r="F899"/>
          <cell r="G899">
            <v>6677</v>
          </cell>
          <cell r="H899"/>
          <cell r="I899" t="str">
            <v>SOLVET DARMEIL - SD CONSEIL RENFORT</v>
          </cell>
          <cell r="J899" t="str">
            <v>CADRES</v>
          </cell>
          <cell r="K899" t="str">
            <v>SV</v>
          </cell>
          <cell r="L899">
            <v>44774</v>
          </cell>
          <cell r="M899"/>
          <cell r="N899" t="str">
            <v>Monsieur</v>
          </cell>
          <cell r="O899" t="str">
            <v>Bernard</v>
          </cell>
          <cell r="P899" t="str">
            <v>DARMEIL</v>
          </cell>
          <cell r="Q899"/>
          <cell r="R899" t="str">
            <v>Madame</v>
          </cell>
          <cell r="S899" t="str">
            <v>Romane</v>
          </cell>
          <cell r="T899" t="str">
            <v>GAMEIRO</v>
          </cell>
          <cell r="U899" t="str">
            <v>Assistante</v>
          </cell>
          <cell r="V899" t="str">
            <v>68 AVENUE DES CHAMPS ELYSEES</v>
          </cell>
          <cell r="W899"/>
          <cell r="X899">
            <v>75008</v>
          </cell>
          <cell r="Y899" t="str">
            <v>PARIS</v>
          </cell>
        </row>
        <row r="900">
          <cell r="A900" t="str">
            <v>14120-04-W</v>
          </cell>
          <cell r="B900" t="str">
            <v>WA4123</v>
          </cell>
          <cell r="C900">
            <v>0</v>
          </cell>
          <cell r="D900">
            <v>1</v>
          </cell>
          <cell r="E900"/>
          <cell r="F900"/>
          <cell r="G900">
            <v>2222</v>
          </cell>
          <cell r="H900"/>
          <cell r="I900" t="str">
            <v>SOLVET DARMEIL - SD CONSEIL RENFORT 1</v>
          </cell>
          <cell r="J900" t="str">
            <v>NON CADRES</v>
          </cell>
          <cell r="K900" t="str">
            <v>SV</v>
          </cell>
          <cell r="L900">
            <v>44774</v>
          </cell>
          <cell r="M900"/>
          <cell r="N900" t="str">
            <v>Monsieur</v>
          </cell>
          <cell r="O900" t="str">
            <v>Bernard</v>
          </cell>
          <cell r="P900" t="str">
            <v>DARMEIL</v>
          </cell>
          <cell r="Q900"/>
          <cell r="R900" t="str">
            <v>Madame</v>
          </cell>
          <cell r="S900" t="str">
            <v>Romane</v>
          </cell>
          <cell r="T900" t="str">
            <v>GAMEIRO</v>
          </cell>
          <cell r="U900" t="str">
            <v>Assistante</v>
          </cell>
          <cell r="V900" t="str">
            <v>68 AVENUE DES CHAMPS ELYSEES</v>
          </cell>
          <cell r="W900"/>
          <cell r="X900">
            <v>75008</v>
          </cell>
          <cell r="Y900" t="str">
            <v>PARIS</v>
          </cell>
        </row>
        <row r="901">
          <cell r="A901" t="str">
            <v>14120-05-W</v>
          </cell>
          <cell r="B901" t="str">
            <v>WA4124</v>
          </cell>
          <cell r="C901">
            <v>0</v>
          </cell>
          <cell r="D901">
            <v>1</v>
          </cell>
          <cell r="E901"/>
          <cell r="F901"/>
          <cell r="G901">
            <v>4444</v>
          </cell>
          <cell r="H901"/>
          <cell r="I901" t="str">
            <v>SOLVET DARMEIL - SD CONSEIL RENFORT 2</v>
          </cell>
          <cell r="J901" t="str">
            <v>NON CADRES</v>
          </cell>
          <cell r="K901" t="str">
            <v>SV</v>
          </cell>
          <cell r="L901">
            <v>44774</v>
          </cell>
          <cell r="M901"/>
          <cell r="N901" t="str">
            <v>Monsieur</v>
          </cell>
          <cell r="O901" t="str">
            <v>Bernard</v>
          </cell>
          <cell r="P901" t="str">
            <v>DARMEIL</v>
          </cell>
          <cell r="Q901"/>
          <cell r="R901" t="str">
            <v>Madame</v>
          </cell>
          <cell r="S901" t="str">
            <v>Romane</v>
          </cell>
          <cell r="T901" t="str">
            <v>GAMEIRO</v>
          </cell>
          <cell r="U901" t="str">
            <v>Assistante</v>
          </cell>
          <cell r="V901" t="str">
            <v>68 AVENUE DES CHAMPS ELYSEES</v>
          </cell>
          <cell r="W901"/>
          <cell r="X901">
            <v>75008</v>
          </cell>
          <cell r="Y901" t="str">
            <v>PARIS</v>
          </cell>
        </row>
        <row r="902">
          <cell r="A902" t="str">
            <v>94018-01-S</v>
          </cell>
          <cell r="B902" t="str">
            <v>V94018</v>
          </cell>
          <cell r="C902">
            <v>1</v>
          </cell>
          <cell r="D902">
            <v>1</v>
          </cell>
          <cell r="E902">
            <v>2544</v>
          </cell>
          <cell r="F902"/>
          <cell r="G902"/>
          <cell r="H902"/>
          <cell r="I902" t="str">
            <v>SPACE</v>
          </cell>
          <cell r="J902" t="str">
            <v>ENS. PERS</v>
          </cell>
          <cell r="K902" t="str">
            <v>JA</v>
          </cell>
          <cell r="L902">
            <v>43101</v>
          </cell>
          <cell r="M902"/>
          <cell r="N902" t="str">
            <v>Monsieur</v>
          </cell>
          <cell r="O902" t="str">
            <v>Jean Robert</v>
          </cell>
          <cell r="P902" t="str">
            <v>MAZAUD</v>
          </cell>
          <cell r="Q902" t="str">
            <v>Président du CA</v>
          </cell>
          <cell r="R902" t="str">
            <v xml:space="preserve">Madame
Monsieur </v>
          </cell>
          <cell r="S902" t="str">
            <v>Alicia
Xavier</v>
          </cell>
          <cell r="T902" t="str">
            <v>CISSE
COMBE</v>
          </cell>
          <cell r="U902" t="str">
            <v>Assistante</v>
          </cell>
          <cell r="V902" t="str">
            <v>111, RUE MOLIÈRE</v>
          </cell>
          <cell r="W902"/>
          <cell r="X902">
            <v>94200</v>
          </cell>
          <cell r="Y902" t="str">
            <v>IVRY SUR SEINE</v>
          </cell>
        </row>
        <row r="903">
          <cell r="A903" t="str">
            <v>94018-02-S</v>
          </cell>
          <cell r="B903" t="str">
            <v>V94019</v>
          </cell>
          <cell r="C903">
            <v>0</v>
          </cell>
          <cell r="D903">
            <v>1</v>
          </cell>
          <cell r="E903"/>
          <cell r="F903"/>
          <cell r="G903">
            <v>3655</v>
          </cell>
          <cell r="H903"/>
          <cell r="I903" t="str">
            <v>SPACE Renfort</v>
          </cell>
          <cell r="J903" t="str">
            <v>ENS. PERS</v>
          </cell>
          <cell r="K903" t="str">
            <v>JA</v>
          </cell>
          <cell r="L903">
            <v>43101</v>
          </cell>
          <cell r="M903"/>
          <cell r="N903" t="str">
            <v>Monsieur</v>
          </cell>
          <cell r="O903" t="str">
            <v>Jean Robert</v>
          </cell>
          <cell r="P903" t="str">
            <v>MAZAUD</v>
          </cell>
          <cell r="Q903" t="str">
            <v>Président du CA</v>
          </cell>
          <cell r="R903" t="str">
            <v xml:space="preserve">Madame
Monsieur </v>
          </cell>
          <cell r="S903" t="str">
            <v>Alicia
Xavier</v>
          </cell>
          <cell r="T903" t="str">
            <v>CISSE
COMBE</v>
          </cell>
          <cell r="U903" t="str">
            <v>Assistante</v>
          </cell>
          <cell r="V903" t="str">
            <v>111, RUE MOLIÈRE</v>
          </cell>
          <cell r="W903"/>
          <cell r="X903">
            <v>94200</v>
          </cell>
          <cell r="Y903" t="str">
            <v>IVRY SUR SEINE</v>
          </cell>
        </row>
        <row r="904">
          <cell r="A904" t="str">
            <v>14080-01-W</v>
          </cell>
          <cell r="B904" t="str">
            <v>WA4080</v>
          </cell>
          <cell r="C904">
            <v>1</v>
          </cell>
          <cell r="D904">
            <v>1</v>
          </cell>
          <cell r="E904" t="str">
            <v>5B5B66</v>
          </cell>
          <cell r="F904"/>
          <cell r="G904"/>
          <cell r="H904"/>
          <cell r="I904" t="str">
            <v>SPFPL SARL ATHENA</v>
          </cell>
          <cell r="J904" t="str">
            <v>ENS. PERS</v>
          </cell>
          <cell r="K904" t="str">
            <v>RC</v>
          </cell>
          <cell r="L904">
            <v>44703</v>
          </cell>
          <cell r="M904"/>
          <cell r="N904" t="str">
            <v>Monsieur</v>
          </cell>
          <cell r="O904" t="str">
            <v>Alix</v>
          </cell>
          <cell r="P904" t="str">
            <v>BRENAC</v>
          </cell>
          <cell r="Q904" t="str">
            <v>DG</v>
          </cell>
          <cell r="R904" t="str">
            <v>Madame</v>
          </cell>
          <cell r="S904" t="str">
            <v>Marjorie</v>
          </cell>
          <cell r="T904" t="str">
            <v>CHAPOT</v>
          </cell>
          <cell r="U904" t="str">
            <v>Chargée de mission</v>
          </cell>
          <cell r="V904" t="str">
            <v>4 RUE AMELIE</v>
          </cell>
          <cell r="W904"/>
          <cell r="X904">
            <v>31000</v>
          </cell>
          <cell r="Y904" t="str">
            <v>TOULOUSE</v>
          </cell>
        </row>
        <row r="905">
          <cell r="A905" t="str">
            <v>14080-02-W</v>
          </cell>
          <cell r="B905" t="str">
            <v>WA4081</v>
          </cell>
          <cell r="C905">
            <v>0</v>
          </cell>
          <cell r="D905">
            <v>1</v>
          </cell>
          <cell r="E905"/>
          <cell r="F905"/>
          <cell r="G905">
            <v>6677</v>
          </cell>
          <cell r="H905"/>
          <cell r="I905" t="str">
            <v>SPFPL SARL ATHENA RENFORT</v>
          </cell>
          <cell r="J905" t="str">
            <v>ENS. PERS</v>
          </cell>
          <cell r="K905" t="str">
            <v>RC</v>
          </cell>
          <cell r="L905">
            <v>44703</v>
          </cell>
          <cell r="M905"/>
          <cell r="N905" t="str">
            <v>Monsieur</v>
          </cell>
          <cell r="O905" t="str">
            <v>Alix</v>
          </cell>
          <cell r="P905" t="str">
            <v>BRENAC</v>
          </cell>
          <cell r="Q905" t="str">
            <v>DG</v>
          </cell>
          <cell r="R905" t="str">
            <v>Madame</v>
          </cell>
          <cell r="S905" t="str">
            <v>Marjorie</v>
          </cell>
          <cell r="T905" t="str">
            <v>CHAPOT</v>
          </cell>
          <cell r="U905" t="str">
            <v>Chargée de mission</v>
          </cell>
          <cell r="V905" t="str">
            <v>4 RUE AMELIE</v>
          </cell>
          <cell r="W905"/>
          <cell r="X905">
            <v>31000</v>
          </cell>
          <cell r="Y905" t="str">
            <v>TOULOUSE</v>
          </cell>
        </row>
        <row r="906">
          <cell r="A906" t="str">
            <v>95040-01-F</v>
          </cell>
          <cell r="B906" t="str">
            <v>F95040</v>
          </cell>
          <cell r="C906">
            <v>1</v>
          </cell>
          <cell r="D906">
            <v>1</v>
          </cell>
          <cell r="E906">
            <v>4355</v>
          </cell>
          <cell r="F906"/>
          <cell r="G906"/>
          <cell r="H906"/>
          <cell r="I906" t="str">
            <v>SPRING - G3 WORLDWIDE France SAS</v>
          </cell>
          <cell r="J906" t="str">
            <v>ENS. PERS</v>
          </cell>
          <cell r="K906" t="str">
            <v>RC</v>
          </cell>
          <cell r="L906">
            <v>39814</v>
          </cell>
          <cell r="M906"/>
          <cell r="N906" t="str">
            <v>Madame</v>
          </cell>
          <cell r="O906" t="str">
            <v xml:space="preserve">Cristina </v>
          </cell>
          <cell r="P906" t="str">
            <v>GARCIA</v>
          </cell>
          <cell r="Q906" t="str">
            <v>Présidente</v>
          </cell>
          <cell r="R906" t="str">
            <v>Madame
Madame</v>
          </cell>
          <cell r="S906" t="str">
            <v>Mathilde
Valérie</v>
          </cell>
          <cell r="T906" t="str">
            <v>SAINT LÔ
LOCATIN</v>
          </cell>
          <cell r="U906"/>
          <cell r="V906" t="str">
            <v>35 ALLÉE DES IMPRESSIONNISTES - IMMEUBLE LE CÉZANNE</v>
          </cell>
          <cell r="W906" t="str">
            <v>ZAC PARIS NORD 2</v>
          </cell>
          <cell r="X906">
            <v>93420</v>
          </cell>
          <cell r="Y906" t="str">
            <v>VILLEPINTE</v>
          </cell>
        </row>
        <row r="907">
          <cell r="A907" t="str">
            <v>95040-02-F</v>
          </cell>
          <cell r="B907" t="str">
            <v>F95041</v>
          </cell>
          <cell r="C907">
            <v>0</v>
          </cell>
          <cell r="D907">
            <v>1</v>
          </cell>
          <cell r="E907"/>
          <cell r="F907"/>
          <cell r="G907">
            <v>6566</v>
          </cell>
          <cell r="H907"/>
          <cell r="I907" t="str">
            <v>SPRING - G3 WORLDWIDE France SAS Renfort</v>
          </cell>
          <cell r="J907" t="str">
            <v>ENS. PERS</v>
          </cell>
          <cell r="K907" t="str">
            <v>RC</v>
          </cell>
          <cell r="L907">
            <v>43101</v>
          </cell>
          <cell r="M907"/>
          <cell r="N907" t="str">
            <v>Madame</v>
          </cell>
          <cell r="O907" t="str">
            <v xml:space="preserve">Cristina </v>
          </cell>
          <cell r="P907" t="str">
            <v>GARCIA</v>
          </cell>
          <cell r="Q907"/>
          <cell r="R907" t="str">
            <v>Madame
Madame</v>
          </cell>
          <cell r="S907" t="str">
            <v>Mathilde
Valérie</v>
          </cell>
          <cell r="T907" t="str">
            <v>SAINT LÔ
LOCATIN</v>
          </cell>
          <cell r="U907"/>
          <cell r="V907" t="str">
            <v>35 ALLÉE DES IMPRESSIONNISTES - IMMEUBLE LE CÉZANNE</v>
          </cell>
          <cell r="W907" t="str">
            <v>ZAC PARIS NORD 2</v>
          </cell>
          <cell r="X907">
            <v>93420</v>
          </cell>
          <cell r="Y907" t="str">
            <v>VILLEPINTE</v>
          </cell>
        </row>
        <row r="908">
          <cell r="A908" t="str">
            <v>12240-01-W</v>
          </cell>
          <cell r="B908" t="str">
            <v>WA2240</v>
          </cell>
          <cell r="C908">
            <v>1</v>
          </cell>
          <cell r="D908">
            <v>1</v>
          </cell>
          <cell r="E908" t="str">
            <v>5B5B76</v>
          </cell>
          <cell r="F908"/>
          <cell r="G908"/>
          <cell r="H908"/>
          <cell r="I908" t="str">
            <v>SPUC</v>
          </cell>
          <cell r="J908" t="str">
            <v>CADRES</v>
          </cell>
          <cell r="K908" t="str">
            <v>SV</v>
          </cell>
          <cell r="L908">
            <v>44197</v>
          </cell>
          <cell r="M908"/>
          <cell r="N908" t="str">
            <v>Monsieur</v>
          </cell>
          <cell r="O908" t="str">
            <v>Mickael</v>
          </cell>
          <cell r="P908" t="str">
            <v>T'JOLLYN</v>
          </cell>
          <cell r="Q908" t="str">
            <v>DG</v>
          </cell>
          <cell r="R908" t="str">
            <v>Madame</v>
          </cell>
          <cell r="S908" t="str">
            <v xml:space="preserve">Virginie </v>
          </cell>
          <cell r="T908" t="str">
            <v>MORTIKA</v>
          </cell>
          <cell r="U908" t="str">
            <v xml:space="preserve">Assistante </v>
          </cell>
          <cell r="V908" t="str">
            <v>66 RUE DU DOCTEUR ELOY</v>
          </cell>
          <cell r="W908"/>
          <cell r="X908">
            <v>59133</v>
          </cell>
          <cell r="Y908" t="str">
            <v>PHALEMPIN</v>
          </cell>
        </row>
        <row r="909">
          <cell r="A909" t="str">
            <v>12240-02-W</v>
          </cell>
          <cell r="B909" t="str">
            <v>WA2241</v>
          </cell>
          <cell r="C909">
            <v>0</v>
          </cell>
          <cell r="D909">
            <v>1</v>
          </cell>
          <cell r="E909" t="str">
            <v>5B5B64</v>
          </cell>
          <cell r="F909"/>
          <cell r="G909"/>
          <cell r="H909"/>
          <cell r="I909" t="str">
            <v>SPUC</v>
          </cell>
          <cell r="J909" t="str">
            <v>NON CADRES</v>
          </cell>
          <cell r="K909" t="str">
            <v>SV</v>
          </cell>
          <cell r="L909">
            <v>44197</v>
          </cell>
          <cell r="M909"/>
          <cell r="N909" t="str">
            <v>Monsieur</v>
          </cell>
          <cell r="O909" t="str">
            <v>Mickael</v>
          </cell>
          <cell r="P909" t="str">
            <v>T'JOLLYN</v>
          </cell>
          <cell r="Q909" t="str">
            <v>DG</v>
          </cell>
          <cell r="R909" t="str">
            <v>Madame</v>
          </cell>
          <cell r="S909" t="str">
            <v xml:space="preserve">Virginie </v>
          </cell>
          <cell r="T909" t="str">
            <v>MORTIKA</v>
          </cell>
          <cell r="U909" t="str">
            <v xml:space="preserve">Assistante </v>
          </cell>
          <cell r="V909" t="str">
            <v>66 RUE DU DOCTEUR ELOY</v>
          </cell>
          <cell r="W909"/>
          <cell r="X909">
            <v>59133</v>
          </cell>
          <cell r="Y909" t="str">
            <v>PHALEMPIN</v>
          </cell>
        </row>
        <row r="910">
          <cell r="A910" t="str">
            <v>13040-01-W</v>
          </cell>
          <cell r="B910" t="str">
            <v>WA3040</v>
          </cell>
          <cell r="C910">
            <v>1</v>
          </cell>
          <cell r="D910">
            <v>1</v>
          </cell>
          <cell r="E910">
            <v>3545</v>
          </cell>
          <cell r="F910"/>
          <cell r="G910"/>
          <cell r="H910"/>
          <cell r="I910" t="str">
            <v>SSB INVESTISSEMENT</v>
          </cell>
          <cell r="J910" t="str">
            <v>ENS. PERS</v>
          </cell>
          <cell r="K910" t="str">
            <v>JA</v>
          </cell>
          <cell r="L910">
            <v>44287</v>
          </cell>
          <cell r="M910"/>
          <cell r="N910" t="str">
            <v>Monsieur</v>
          </cell>
          <cell r="O910" t="str">
            <v>Faouzy</v>
          </cell>
          <cell r="P910" t="str">
            <v>BRAHMI</v>
          </cell>
          <cell r="Q910" t="str">
            <v>Président</v>
          </cell>
          <cell r="R910" t="str">
            <v>Madame</v>
          </cell>
          <cell r="S910" t="str">
            <v>Lidya</v>
          </cell>
          <cell r="T910" t="str">
            <v>SAHRAOUI</v>
          </cell>
          <cell r="U910" t="str">
            <v xml:space="preserve">Assistante </v>
          </cell>
          <cell r="V910" t="str">
            <v>22 BIS RUE WALDECK ROUSSEAU</v>
          </cell>
          <cell r="W910"/>
          <cell r="X910">
            <v>69520</v>
          </cell>
          <cell r="Y910" t="str">
            <v>GRIGNY</v>
          </cell>
        </row>
        <row r="911">
          <cell r="A911" t="str">
            <v>10340-03-W</v>
          </cell>
          <cell r="B911" t="str">
            <v>WA1240</v>
          </cell>
          <cell r="C911">
            <v>1</v>
          </cell>
          <cell r="D911">
            <v>1</v>
          </cell>
          <cell r="E911">
            <v>5566</v>
          </cell>
          <cell r="F911"/>
          <cell r="G911"/>
          <cell r="H911"/>
          <cell r="I911" t="str">
            <v>ST3L</v>
          </cell>
          <cell r="J911" t="str">
            <v>CADRES</v>
          </cell>
          <cell r="K911" t="str">
            <v>RC</v>
          </cell>
          <cell r="L911">
            <v>43831</v>
          </cell>
          <cell r="M911"/>
          <cell r="N911" t="str">
            <v xml:space="preserve">Monsieur </v>
          </cell>
          <cell r="O911" t="str">
            <v>Alexandre</v>
          </cell>
          <cell r="P911" t="str">
            <v>LAGALY</v>
          </cell>
          <cell r="Q911" t="str">
            <v>PRSDT</v>
          </cell>
          <cell r="R911"/>
          <cell r="S911"/>
          <cell r="T911"/>
          <cell r="U911"/>
          <cell r="V911" t="str">
            <v>16 RUE DU POMMEROND</v>
          </cell>
          <cell r="W911"/>
          <cell r="X911">
            <v>2190</v>
          </cell>
          <cell r="Y911" t="str">
            <v>GUIGNICOURT</v>
          </cell>
        </row>
        <row r="912">
          <cell r="A912" t="str">
            <v>10340-04-W</v>
          </cell>
          <cell r="B912" t="str">
            <v>WA1241</v>
          </cell>
          <cell r="C912">
            <v>0</v>
          </cell>
          <cell r="D912">
            <v>1</v>
          </cell>
          <cell r="E912"/>
          <cell r="F912"/>
          <cell r="G912">
            <v>6666</v>
          </cell>
          <cell r="H912" t="str">
            <v>ENTP PAYE</v>
          </cell>
          <cell r="I912" t="str">
            <v>ST3L RENFORT</v>
          </cell>
          <cell r="J912" t="str">
            <v>CADRES</v>
          </cell>
          <cell r="K912" t="str">
            <v>RC</v>
          </cell>
          <cell r="L912">
            <v>43831</v>
          </cell>
          <cell r="M912"/>
          <cell r="N912" t="str">
            <v xml:space="preserve">Monsieur </v>
          </cell>
          <cell r="O912" t="str">
            <v>Alexandre</v>
          </cell>
          <cell r="P912" t="str">
            <v>LAGALY</v>
          </cell>
          <cell r="Q912" t="str">
            <v>PRSDT</v>
          </cell>
          <cell r="R912"/>
          <cell r="S912"/>
          <cell r="T912"/>
          <cell r="U912"/>
          <cell r="V912" t="str">
            <v>16 RUE DU POMMEROND</v>
          </cell>
          <cell r="W912"/>
          <cell r="X912">
            <v>2190</v>
          </cell>
          <cell r="Y912" t="str">
            <v>GUIGNICOURT</v>
          </cell>
        </row>
        <row r="913">
          <cell r="A913" t="str">
            <v>94280-01-S</v>
          </cell>
          <cell r="B913" t="str">
            <v>S94280</v>
          </cell>
          <cell r="C913">
            <v>1</v>
          </cell>
          <cell r="D913">
            <v>1</v>
          </cell>
          <cell r="E913">
            <v>3354</v>
          </cell>
          <cell r="F913"/>
          <cell r="G913"/>
          <cell r="H913"/>
          <cell r="I913" t="str">
            <v>STEEL VISION</v>
          </cell>
          <cell r="J913" t="str">
            <v>ENS. PERS</v>
          </cell>
          <cell r="K913" t="str">
            <v>JA</v>
          </cell>
          <cell r="L913">
            <v>42401</v>
          </cell>
          <cell r="M913"/>
          <cell r="N913" t="str">
            <v>Madame</v>
          </cell>
          <cell r="O913" t="str">
            <v>Malvina</v>
          </cell>
          <cell r="P913" t="str">
            <v>KAMYSZ</v>
          </cell>
          <cell r="Q913" t="str">
            <v>Gérante</v>
          </cell>
          <cell r="R913"/>
          <cell r="S913"/>
          <cell r="T913"/>
          <cell r="U913"/>
          <cell r="V913" t="str">
            <v>74 AVENUE DANIELLE CASANOVA</v>
          </cell>
          <cell r="W913"/>
          <cell r="X913">
            <v>94400</v>
          </cell>
          <cell r="Y913" t="str">
            <v>VITRY SUR SEINE</v>
          </cell>
        </row>
        <row r="914">
          <cell r="A914" t="str">
            <v>11960-01-W</v>
          </cell>
          <cell r="B914" t="str">
            <v>WA1960</v>
          </cell>
          <cell r="C914">
            <v>1</v>
          </cell>
          <cell r="D914">
            <v>1</v>
          </cell>
          <cell r="E914" t="str">
            <v>5B5B66</v>
          </cell>
          <cell r="F914"/>
          <cell r="G914"/>
          <cell r="H914"/>
          <cell r="I914" t="str">
            <v>STORES BLANCHARD</v>
          </cell>
          <cell r="J914" t="str">
            <v>CADRES</v>
          </cell>
          <cell r="K914" t="str">
            <v>SV</v>
          </cell>
          <cell r="L914">
            <v>44105</v>
          </cell>
          <cell r="M914"/>
          <cell r="N914" t="str">
            <v>Monsieur</v>
          </cell>
          <cell r="O914" t="str">
            <v>Alexandre</v>
          </cell>
          <cell r="P914" t="str">
            <v>DELAIGUE</v>
          </cell>
          <cell r="Q914" t="str">
            <v>GERANT</v>
          </cell>
          <cell r="R914"/>
          <cell r="S914"/>
          <cell r="T914"/>
          <cell r="U914"/>
          <cell r="V914" t="str">
            <v xml:space="preserve">29,RUE MAILLET </v>
          </cell>
          <cell r="W914"/>
          <cell r="X914">
            <v>42600</v>
          </cell>
          <cell r="Y914" t="str">
            <v>CHALAIN D'UZORE</v>
          </cell>
        </row>
        <row r="915">
          <cell r="A915" t="str">
            <v>77001-01-S</v>
          </cell>
          <cell r="B915" t="str">
            <v>S77001</v>
          </cell>
          <cell r="C915">
            <v>1</v>
          </cell>
          <cell r="D915">
            <v>1</v>
          </cell>
          <cell r="E915">
            <v>4464</v>
          </cell>
          <cell r="F915"/>
          <cell r="G915"/>
          <cell r="H915"/>
          <cell r="I915" t="str">
            <v>STREHL FAMILY GROUP</v>
          </cell>
          <cell r="J915" t="str">
            <v>ENS. PERS</v>
          </cell>
          <cell r="K915" t="str">
            <v>SV</v>
          </cell>
          <cell r="L915">
            <v>42370</v>
          </cell>
          <cell r="M915"/>
          <cell r="N915" t="str">
            <v>Madame</v>
          </cell>
          <cell r="O915" t="str">
            <v>Carole</v>
          </cell>
          <cell r="P915" t="str">
            <v>STREHL</v>
          </cell>
          <cell r="Q915" t="str">
            <v>Gérante</v>
          </cell>
          <cell r="R915"/>
          <cell r="S915"/>
          <cell r="T915"/>
          <cell r="U915"/>
          <cell r="V915" t="str">
            <v>81B AVE DE LA COTE VERMEILLE</v>
          </cell>
          <cell r="W915"/>
          <cell r="X915">
            <v>66140</v>
          </cell>
          <cell r="Y915" t="str">
            <v>CANET EN ROUSSILLON</v>
          </cell>
        </row>
        <row r="916">
          <cell r="A916" t="str">
            <v>13005-01-W</v>
          </cell>
          <cell r="B916" t="str">
            <v>WA3005</v>
          </cell>
          <cell r="C916">
            <v>1</v>
          </cell>
          <cell r="D916">
            <v>1</v>
          </cell>
          <cell r="E916">
            <v>2111</v>
          </cell>
          <cell r="F916"/>
          <cell r="G916"/>
          <cell r="H916"/>
          <cell r="I916" t="str">
            <v>STUDIO TWINS</v>
          </cell>
          <cell r="J916" t="str">
            <v>CADRES</v>
          </cell>
          <cell r="K916" t="str">
            <v>JA</v>
          </cell>
          <cell r="L916">
            <v>44378</v>
          </cell>
          <cell r="M916"/>
          <cell r="N916" t="str">
            <v>Madame</v>
          </cell>
          <cell r="O916" t="str">
            <v>Nancy</v>
          </cell>
          <cell r="P916" t="str">
            <v>BOEHM</v>
          </cell>
          <cell r="Q916" t="str">
            <v>Présidente</v>
          </cell>
          <cell r="R916"/>
          <cell r="S916"/>
          <cell r="T916"/>
          <cell r="U916"/>
          <cell r="V916" t="str">
            <v>54 RUE MOLIERE</v>
          </cell>
          <cell r="W916"/>
          <cell r="X916">
            <v>94200</v>
          </cell>
          <cell r="Y916" t="str">
            <v>IVRY SUR SEINE</v>
          </cell>
        </row>
        <row r="917">
          <cell r="A917" t="str">
            <v>13005-02-W</v>
          </cell>
          <cell r="B917" t="str">
            <v>WA3007</v>
          </cell>
          <cell r="C917">
            <v>1</v>
          </cell>
          <cell r="D917">
            <v>1</v>
          </cell>
          <cell r="E917">
            <v>1111</v>
          </cell>
          <cell r="F917"/>
          <cell r="G917"/>
          <cell r="H917"/>
          <cell r="I917" t="str">
            <v>STUDIO TWINS</v>
          </cell>
          <cell r="J917" t="str">
            <v>NON CADRES</v>
          </cell>
          <cell r="K917" t="str">
            <v>JA</v>
          </cell>
          <cell r="L917">
            <v>44470</v>
          </cell>
          <cell r="M917"/>
          <cell r="N917" t="str">
            <v>Madame</v>
          </cell>
          <cell r="O917" t="str">
            <v>Nancy</v>
          </cell>
          <cell r="P917" t="str">
            <v>BOEHM</v>
          </cell>
          <cell r="Q917" t="str">
            <v>Présidente</v>
          </cell>
          <cell r="R917"/>
          <cell r="S917"/>
          <cell r="T917"/>
          <cell r="U917"/>
          <cell r="V917" t="str">
            <v>54 RUE MOLIERE</v>
          </cell>
          <cell r="W917"/>
          <cell r="X917">
            <v>94200</v>
          </cell>
          <cell r="Y917" t="str">
            <v>IVRY SUR SEINE</v>
          </cell>
        </row>
        <row r="918">
          <cell r="A918" t="str">
            <v>11830-01-W</v>
          </cell>
          <cell r="B918" t="str">
            <v>WA1830</v>
          </cell>
          <cell r="C918">
            <v>1</v>
          </cell>
          <cell r="D918">
            <v>1</v>
          </cell>
          <cell r="E918">
            <v>1111</v>
          </cell>
          <cell r="F918"/>
          <cell r="G918"/>
          <cell r="H918"/>
          <cell r="I918" t="str">
            <v>SUD CREATION</v>
          </cell>
          <cell r="J918" t="str">
            <v>TNS</v>
          </cell>
          <cell r="K918" t="str">
            <v>JA</v>
          </cell>
          <cell r="L918">
            <v>43983</v>
          </cell>
          <cell r="M918"/>
          <cell r="N918" t="str">
            <v>Monsieur</v>
          </cell>
          <cell r="O918" t="str">
            <v>Roger</v>
          </cell>
          <cell r="P918" t="str">
            <v>LELOUP</v>
          </cell>
          <cell r="Q918" t="str">
            <v>Président</v>
          </cell>
          <cell r="R918"/>
          <cell r="S918"/>
          <cell r="T918"/>
          <cell r="U918"/>
          <cell r="V918" t="str">
            <v>78 AVENUE DES CHAMPS ELYSÉES</v>
          </cell>
          <cell r="W918" t="str">
            <v>Bureau 562</v>
          </cell>
          <cell r="X918">
            <v>75008</v>
          </cell>
          <cell r="Y918" t="str">
            <v>PARIS</v>
          </cell>
        </row>
        <row r="919">
          <cell r="A919" t="str">
            <v>11690-01-W</v>
          </cell>
          <cell r="B919" t="str">
            <v>WA1690</v>
          </cell>
          <cell r="C919">
            <v>1</v>
          </cell>
          <cell r="D919">
            <v>1</v>
          </cell>
          <cell r="E919">
            <v>5555</v>
          </cell>
          <cell r="F919"/>
          <cell r="G919"/>
          <cell r="H919"/>
          <cell r="I919" t="str">
            <v>SULTALEC</v>
          </cell>
          <cell r="J919" t="str">
            <v>CADRES</v>
          </cell>
          <cell r="K919" t="str">
            <v>SV</v>
          </cell>
          <cell r="L919">
            <v>43770</v>
          </cell>
          <cell r="M919"/>
          <cell r="N919" t="str">
            <v>Monsieur</v>
          </cell>
          <cell r="O919" t="str">
            <v>Qasiem</v>
          </cell>
          <cell r="P919" t="str">
            <v>MOHAMMAD</v>
          </cell>
          <cell r="Q919"/>
          <cell r="R919"/>
          <cell r="S919"/>
          <cell r="T919"/>
          <cell r="U919"/>
          <cell r="V919" t="str">
            <v>11 RUE JEAN JAURES</v>
          </cell>
          <cell r="W919"/>
          <cell r="X919">
            <v>95400</v>
          </cell>
          <cell r="Y919" t="str">
            <v>ARNOUVILLE</v>
          </cell>
        </row>
        <row r="920">
          <cell r="A920" t="str">
            <v>11690-02-W</v>
          </cell>
          <cell r="B920" t="str">
            <v>WA1692</v>
          </cell>
          <cell r="C920">
            <v>0</v>
          </cell>
          <cell r="D920">
            <v>1</v>
          </cell>
          <cell r="E920">
            <v>1111</v>
          </cell>
          <cell r="F920"/>
          <cell r="G920"/>
          <cell r="H920"/>
          <cell r="I920" t="str">
            <v>SULTALEC</v>
          </cell>
          <cell r="J920" t="str">
            <v>NON CADRES</v>
          </cell>
          <cell r="K920" t="str">
            <v>SV</v>
          </cell>
          <cell r="L920">
            <v>43831</v>
          </cell>
          <cell r="M920"/>
          <cell r="N920" t="str">
            <v>Monsieur</v>
          </cell>
          <cell r="O920" t="str">
            <v>Qasiem</v>
          </cell>
          <cell r="P920" t="str">
            <v>MOHAMMAD</v>
          </cell>
          <cell r="Q920"/>
          <cell r="R920"/>
          <cell r="S920"/>
          <cell r="T920"/>
          <cell r="U920"/>
          <cell r="V920" t="str">
            <v>11 RUE JEAN JAURES</v>
          </cell>
          <cell r="W920"/>
          <cell r="X920">
            <v>95400</v>
          </cell>
          <cell r="Y920" t="str">
            <v>ARNOUVILLE</v>
          </cell>
        </row>
        <row r="921">
          <cell r="A921" t="str">
            <v>11400-01-W</v>
          </cell>
          <cell r="B921" t="str">
            <v>WA1400</v>
          </cell>
          <cell r="C921">
            <v>1</v>
          </cell>
          <cell r="D921">
            <v>1</v>
          </cell>
          <cell r="E921">
            <v>3331</v>
          </cell>
          <cell r="F921"/>
          <cell r="G921"/>
          <cell r="H921"/>
          <cell r="I921" t="str">
            <v>SUSHIZEN</v>
          </cell>
          <cell r="J921" t="str">
            <v>ENS. PERS</v>
          </cell>
          <cell r="K921" t="str">
            <v>RC</v>
          </cell>
          <cell r="L921">
            <v>43831</v>
          </cell>
          <cell r="M921"/>
          <cell r="N921" t="str">
            <v>Monsieur</v>
          </cell>
          <cell r="O921" t="str">
            <v>Benoit</v>
          </cell>
          <cell r="P921" t="str">
            <v>VERGEZ</v>
          </cell>
          <cell r="Q921"/>
          <cell r="R921"/>
          <cell r="S921"/>
          <cell r="T921"/>
          <cell r="U921"/>
          <cell r="V921" t="str">
            <v>4 CITE DU PARADIS</v>
          </cell>
          <cell r="W921"/>
          <cell r="X921">
            <v>33740</v>
          </cell>
          <cell r="Y921" t="str">
            <v>ARES</v>
          </cell>
        </row>
        <row r="922">
          <cell r="A922" t="str">
            <v>16120-01-W</v>
          </cell>
          <cell r="B922" t="str">
            <v>WA6120</v>
          </cell>
          <cell r="C922">
            <v>1</v>
          </cell>
          <cell r="D922">
            <v>1</v>
          </cell>
          <cell r="E922">
            <v>7777</v>
          </cell>
          <cell r="F922"/>
          <cell r="G922"/>
          <cell r="H922"/>
          <cell r="I922" t="str">
            <v>SVTB TRAVAUX</v>
          </cell>
          <cell r="J922" t="str">
            <v>ENS. PERS</v>
          </cell>
          <cell r="K922" t="str">
            <v>RC</v>
          </cell>
          <cell r="L922">
            <v>44593</v>
          </cell>
          <cell r="M922"/>
          <cell r="N922" t="str">
            <v>Monsieur</v>
          </cell>
          <cell r="O922" t="str">
            <v>Thierry</v>
          </cell>
          <cell r="P922" t="str">
            <v>KUHN</v>
          </cell>
          <cell r="Q922"/>
          <cell r="R922"/>
          <cell r="S922"/>
          <cell r="T922"/>
          <cell r="U922"/>
          <cell r="V922" t="str">
            <v>41 QUAI MALAKOFF</v>
          </cell>
          <cell r="W922"/>
          <cell r="X922">
            <v>44000</v>
          </cell>
          <cell r="Y922" t="str">
            <v>NANTES</v>
          </cell>
        </row>
        <row r="923">
          <cell r="A923" t="str">
            <v>93021-01-V</v>
          </cell>
          <cell r="B923" t="str">
            <v>V93021</v>
          </cell>
          <cell r="C923">
            <v>1</v>
          </cell>
          <cell r="D923">
            <v>1</v>
          </cell>
          <cell r="E923" t="str">
            <v>5B5B76</v>
          </cell>
          <cell r="F923"/>
          <cell r="G923"/>
          <cell r="H923"/>
          <cell r="I923" t="str">
            <v>SYS &amp; COM</v>
          </cell>
          <cell r="J923" t="str">
            <v>ENS. PERS</v>
          </cell>
          <cell r="K923" t="str">
            <v>JA</v>
          </cell>
          <cell r="L923">
            <v>42370</v>
          </cell>
          <cell r="M923"/>
          <cell r="N923" t="str">
            <v xml:space="preserve">Monsieur </v>
          </cell>
          <cell r="O923" t="str">
            <v>Mario</v>
          </cell>
          <cell r="P923" t="str">
            <v>PUCELJ</v>
          </cell>
          <cell r="Q923" t="str">
            <v>Gérant</v>
          </cell>
          <cell r="R923" t="str">
            <v>Madame</v>
          </cell>
          <cell r="S923" t="str">
            <v>Chrystel</v>
          </cell>
          <cell r="T923" t="str">
            <v>SORLIN</v>
          </cell>
          <cell r="U923" t="str">
            <v>Assistante</v>
          </cell>
          <cell r="V923" t="str">
            <v>5, RUE HOCHE</v>
          </cell>
          <cell r="W923"/>
          <cell r="X923">
            <v>93100</v>
          </cell>
          <cell r="Y923" t="str">
            <v>MONTREUIL</v>
          </cell>
        </row>
        <row r="924">
          <cell r="A924" t="str">
            <v>93022-01-V</v>
          </cell>
          <cell r="B924" t="str">
            <v>V93022</v>
          </cell>
          <cell r="C924">
            <v>1</v>
          </cell>
          <cell r="D924">
            <v>1</v>
          </cell>
          <cell r="E924" t="str">
            <v>5B5B76</v>
          </cell>
          <cell r="F924"/>
          <cell r="G924"/>
          <cell r="H924"/>
          <cell r="I924" t="str">
            <v>SYSMOTIC</v>
          </cell>
          <cell r="J924" t="str">
            <v>ENS. PERS</v>
          </cell>
          <cell r="K924" t="str">
            <v>JA</v>
          </cell>
          <cell r="L924">
            <v>42370</v>
          </cell>
          <cell r="M924"/>
          <cell r="N924" t="str">
            <v xml:space="preserve">Monsieur </v>
          </cell>
          <cell r="O924" t="str">
            <v>Mario</v>
          </cell>
          <cell r="P924" t="str">
            <v>PUCELJ</v>
          </cell>
          <cell r="Q924" t="str">
            <v>Gérant</v>
          </cell>
          <cell r="R924" t="str">
            <v>Madame</v>
          </cell>
          <cell r="S924" t="str">
            <v>Chrystel</v>
          </cell>
          <cell r="T924" t="str">
            <v>SORLIN</v>
          </cell>
          <cell r="U924" t="str">
            <v>Assistante</v>
          </cell>
          <cell r="V924" t="str">
            <v>29 RUE ROMAIN ROLLAND</v>
          </cell>
          <cell r="W924"/>
          <cell r="X924">
            <v>44100</v>
          </cell>
          <cell r="Y924" t="str">
            <v>NANTES</v>
          </cell>
        </row>
        <row r="925">
          <cell r="A925" t="str">
            <v>14040-01-W</v>
          </cell>
          <cell r="B925" t="str">
            <v>WA4040</v>
          </cell>
          <cell r="C925">
            <v>1</v>
          </cell>
          <cell r="D925">
            <v>1</v>
          </cell>
          <cell r="E925" t="str">
            <v>5B5B66</v>
          </cell>
          <cell r="F925"/>
          <cell r="G925"/>
          <cell r="H925"/>
          <cell r="I925" t="str">
            <v>T SHIRT STORE SERIGRAPHIE</v>
          </cell>
          <cell r="J925" t="str">
            <v>ENS. PERS</v>
          </cell>
          <cell r="K925" t="str">
            <v>SV</v>
          </cell>
          <cell r="L925">
            <v>44378</v>
          </cell>
          <cell r="M925"/>
          <cell r="N925" t="str">
            <v>Monsieur</v>
          </cell>
          <cell r="O925" t="str">
            <v>Luis</v>
          </cell>
          <cell r="P925" t="str">
            <v>ALVES PINTO</v>
          </cell>
          <cell r="Q925" t="str">
            <v>Gérant</v>
          </cell>
          <cell r="R925"/>
          <cell r="S925"/>
          <cell r="T925"/>
          <cell r="U925"/>
          <cell r="V925" t="str">
            <v>83 RUE DE ROUEN</v>
          </cell>
          <cell r="W925"/>
          <cell r="X925">
            <v>95300</v>
          </cell>
          <cell r="Y925" t="str">
            <v>PONTOISE</v>
          </cell>
        </row>
        <row r="926">
          <cell r="A926" t="str">
            <v>11480-01-W</v>
          </cell>
          <cell r="B926" t="str">
            <v>WA1480</v>
          </cell>
          <cell r="C926">
            <v>1</v>
          </cell>
          <cell r="D926">
            <v>1</v>
          </cell>
          <cell r="E926">
            <v>4131</v>
          </cell>
          <cell r="F926"/>
          <cell r="G926"/>
          <cell r="H926"/>
          <cell r="I926" t="str">
            <v>T.M.A</v>
          </cell>
          <cell r="J926" t="str">
            <v>ENS. PERS</v>
          </cell>
          <cell r="K926" t="str">
            <v>JA</v>
          </cell>
          <cell r="L926">
            <v>43831</v>
          </cell>
          <cell r="M926"/>
          <cell r="N926" t="str">
            <v>Monsieur</v>
          </cell>
          <cell r="O926" t="str">
            <v>Thierry</v>
          </cell>
          <cell r="P926" t="str">
            <v>BOURGEOIS</v>
          </cell>
          <cell r="Q926"/>
          <cell r="R926"/>
          <cell r="S926"/>
          <cell r="T926"/>
          <cell r="U926"/>
          <cell r="V926" t="str">
            <v>22 A 30 RUE HULEUX</v>
          </cell>
          <cell r="W926"/>
          <cell r="X926">
            <v>93240</v>
          </cell>
          <cell r="Y926" t="str">
            <v>STAINS</v>
          </cell>
        </row>
        <row r="927">
          <cell r="A927" t="str">
            <v>11480-02-W</v>
          </cell>
          <cell r="B927" t="str">
            <v>WA1481</v>
          </cell>
          <cell r="C927">
            <v>0</v>
          </cell>
          <cell r="D927">
            <v>1</v>
          </cell>
          <cell r="E927"/>
          <cell r="F927"/>
          <cell r="G927">
            <v>5444</v>
          </cell>
          <cell r="H927"/>
          <cell r="I927" t="str">
            <v>T.M.A RENFORT</v>
          </cell>
          <cell r="J927" t="str">
            <v>ENS. PERS</v>
          </cell>
          <cell r="K927" t="str">
            <v>JA</v>
          </cell>
          <cell r="L927">
            <v>43831</v>
          </cell>
          <cell r="M927"/>
          <cell r="N927" t="str">
            <v>Monsieur</v>
          </cell>
          <cell r="O927" t="str">
            <v>Thierry</v>
          </cell>
          <cell r="P927" t="str">
            <v>BOURGEOIS</v>
          </cell>
          <cell r="Q927"/>
          <cell r="R927"/>
          <cell r="S927"/>
          <cell r="T927"/>
          <cell r="U927"/>
          <cell r="V927" t="str">
            <v>22 A 30 RUE HULEUX</v>
          </cell>
          <cell r="W927"/>
          <cell r="X927">
            <v>93240</v>
          </cell>
          <cell r="Y927" t="str">
            <v>STAINS</v>
          </cell>
        </row>
        <row r="928">
          <cell r="A928" t="str">
            <v>20117-01-W</v>
          </cell>
          <cell r="B928" t="str">
            <v>WB0117</v>
          </cell>
          <cell r="C928">
            <v>1</v>
          </cell>
          <cell r="D928">
            <v>1</v>
          </cell>
          <cell r="E928">
            <v>5555</v>
          </cell>
          <cell r="F928"/>
          <cell r="G928"/>
          <cell r="H928"/>
          <cell r="I928" t="str">
            <v>TAKBE STUDIO</v>
          </cell>
          <cell r="J928" t="str">
            <v>ENS. PERS</v>
          </cell>
          <cell r="K928" t="str">
            <v>SV</v>
          </cell>
          <cell r="L928">
            <v>44621</v>
          </cell>
          <cell r="M928"/>
          <cell r="N928" t="str">
            <v>Madame</v>
          </cell>
          <cell r="O928" t="str">
            <v>Laure</v>
          </cell>
          <cell r="P928" t="str">
            <v>BOUCHARD</v>
          </cell>
          <cell r="Q928"/>
          <cell r="R928"/>
          <cell r="S928"/>
          <cell r="T928"/>
          <cell r="U928"/>
          <cell r="V928" t="str">
            <v>53 QUAI DE LA TOURNELLE</v>
          </cell>
          <cell r="W928"/>
          <cell r="X928">
            <v>75005</v>
          </cell>
          <cell r="Y928" t="str">
            <v>PARIS</v>
          </cell>
        </row>
        <row r="929">
          <cell r="A929" t="str">
            <v>20117-02-W</v>
          </cell>
          <cell r="B929" t="str">
            <v>WB0118</v>
          </cell>
          <cell r="C929">
            <v>0</v>
          </cell>
          <cell r="D929">
            <v>1</v>
          </cell>
          <cell r="E929"/>
          <cell r="F929"/>
          <cell r="G929">
            <v>6666</v>
          </cell>
          <cell r="H929"/>
          <cell r="I929" t="str">
            <v>TAKBE STUDIO RENFORT</v>
          </cell>
          <cell r="J929" t="str">
            <v>ENS. PERS</v>
          </cell>
          <cell r="K929" t="str">
            <v>SV</v>
          </cell>
          <cell r="L929">
            <v>44621</v>
          </cell>
          <cell r="M929"/>
          <cell r="N929" t="str">
            <v>Madame</v>
          </cell>
          <cell r="O929" t="str">
            <v>Laure</v>
          </cell>
          <cell r="P929" t="str">
            <v>BOUCHARD</v>
          </cell>
          <cell r="Q929"/>
          <cell r="R929"/>
          <cell r="S929"/>
          <cell r="T929"/>
          <cell r="U929"/>
          <cell r="V929" t="str">
            <v>53 QUAI DE LA TOURNELLE</v>
          </cell>
          <cell r="W929"/>
          <cell r="X929">
            <v>75005</v>
          </cell>
          <cell r="Y929" t="str">
            <v>PARIS</v>
          </cell>
        </row>
        <row r="930">
          <cell r="A930" t="str">
            <v>10310-01-W</v>
          </cell>
          <cell r="B930" t="str">
            <v>WA0310</v>
          </cell>
          <cell r="C930">
            <v>1</v>
          </cell>
          <cell r="D930">
            <v>1</v>
          </cell>
          <cell r="E930">
            <v>5566</v>
          </cell>
          <cell r="F930"/>
          <cell r="G930"/>
          <cell r="H930"/>
          <cell r="I930" t="str">
            <v>TANDVARD</v>
          </cell>
          <cell r="J930" t="str">
            <v>ENS. PERS</v>
          </cell>
          <cell r="K930" t="str">
            <v>RC</v>
          </cell>
          <cell r="L930">
            <v>43556</v>
          </cell>
          <cell r="M930"/>
          <cell r="N930" t="str">
            <v xml:space="preserve">Monsieur </v>
          </cell>
          <cell r="O930" t="str">
            <v>Randy</v>
          </cell>
          <cell r="P930" t="str">
            <v>ROY-LEDOUX</v>
          </cell>
          <cell r="Q930" t="str">
            <v>Gérant</v>
          </cell>
          <cell r="R930"/>
          <cell r="S930"/>
          <cell r="T930"/>
          <cell r="U930"/>
          <cell r="V930" t="str">
            <v>64 AVENUE DES GOBELINS</v>
          </cell>
          <cell r="W930"/>
          <cell r="X930">
            <v>75013</v>
          </cell>
          <cell r="Y930" t="str">
            <v>PARIS</v>
          </cell>
        </row>
        <row r="931">
          <cell r="A931" t="str">
            <v>10310-02-W</v>
          </cell>
          <cell r="B931" t="str">
            <v>WA0311</v>
          </cell>
          <cell r="C931">
            <v>0</v>
          </cell>
          <cell r="D931">
            <v>1</v>
          </cell>
          <cell r="E931"/>
          <cell r="F931"/>
          <cell r="G931">
            <v>6666</v>
          </cell>
          <cell r="H931"/>
          <cell r="I931" t="str">
            <v>TANDVARD RENFORT</v>
          </cell>
          <cell r="J931" t="str">
            <v>ENS. PERS</v>
          </cell>
          <cell r="K931" t="str">
            <v>RC</v>
          </cell>
          <cell r="L931">
            <v>43556</v>
          </cell>
          <cell r="M931"/>
          <cell r="N931" t="str">
            <v xml:space="preserve">Monsieur </v>
          </cell>
          <cell r="O931" t="str">
            <v>Randy</v>
          </cell>
          <cell r="P931" t="str">
            <v>ROY-LEDOUX</v>
          </cell>
          <cell r="Q931" t="str">
            <v>Gérant</v>
          </cell>
          <cell r="R931"/>
          <cell r="S931"/>
          <cell r="T931"/>
          <cell r="U931"/>
          <cell r="V931" t="str">
            <v>64 AVENUE DES GOBELINS</v>
          </cell>
          <cell r="W931"/>
          <cell r="X931">
            <v>75013</v>
          </cell>
          <cell r="Y931" t="str">
            <v>PARIS</v>
          </cell>
        </row>
        <row r="932">
          <cell r="A932" t="str">
            <v>14093-01-W</v>
          </cell>
          <cell r="B932" t="str">
            <v>WA4093</v>
          </cell>
          <cell r="C932">
            <v>1</v>
          </cell>
          <cell r="D932">
            <v>1</v>
          </cell>
          <cell r="E932">
            <v>1122</v>
          </cell>
          <cell r="F932" t="str">
            <v>100% isolé</v>
          </cell>
          <cell r="G932"/>
          <cell r="H932"/>
          <cell r="I932" t="str">
            <v>TESSIER ET ASHPOOL</v>
          </cell>
          <cell r="J932" t="str">
            <v>ENS. PERS</v>
          </cell>
          <cell r="K932" t="str">
            <v>SV</v>
          </cell>
          <cell r="L932">
            <v>44621</v>
          </cell>
          <cell r="M932"/>
          <cell r="N932" t="str">
            <v>Monsieur</v>
          </cell>
          <cell r="O932" t="str">
            <v xml:space="preserve">Laurent </v>
          </cell>
          <cell r="P932" t="str">
            <v>DE ANGELIS</v>
          </cell>
          <cell r="Q932"/>
          <cell r="R932"/>
          <cell r="S932"/>
          <cell r="T932"/>
          <cell r="U932"/>
          <cell r="V932" t="str">
            <v>13 15 RUE TAITBOUT</v>
          </cell>
          <cell r="W932"/>
          <cell r="X932">
            <v>75009</v>
          </cell>
          <cell r="Y932" t="str">
            <v>PARIS</v>
          </cell>
        </row>
        <row r="933">
          <cell r="A933" t="str">
            <v>14093-02-W</v>
          </cell>
          <cell r="B933" t="str">
            <v>WA4094</v>
          </cell>
          <cell r="C933">
            <v>0</v>
          </cell>
          <cell r="D933">
            <v>1</v>
          </cell>
          <cell r="E933"/>
          <cell r="F933"/>
          <cell r="G933">
            <v>3333</v>
          </cell>
          <cell r="H933"/>
          <cell r="I933" t="str">
            <v>TESSIER ET ASHPOOL RENFORT 1</v>
          </cell>
          <cell r="J933" t="str">
            <v>ENS. PERS</v>
          </cell>
          <cell r="K933" t="str">
            <v>SV</v>
          </cell>
          <cell r="L933">
            <v>44621</v>
          </cell>
          <cell r="M933"/>
          <cell r="N933" t="str">
            <v>Monsieur</v>
          </cell>
          <cell r="O933" t="str">
            <v xml:space="preserve">Laurent </v>
          </cell>
          <cell r="P933" t="str">
            <v>DE ANGELIS</v>
          </cell>
          <cell r="Q933"/>
          <cell r="R933"/>
          <cell r="S933"/>
          <cell r="T933"/>
          <cell r="U933"/>
          <cell r="V933" t="str">
            <v>13 15 RUE TAITBOUT</v>
          </cell>
          <cell r="W933"/>
          <cell r="X933">
            <v>75009</v>
          </cell>
          <cell r="Y933" t="str">
            <v>PARIS</v>
          </cell>
        </row>
        <row r="934">
          <cell r="A934" t="str">
            <v>14093-03-W</v>
          </cell>
          <cell r="B934" t="str">
            <v>WA4094 bis</v>
          </cell>
          <cell r="C934">
            <v>0</v>
          </cell>
          <cell r="D934">
            <v>1</v>
          </cell>
          <cell r="E934"/>
          <cell r="F934"/>
          <cell r="G934">
            <v>5555</v>
          </cell>
          <cell r="H934"/>
          <cell r="I934" t="str">
            <v>TESSIER ET ASHPOOL RENFORT 2</v>
          </cell>
          <cell r="J934" t="str">
            <v>ENS. PERS</v>
          </cell>
          <cell r="K934" t="str">
            <v>SV</v>
          </cell>
          <cell r="L934">
            <v>44621</v>
          </cell>
          <cell r="M934"/>
          <cell r="N934" t="str">
            <v>Monsieur</v>
          </cell>
          <cell r="O934" t="str">
            <v xml:space="preserve">Laurent </v>
          </cell>
          <cell r="P934" t="str">
            <v>DE ANGELIS</v>
          </cell>
          <cell r="Q934"/>
          <cell r="R934"/>
          <cell r="S934"/>
          <cell r="T934"/>
          <cell r="U934"/>
          <cell r="V934" t="str">
            <v>13 15 RUE TAITBOUT</v>
          </cell>
          <cell r="W934"/>
          <cell r="X934">
            <v>75009</v>
          </cell>
          <cell r="Y934" t="str">
            <v>PARIS</v>
          </cell>
        </row>
        <row r="935">
          <cell r="A935" t="str">
            <v>12832-02-W</v>
          </cell>
          <cell r="B935" t="str">
            <v>WA2832</v>
          </cell>
          <cell r="C935">
            <v>0</v>
          </cell>
          <cell r="D935">
            <v>1</v>
          </cell>
          <cell r="E935" t="str">
            <v>5B5B66</v>
          </cell>
          <cell r="F935"/>
          <cell r="G935"/>
          <cell r="H935"/>
          <cell r="I935" t="str">
            <v>THALIAN</v>
          </cell>
          <cell r="J935" t="str">
            <v>CADRES</v>
          </cell>
          <cell r="K935" t="str">
            <v>JA</v>
          </cell>
          <cell r="L935">
            <v>44256</v>
          </cell>
          <cell r="M935"/>
          <cell r="N935" t="str">
            <v>Monsieur</v>
          </cell>
          <cell r="O935" t="str">
            <v>Manuel</v>
          </cell>
          <cell r="P935" t="str">
            <v>ARIAS</v>
          </cell>
          <cell r="Q935"/>
          <cell r="R935" t="str">
            <v>Monsieur</v>
          </cell>
          <cell r="S935" t="str">
            <v>Mehdi</v>
          </cell>
          <cell r="T935" t="str">
            <v>HADEF</v>
          </cell>
          <cell r="U935"/>
          <cell r="V935" t="str">
            <v>17 RUE HECTOR BERLIOZ</v>
          </cell>
          <cell r="W935"/>
          <cell r="X935">
            <v>69009</v>
          </cell>
          <cell r="Y935" t="str">
            <v>LYON</v>
          </cell>
        </row>
        <row r="936">
          <cell r="A936" t="str">
            <v>12832-01-W</v>
          </cell>
          <cell r="B936" t="str">
            <v>WA2832</v>
          </cell>
          <cell r="C936">
            <v>1</v>
          </cell>
          <cell r="D936">
            <v>1</v>
          </cell>
          <cell r="E936" t="str">
            <v>5B5B66</v>
          </cell>
          <cell r="F936"/>
          <cell r="G936"/>
          <cell r="H936"/>
          <cell r="I936" t="str">
            <v>THALIAN</v>
          </cell>
          <cell r="J936" t="str">
            <v>NON CADRES</v>
          </cell>
          <cell r="K936" t="str">
            <v>JA</v>
          </cell>
          <cell r="L936">
            <v>44256</v>
          </cell>
          <cell r="M936"/>
          <cell r="N936" t="str">
            <v>Monsieur</v>
          </cell>
          <cell r="O936" t="str">
            <v>Manuel</v>
          </cell>
          <cell r="P936" t="str">
            <v>ARIAS</v>
          </cell>
          <cell r="Q936"/>
          <cell r="R936" t="str">
            <v>Monsieur</v>
          </cell>
          <cell r="S936" t="str">
            <v>Mehdi</v>
          </cell>
          <cell r="T936" t="str">
            <v>HADEF</v>
          </cell>
          <cell r="U936"/>
          <cell r="V936" t="str">
            <v>17 RUE HECTOR BERLIOZ</v>
          </cell>
          <cell r="W936"/>
          <cell r="X936">
            <v>69009</v>
          </cell>
          <cell r="Y936" t="str">
            <v>LYON</v>
          </cell>
        </row>
        <row r="937">
          <cell r="A937" t="str">
            <v>16110-01-W</v>
          </cell>
          <cell r="B937" t="str">
            <v>WA6110</v>
          </cell>
          <cell r="C937">
            <v>1</v>
          </cell>
          <cell r="D937">
            <v>1</v>
          </cell>
          <cell r="E937">
            <v>1122</v>
          </cell>
          <cell r="F937"/>
          <cell r="G937"/>
          <cell r="H937"/>
          <cell r="I937" t="str">
            <v>THE MOKETTE SHOW... OH ! COMPAGNIE</v>
          </cell>
          <cell r="J937" t="str">
            <v>ENS. PERS</v>
          </cell>
          <cell r="K937" t="str">
            <v>RC</v>
          </cell>
          <cell r="L937">
            <v>44616</v>
          </cell>
          <cell r="M937"/>
          <cell r="N937" t="str">
            <v>Madame</v>
          </cell>
          <cell r="O937" t="str">
            <v>Christelle</v>
          </cell>
          <cell r="P937" t="str">
            <v>MOQUET</v>
          </cell>
          <cell r="Q937"/>
          <cell r="R937"/>
          <cell r="S937"/>
          <cell r="T937"/>
          <cell r="U937"/>
          <cell r="V937" t="str">
            <v>6 RUE HENRI DUNANT</v>
          </cell>
          <cell r="W937" t="str">
            <v>TOUR 1 RESIDENCE PASTEUR</v>
          </cell>
          <cell r="X937">
            <v>62110</v>
          </cell>
          <cell r="Y937" t="str">
            <v>HENIN BEAUMONT</v>
          </cell>
        </row>
        <row r="938">
          <cell r="A938" t="str">
            <v>11051-01-W</v>
          </cell>
          <cell r="B938" t="str">
            <v>WA1051</v>
          </cell>
          <cell r="C938">
            <v>1</v>
          </cell>
          <cell r="D938">
            <v>1</v>
          </cell>
          <cell r="E938">
            <v>4544</v>
          </cell>
          <cell r="F938"/>
          <cell r="G938"/>
          <cell r="H938"/>
          <cell r="I938" t="str">
            <v>THEMAE - RYOKANE</v>
          </cell>
          <cell r="J938" t="str">
            <v>ENS. PERS</v>
          </cell>
          <cell r="K938" t="str">
            <v>JA</v>
          </cell>
          <cell r="L938">
            <v>43831</v>
          </cell>
          <cell r="M938"/>
          <cell r="N938" t="str">
            <v>Madame</v>
          </cell>
          <cell r="O938" t="str">
            <v>Marie-Astrid</v>
          </cell>
          <cell r="P938" t="str">
            <v>DE GOESBRIAND</v>
          </cell>
          <cell r="Q938"/>
          <cell r="R938"/>
          <cell r="S938"/>
          <cell r="T938"/>
          <cell r="U938"/>
          <cell r="V938" t="str">
            <v>22 RUE CROIX DES PETITS CHAMPS</v>
          </cell>
          <cell r="W938"/>
          <cell r="X938">
            <v>75001</v>
          </cell>
          <cell r="Y938" t="str">
            <v>PARIS</v>
          </cell>
        </row>
        <row r="939">
          <cell r="A939" t="str">
            <v>11051-02-W</v>
          </cell>
          <cell r="B939" t="str">
            <v>WA1052</v>
          </cell>
          <cell r="C939">
            <v>0</v>
          </cell>
          <cell r="D939">
            <v>1</v>
          </cell>
          <cell r="E939"/>
          <cell r="F939"/>
          <cell r="G939">
            <v>5655</v>
          </cell>
          <cell r="H939"/>
          <cell r="I939" t="str">
            <v>THEMAE - RYOKANE RENFORT</v>
          </cell>
          <cell r="J939" t="str">
            <v>ENS. PERS</v>
          </cell>
          <cell r="K939" t="str">
            <v>JA</v>
          </cell>
          <cell r="L939">
            <v>43831</v>
          </cell>
          <cell r="M939"/>
          <cell r="N939" t="str">
            <v>Madame</v>
          </cell>
          <cell r="O939" t="str">
            <v>Marie-Astrid</v>
          </cell>
          <cell r="P939" t="str">
            <v>DE GOESBRIAND</v>
          </cell>
          <cell r="Q939"/>
          <cell r="R939"/>
          <cell r="S939"/>
          <cell r="T939"/>
          <cell r="U939"/>
          <cell r="V939" t="str">
            <v>22 RUE CROIX DES PETITS CHAMPS</v>
          </cell>
          <cell r="W939"/>
          <cell r="X939">
            <v>75001</v>
          </cell>
          <cell r="Y939" t="str">
            <v>PARIS</v>
          </cell>
        </row>
        <row r="940">
          <cell r="A940" t="str">
            <v>11790-01-W</v>
          </cell>
          <cell r="B940" t="str">
            <v>WA1790</v>
          </cell>
          <cell r="C940">
            <v>1</v>
          </cell>
          <cell r="D940">
            <v>1</v>
          </cell>
          <cell r="E940" t="str">
            <v>B</v>
          </cell>
          <cell r="F940"/>
          <cell r="G940"/>
          <cell r="H940"/>
          <cell r="I940" t="str">
            <v>TOLARTOIS NOUVELLE</v>
          </cell>
          <cell r="J940" t="str">
            <v>CADRES</v>
          </cell>
          <cell r="K940" t="str">
            <v>JA</v>
          </cell>
          <cell r="L940">
            <v>43831</v>
          </cell>
          <cell r="M940"/>
          <cell r="N940" t="str">
            <v xml:space="preserve">Madame </v>
          </cell>
          <cell r="O940" t="str">
            <v>Thibault</v>
          </cell>
          <cell r="P940" t="str">
            <v>LEROUX</v>
          </cell>
          <cell r="Q940" t="str">
            <v>DAF</v>
          </cell>
          <cell r="R940" t="str">
            <v xml:space="preserve">Monsieur </v>
          </cell>
          <cell r="S940" t="str">
            <v>Quentin</v>
          </cell>
          <cell r="T940" t="str">
            <v>MARTI</v>
          </cell>
          <cell r="U940" t="str">
            <v>Assistant RH</v>
          </cell>
          <cell r="V940" t="str">
            <v>225 RUE DE LA PAIX</v>
          </cell>
          <cell r="W940"/>
          <cell r="X940">
            <v>62232</v>
          </cell>
          <cell r="Y940" t="str">
            <v>ANNEZIN</v>
          </cell>
        </row>
        <row r="941">
          <cell r="A941" t="str">
            <v>11790-03-W</v>
          </cell>
          <cell r="B941" t="str">
            <v>WA1792</v>
          </cell>
          <cell r="C941">
            <v>0</v>
          </cell>
          <cell r="D941">
            <v>1</v>
          </cell>
          <cell r="E941" t="str">
            <v>5B5B65</v>
          </cell>
          <cell r="F941"/>
          <cell r="G941"/>
          <cell r="H941"/>
          <cell r="I941" t="str">
            <v>TOLARTOIS NOUVELLE</v>
          </cell>
          <cell r="J941" t="str">
            <v>NON CADRES</v>
          </cell>
          <cell r="K941" t="str">
            <v>JA</v>
          </cell>
          <cell r="L941">
            <v>43831</v>
          </cell>
          <cell r="M941"/>
          <cell r="N941" t="str">
            <v xml:space="preserve">Madame </v>
          </cell>
          <cell r="O941" t="str">
            <v>Thibault</v>
          </cell>
          <cell r="P941" t="str">
            <v>LEROUX</v>
          </cell>
          <cell r="Q941" t="str">
            <v>DAF</v>
          </cell>
          <cell r="R941" t="str">
            <v xml:space="preserve">Monsieur </v>
          </cell>
          <cell r="S941" t="str">
            <v>Quentin</v>
          </cell>
          <cell r="T941" t="str">
            <v>MARTI</v>
          </cell>
          <cell r="U941" t="str">
            <v>Assistant RH</v>
          </cell>
          <cell r="V941" t="str">
            <v>225 RUE DE LA PAIX</v>
          </cell>
          <cell r="W941"/>
          <cell r="X941">
            <v>62232</v>
          </cell>
          <cell r="Y941" t="str">
            <v>ANNEZIN</v>
          </cell>
        </row>
        <row r="942">
          <cell r="A942" t="str">
            <v>11790-02-W</v>
          </cell>
          <cell r="B942" t="str">
            <v>WA1791</v>
          </cell>
          <cell r="C942">
            <v>0</v>
          </cell>
          <cell r="D942">
            <v>1</v>
          </cell>
          <cell r="E942"/>
          <cell r="F942"/>
          <cell r="G942" t="str">
            <v>R</v>
          </cell>
          <cell r="H942"/>
          <cell r="I942" t="str">
            <v>TOLARTOIS NOUVELLE RENFORT</v>
          </cell>
          <cell r="J942" t="str">
            <v>CADRES</v>
          </cell>
          <cell r="K942" t="str">
            <v>JA</v>
          </cell>
          <cell r="L942">
            <v>43831</v>
          </cell>
          <cell r="M942"/>
          <cell r="N942" t="str">
            <v xml:space="preserve">Madame </v>
          </cell>
          <cell r="O942" t="str">
            <v>Thibault</v>
          </cell>
          <cell r="P942" t="str">
            <v>LEROUX</v>
          </cell>
          <cell r="Q942" t="str">
            <v>DAF</v>
          </cell>
          <cell r="R942" t="str">
            <v xml:space="preserve">Monsieur </v>
          </cell>
          <cell r="S942" t="str">
            <v>Quentin</v>
          </cell>
          <cell r="T942" t="str">
            <v>MARTI</v>
          </cell>
          <cell r="U942" t="str">
            <v>Assistant RH</v>
          </cell>
          <cell r="V942" t="str">
            <v>225 RUE DE LA PAIX</v>
          </cell>
          <cell r="W942"/>
          <cell r="X942">
            <v>62232</v>
          </cell>
          <cell r="Y942" t="str">
            <v>ANNEZIN</v>
          </cell>
        </row>
        <row r="943">
          <cell r="A943" t="str">
            <v>11790-04-W</v>
          </cell>
          <cell r="B943" t="str">
            <v>WA1793</v>
          </cell>
          <cell r="C943">
            <v>0</v>
          </cell>
          <cell r="D943">
            <v>1</v>
          </cell>
          <cell r="E943"/>
          <cell r="F943"/>
          <cell r="G943">
            <v>6677</v>
          </cell>
          <cell r="H943"/>
          <cell r="I943" t="str">
            <v>TOLARTOIS NOUVELLE RENFORT</v>
          </cell>
          <cell r="J943" t="str">
            <v>NON CADRES</v>
          </cell>
          <cell r="K943" t="str">
            <v>JA</v>
          </cell>
          <cell r="L943">
            <v>43831</v>
          </cell>
          <cell r="M943"/>
          <cell r="N943" t="str">
            <v xml:space="preserve">Madame </v>
          </cell>
          <cell r="O943" t="str">
            <v>Thibault</v>
          </cell>
          <cell r="P943" t="str">
            <v>LEROUX</v>
          </cell>
          <cell r="Q943" t="str">
            <v>DAF</v>
          </cell>
          <cell r="R943" t="str">
            <v xml:space="preserve">Monsieur </v>
          </cell>
          <cell r="S943" t="str">
            <v>Quentin</v>
          </cell>
          <cell r="T943" t="str">
            <v>MARTI</v>
          </cell>
          <cell r="U943" t="str">
            <v>Assistant RH</v>
          </cell>
          <cell r="V943" t="str">
            <v>225 RUE DE LA PAIX</v>
          </cell>
          <cell r="W943"/>
          <cell r="X943">
            <v>62232</v>
          </cell>
          <cell r="Y943" t="str">
            <v>ANNEZIN</v>
          </cell>
        </row>
        <row r="944">
          <cell r="A944" t="str">
            <v>90000-02-S</v>
          </cell>
          <cell r="B944" t="str">
            <v>S90000</v>
          </cell>
          <cell r="C944">
            <v>1</v>
          </cell>
          <cell r="D944">
            <v>1</v>
          </cell>
          <cell r="E944">
            <v>3352</v>
          </cell>
          <cell r="F944"/>
          <cell r="G944"/>
          <cell r="H944"/>
          <cell r="I944" t="str">
            <v>TRANS EUROPE TGV RHIN RHONE…</v>
          </cell>
          <cell r="J944" t="str">
            <v>ENS. PERS</v>
          </cell>
          <cell r="K944" t="str">
            <v>JA</v>
          </cell>
          <cell r="L944">
            <v>42430</v>
          </cell>
          <cell r="M944"/>
          <cell r="N944" t="str">
            <v>Monsieur</v>
          </cell>
          <cell r="O944" t="str">
            <v>Paul</v>
          </cell>
          <cell r="P944" t="str">
            <v>LESLIE</v>
          </cell>
          <cell r="Q944" t="str">
            <v>Secrétaire Général</v>
          </cell>
          <cell r="R944" t="str">
            <v>Madame</v>
          </cell>
          <cell r="S944" t="str">
            <v>Véronique</v>
          </cell>
          <cell r="T944" t="str">
            <v>FRANCK</v>
          </cell>
          <cell r="U944" t="str">
            <v>Assistante</v>
          </cell>
          <cell r="V944" t="str">
            <v>CENTRE D’AFFAIRES AZAP ! JONXION 1</v>
          </cell>
          <cell r="W944" t="str">
            <v>1 avenue de la Gare TGV – CS 10600</v>
          </cell>
          <cell r="X944">
            <v>90400</v>
          </cell>
          <cell r="Y944" t="str">
            <v>MEROUX</v>
          </cell>
        </row>
        <row r="945">
          <cell r="A945" t="str">
            <v>90000-01-S</v>
          </cell>
          <cell r="B945" t="str">
            <v>S90000</v>
          </cell>
          <cell r="C945">
            <v>0</v>
          </cell>
          <cell r="D945">
            <v>1</v>
          </cell>
          <cell r="E945"/>
          <cell r="F945"/>
          <cell r="G945">
            <v>4463</v>
          </cell>
          <cell r="H945"/>
          <cell r="I945" t="str">
            <v>TRANS EUROPE TGV RHIN RHONE…</v>
          </cell>
          <cell r="J945" t="str">
            <v>ENS. PERS</v>
          </cell>
          <cell r="K945" t="str">
            <v>JA</v>
          </cell>
          <cell r="L945">
            <v>42430</v>
          </cell>
          <cell r="M945"/>
          <cell r="N945" t="str">
            <v>Monsieur</v>
          </cell>
          <cell r="O945" t="str">
            <v>Paul</v>
          </cell>
          <cell r="P945" t="str">
            <v>LESLIE</v>
          </cell>
          <cell r="Q945" t="str">
            <v>Secrétaire Général</v>
          </cell>
          <cell r="R945" t="str">
            <v>Madame</v>
          </cell>
          <cell r="S945" t="str">
            <v>Véronique</v>
          </cell>
          <cell r="T945" t="str">
            <v>FRANCK</v>
          </cell>
          <cell r="U945" t="str">
            <v>Assistante</v>
          </cell>
          <cell r="V945" t="str">
            <v>CENTRE D’AFFAIRES AZAP ! JONXION 1</v>
          </cell>
          <cell r="W945" t="str">
            <v>1 avenue de la Gare TGV – CS 10600</v>
          </cell>
          <cell r="X945">
            <v>90400</v>
          </cell>
          <cell r="Y945" t="str">
            <v>MEROUX</v>
          </cell>
        </row>
        <row r="946">
          <cell r="A946" t="str">
            <v>13000-01-W</v>
          </cell>
          <cell r="B946" t="str">
            <v>WA3000</v>
          </cell>
          <cell r="C946">
            <v>1</v>
          </cell>
          <cell r="D946">
            <v>1</v>
          </cell>
          <cell r="E946">
            <v>5555</v>
          </cell>
          <cell r="F946"/>
          <cell r="G946"/>
          <cell r="H946"/>
          <cell r="I946" t="str">
            <v>TRANS FORME ASSOCIATION</v>
          </cell>
          <cell r="J946" t="str">
            <v>ENS. PERS</v>
          </cell>
          <cell r="K946" t="str">
            <v>RC</v>
          </cell>
          <cell r="L946">
            <v>44317</v>
          </cell>
          <cell r="M946"/>
          <cell r="N946" t="str">
            <v>Monsieur</v>
          </cell>
          <cell r="O946" t="str">
            <v>Olivier</v>
          </cell>
          <cell r="P946" t="str">
            <v>COUSTERE</v>
          </cell>
          <cell r="Q946" t="str">
            <v>Gérant</v>
          </cell>
          <cell r="R946" t="str">
            <v>Madame</v>
          </cell>
          <cell r="S946" t="str">
            <v>Emilie</v>
          </cell>
          <cell r="T946" t="str">
            <v>LACOUR</v>
          </cell>
          <cell r="U946" t="str">
            <v>Dir</v>
          </cell>
          <cell r="V946" t="str">
            <v>66 BOULEVARD DIDEROT</v>
          </cell>
          <cell r="W946"/>
          <cell r="X946">
            <v>75012</v>
          </cell>
          <cell r="Y946" t="str">
            <v>PARIS</v>
          </cell>
        </row>
        <row r="947">
          <cell r="A947" t="str">
            <v>11251-01-W</v>
          </cell>
          <cell r="B947" t="str">
            <v>WA1251</v>
          </cell>
          <cell r="C947">
            <v>1</v>
          </cell>
          <cell r="D947">
            <v>1</v>
          </cell>
          <cell r="E947">
            <v>3124</v>
          </cell>
          <cell r="F947"/>
          <cell r="G947"/>
          <cell r="H947"/>
          <cell r="I947" t="str">
            <v>TRANSLIV EXPRESS</v>
          </cell>
          <cell r="J947" t="str">
            <v>ENS. PERS</v>
          </cell>
          <cell r="K947" t="str">
            <v>SV</v>
          </cell>
          <cell r="L947">
            <v>43221</v>
          </cell>
          <cell r="M947"/>
          <cell r="N947" t="str">
            <v>Monsieur</v>
          </cell>
          <cell r="O947" t="str">
            <v>Karim</v>
          </cell>
          <cell r="P947" t="str">
            <v>BOUBEGGAR</v>
          </cell>
          <cell r="Q947" t="str">
            <v>Gérant</v>
          </cell>
          <cell r="R947" t="str">
            <v>Monsieur</v>
          </cell>
          <cell r="S947" t="str">
            <v xml:space="preserve">Vincent </v>
          </cell>
          <cell r="T947" t="str">
            <v>DAUBISSE</v>
          </cell>
          <cell r="U947"/>
          <cell r="V947" t="str">
            <v xml:space="preserve">17 BIS RUE DU VAL CLAIR </v>
          </cell>
          <cell r="W947"/>
          <cell r="X947">
            <v>51100</v>
          </cell>
          <cell r="Y947" t="str">
            <v xml:space="preserve">REIMS </v>
          </cell>
        </row>
        <row r="948">
          <cell r="A948" t="str">
            <v>11251-02-W</v>
          </cell>
          <cell r="B948" t="str">
            <v>WA1252</v>
          </cell>
          <cell r="C948">
            <v>0</v>
          </cell>
          <cell r="D948">
            <v>1</v>
          </cell>
          <cell r="E948">
            <v>3124</v>
          </cell>
          <cell r="F948"/>
          <cell r="G948"/>
          <cell r="H948" t="str">
            <v>ENTP PAYE</v>
          </cell>
          <cell r="I948" t="str">
            <v>TRANSLIV EXPRESS</v>
          </cell>
          <cell r="J948" t="str">
            <v>TNS</v>
          </cell>
          <cell r="K948" t="str">
            <v>SV</v>
          </cell>
          <cell r="L948">
            <v>43617</v>
          </cell>
          <cell r="M948"/>
          <cell r="N948" t="str">
            <v>Monsieur</v>
          </cell>
          <cell r="O948" t="str">
            <v>Mohamed</v>
          </cell>
          <cell r="P948" t="str">
            <v>BOUBEGGAR</v>
          </cell>
          <cell r="Q948" t="str">
            <v>Gérant</v>
          </cell>
          <cell r="R948" t="str">
            <v>Monsieur</v>
          </cell>
          <cell r="S948" t="str">
            <v xml:space="preserve">Vincent </v>
          </cell>
          <cell r="T948" t="str">
            <v>DAUBISSE</v>
          </cell>
          <cell r="U948"/>
          <cell r="V948" t="str">
            <v xml:space="preserve">17 BIS RUE DU VAL CLAIR </v>
          </cell>
          <cell r="W948"/>
          <cell r="X948">
            <v>51100</v>
          </cell>
          <cell r="Y948" t="str">
            <v xml:space="preserve">REIMS </v>
          </cell>
        </row>
        <row r="949">
          <cell r="A949" t="str">
            <v>11930-01-W</v>
          </cell>
          <cell r="B949" t="str">
            <v>WA1930</v>
          </cell>
          <cell r="C949">
            <v>1</v>
          </cell>
          <cell r="D949">
            <v>1</v>
          </cell>
          <cell r="E949" t="str">
            <v>5B5B66</v>
          </cell>
          <cell r="F949" t="str">
            <v>100% isolé</v>
          </cell>
          <cell r="G949"/>
          <cell r="H949"/>
          <cell r="I949" t="str">
            <v>TRANSPORTS ACEH</v>
          </cell>
          <cell r="J949" t="str">
            <v>ENS. PERS</v>
          </cell>
          <cell r="K949" t="str">
            <v>SV</v>
          </cell>
          <cell r="L949">
            <v>44013</v>
          </cell>
          <cell r="M949"/>
          <cell r="N949" t="str">
            <v>Monsieur</v>
          </cell>
          <cell r="O949" t="str">
            <v>Eric</v>
          </cell>
          <cell r="P949" t="str">
            <v>HENOCQUE</v>
          </cell>
          <cell r="Q949"/>
          <cell r="R949" t="str">
            <v>Madame</v>
          </cell>
          <cell r="S949" t="str">
            <v>Laetitia</v>
          </cell>
          <cell r="T949" t="str">
            <v>DEVERGARA</v>
          </cell>
          <cell r="U949" t="str">
            <v>Assistante de direction</v>
          </cell>
          <cell r="V949" t="str">
            <v>CHEMIN DES ANZACS</v>
          </cell>
          <cell r="W949"/>
          <cell r="X949">
            <v>62450</v>
          </cell>
          <cell r="Y949" t="str">
            <v>BAPAUME</v>
          </cell>
        </row>
        <row r="950">
          <cell r="A950" t="str">
            <v>11930-02-W</v>
          </cell>
          <cell r="B950" t="str">
            <v>WA1931</v>
          </cell>
          <cell r="C950">
            <v>0</v>
          </cell>
          <cell r="D950">
            <v>1</v>
          </cell>
          <cell r="E950"/>
          <cell r="F950"/>
          <cell r="G950">
            <v>7777</v>
          </cell>
          <cell r="H950"/>
          <cell r="I950" t="str">
            <v>TRANSPORTS ACEH RENFORT</v>
          </cell>
          <cell r="J950" t="str">
            <v>ENS. PERS</v>
          </cell>
          <cell r="K950" t="str">
            <v>SV</v>
          </cell>
          <cell r="L950">
            <v>44013</v>
          </cell>
          <cell r="M950"/>
          <cell r="N950" t="str">
            <v>Monsieur</v>
          </cell>
          <cell r="O950" t="str">
            <v>Eric</v>
          </cell>
          <cell r="P950" t="str">
            <v>HENOCQUE</v>
          </cell>
          <cell r="Q950"/>
          <cell r="R950"/>
          <cell r="S950"/>
          <cell r="T950"/>
          <cell r="U950"/>
          <cell r="V950" t="str">
            <v>CHEMIN DES ANZACS</v>
          </cell>
          <cell r="W950"/>
          <cell r="X950">
            <v>62450</v>
          </cell>
          <cell r="Y950" t="str">
            <v>BAPAUME</v>
          </cell>
        </row>
        <row r="951">
          <cell r="A951" t="str">
            <v>14060-01-W</v>
          </cell>
          <cell r="B951" t="str">
            <v>WA4060</v>
          </cell>
          <cell r="C951">
            <v>1</v>
          </cell>
          <cell r="D951">
            <v>1</v>
          </cell>
          <cell r="E951" t="str">
            <v>4B4B4B4B</v>
          </cell>
          <cell r="F951" t="str">
            <v>100% isolé</v>
          </cell>
          <cell r="G951"/>
          <cell r="H951"/>
          <cell r="I951" t="str">
            <v>TRANSPORTS GRANGER 92</v>
          </cell>
          <cell r="J951" t="str">
            <v>ENS. PERS</v>
          </cell>
          <cell r="K951" t="str">
            <v>SV</v>
          </cell>
          <cell r="L951">
            <v>44593</v>
          </cell>
          <cell r="M951"/>
          <cell r="N951" t="str">
            <v>Monsieur</v>
          </cell>
          <cell r="O951" t="str">
            <v>Gilles</v>
          </cell>
          <cell r="P951" t="str">
            <v>FRILLEUX</v>
          </cell>
          <cell r="Q951"/>
          <cell r="R951" t="str">
            <v>Madame</v>
          </cell>
          <cell r="S951" t="str">
            <v>Elisa</v>
          </cell>
          <cell r="T951" t="str">
            <v>PHOU</v>
          </cell>
          <cell r="U951" t="str">
            <v>Directrice</v>
          </cell>
          <cell r="V951" t="str">
            <v>293 BOULEVARD ST DENIS</v>
          </cell>
          <cell r="W951"/>
          <cell r="X951">
            <v>92400</v>
          </cell>
          <cell r="Y951" t="str">
            <v>COURBEVOIE</v>
          </cell>
        </row>
        <row r="952">
          <cell r="A952" t="str">
            <v>14060-02-W</v>
          </cell>
          <cell r="B952" t="str">
            <v>WA4061</v>
          </cell>
          <cell r="C952">
            <v>0</v>
          </cell>
          <cell r="D952">
            <v>1</v>
          </cell>
          <cell r="E952"/>
          <cell r="F952"/>
          <cell r="G952">
            <v>5555</v>
          </cell>
          <cell r="H952"/>
          <cell r="I952" t="str">
            <v>TRANSPORTS GRANGER 92 RENFORT 1</v>
          </cell>
          <cell r="J952" t="str">
            <v>ENS. PERS</v>
          </cell>
          <cell r="K952" t="str">
            <v>SV</v>
          </cell>
          <cell r="L952">
            <v>44593</v>
          </cell>
          <cell r="M952"/>
          <cell r="N952" t="str">
            <v>Monsieur</v>
          </cell>
          <cell r="O952" t="str">
            <v>Gilles</v>
          </cell>
          <cell r="P952" t="str">
            <v>FRILLEUX</v>
          </cell>
          <cell r="Q952"/>
          <cell r="R952" t="str">
            <v>Madame</v>
          </cell>
          <cell r="S952" t="str">
            <v>Elisa</v>
          </cell>
          <cell r="T952" t="str">
            <v>PHOU</v>
          </cell>
          <cell r="U952" t="str">
            <v>Directrice</v>
          </cell>
          <cell r="V952" t="str">
            <v>293 BOULEVARD ST DENIS</v>
          </cell>
          <cell r="W952"/>
          <cell r="X952">
            <v>92400</v>
          </cell>
          <cell r="Y952" t="str">
            <v>COURBEVOIE</v>
          </cell>
        </row>
        <row r="953">
          <cell r="A953" t="str">
            <v>14060-03-W</v>
          </cell>
          <cell r="B953" t="str">
            <v>WA4062</v>
          </cell>
          <cell r="C953">
            <v>0</v>
          </cell>
          <cell r="D953">
            <v>1</v>
          </cell>
          <cell r="E953"/>
          <cell r="F953"/>
          <cell r="G953">
            <v>6666</v>
          </cell>
          <cell r="H953"/>
          <cell r="I953" t="str">
            <v>TRANSPORTS GRANGER 92 RENFORT 2</v>
          </cell>
          <cell r="J953" t="str">
            <v>ENS. PERS</v>
          </cell>
          <cell r="K953" t="str">
            <v>SV</v>
          </cell>
          <cell r="L953">
            <v>44593</v>
          </cell>
          <cell r="M953"/>
          <cell r="N953" t="str">
            <v>Monsieur</v>
          </cell>
          <cell r="O953" t="str">
            <v>Gilles</v>
          </cell>
          <cell r="P953" t="str">
            <v>FRILLEUX</v>
          </cell>
          <cell r="Q953"/>
          <cell r="R953" t="str">
            <v>Madame</v>
          </cell>
          <cell r="S953" t="str">
            <v>Elisa</v>
          </cell>
          <cell r="T953" t="str">
            <v>PHOU</v>
          </cell>
          <cell r="U953" t="str">
            <v>Directrice</v>
          </cell>
          <cell r="V953" t="str">
            <v>293 BOULEVARD ST DENIS</v>
          </cell>
          <cell r="W953"/>
          <cell r="X953">
            <v>92400</v>
          </cell>
          <cell r="Y953" t="str">
            <v>COURBEVOIE</v>
          </cell>
        </row>
        <row r="954">
          <cell r="A954" t="str">
            <v>14066-01-W</v>
          </cell>
          <cell r="B954" t="str">
            <v>WA4066</v>
          </cell>
          <cell r="C954">
            <v>1</v>
          </cell>
          <cell r="D954">
            <v>1</v>
          </cell>
          <cell r="E954" t="str">
            <v>4B4B4B4B</v>
          </cell>
          <cell r="F954" t="str">
            <v>100% isolé</v>
          </cell>
          <cell r="G954"/>
          <cell r="H954"/>
          <cell r="I954" t="str">
            <v>TRANSPORTS GRANGER ESSONNE</v>
          </cell>
          <cell r="J954" t="str">
            <v>ENS. PERS</v>
          </cell>
          <cell r="K954" t="str">
            <v>SV</v>
          </cell>
          <cell r="L954">
            <v>44593</v>
          </cell>
          <cell r="M954"/>
          <cell r="N954" t="str">
            <v>Monsieur</v>
          </cell>
          <cell r="O954" t="str">
            <v>Gilles</v>
          </cell>
          <cell r="P954" t="str">
            <v>FRILLEUX</v>
          </cell>
          <cell r="Q954"/>
          <cell r="R954" t="str">
            <v>Madame</v>
          </cell>
          <cell r="S954" t="str">
            <v>Elisa</v>
          </cell>
          <cell r="T954" t="str">
            <v>PHOU</v>
          </cell>
          <cell r="U954" t="str">
            <v>Directrice</v>
          </cell>
          <cell r="V954" t="str">
            <v>10 ALLEE DES CHAMPS ELYSEES</v>
          </cell>
          <cell r="W954"/>
          <cell r="X954">
            <v>91080</v>
          </cell>
          <cell r="Y954" t="str">
            <v>EVRY COURCOURONNES</v>
          </cell>
        </row>
        <row r="955">
          <cell r="A955" t="str">
            <v>14066-02-W</v>
          </cell>
          <cell r="B955" t="str">
            <v>WA4067</v>
          </cell>
          <cell r="C955">
            <v>0</v>
          </cell>
          <cell r="D955">
            <v>1</v>
          </cell>
          <cell r="E955"/>
          <cell r="F955"/>
          <cell r="G955">
            <v>5555</v>
          </cell>
          <cell r="H955"/>
          <cell r="I955" t="str">
            <v>TRANSPORTS GRANGER ESSONNE RENFORT 1</v>
          </cell>
          <cell r="J955" t="str">
            <v>ENS. PERS</v>
          </cell>
          <cell r="K955" t="str">
            <v>SV</v>
          </cell>
          <cell r="L955">
            <v>44593</v>
          </cell>
          <cell r="M955"/>
          <cell r="N955" t="str">
            <v>Monsieur</v>
          </cell>
          <cell r="O955" t="str">
            <v>Gilles</v>
          </cell>
          <cell r="P955" t="str">
            <v>FRILLEUX</v>
          </cell>
          <cell r="Q955"/>
          <cell r="R955" t="str">
            <v>Madame</v>
          </cell>
          <cell r="S955" t="str">
            <v>Elisa</v>
          </cell>
          <cell r="T955" t="str">
            <v>PHOU</v>
          </cell>
          <cell r="U955" t="str">
            <v>Directrice</v>
          </cell>
          <cell r="V955" t="str">
            <v>10 ALLEE DES CHAMPS ELYSEES</v>
          </cell>
          <cell r="W955"/>
          <cell r="X955">
            <v>91080</v>
          </cell>
          <cell r="Y955" t="str">
            <v>EVRY COURCOURONNES</v>
          </cell>
        </row>
        <row r="956">
          <cell r="A956" t="str">
            <v>14066-03-W</v>
          </cell>
          <cell r="B956" t="str">
            <v>WA4068</v>
          </cell>
          <cell r="C956">
            <v>0</v>
          </cell>
          <cell r="D956">
            <v>1</v>
          </cell>
          <cell r="E956"/>
          <cell r="F956"/>
          <cell r="G956">
            <v>6666</v>
          </cell>
          <cell r="H956"/>
          <cell r="I956" t="str">
            <v>TRANSPORTS GRANGER ESSONNE RENFORT 2</v>
          </cell>
          <cell r="J956" t="str">
            <v>ENS. PERS</v>
          </cell>
          <cell r="K956" t="str">
            <v>SV</v>
          </cell>
          <cell r="L956">
            <v>44593</v>
          </cell>
          <cell r="M956"/>
          <cell r="N956" t="str">
            <v>Monsieur</v>
          </cell>
          <cell r="O956" t="str">
            <v>Gilles</v>
          </cell>
          <cell r="P956" t="str">
            <v>FRILLEUX</v>
          </cell>
          <cell r="Q956"/>
          <cell r="R956" t="str">
            <v>Madame</v>
          </cell>
          <cell r="S956" t="str">
            <v>Elisa</v>
          </cell>
          <cell r="T956" t="str">
            <v>PHOU</v>
          </cell>
          <cell r="U956" t="str">
            <v>Directrice</v>
          </cell>
          <cell r="V956" t="str">
            <v>10 ALLEE DES CHAMPS ELYSEES</v>
          </cell>
          <cell r="W956"/>
          <cell r="X956">
            <v>91080</v>
          </cell>
          <cell r="Y956" t="str">
            <v>EVRY COURCOURONNES</v>
          </cell>
        </row>
        <row r="957">
          <cell r="A957" t="str">
            <v>14063-01-W</v>
          </cell>
          <cell r="B957" t="str">
            <v>WA4063</v>
          </cell>
          <cell r="C957">
            <v>1</v>
          </cell>
          <cell r="D957">
            <v>1</v>
          </cell>
          <cell r="E957" t="str">
            <v>4B4B4B4B</v>
          </cell>
          <cell r="F957" t="str">
            <v>100% isolé</v>
          </cell>
          <cell r="G957"/>
          <cell r="H957"/>
          <cell r="I957" t="str">
            <v>TRANSPORTS GRANGER RHONE ALPES</v>
          </cell>
          <cell r="J957" t="str">
            <v>ENS. PERS</v>
          </cell>
          <cell r="K957" t="str">
            <v>SV</v>
          </cell>
          <cell r="L957">
            <v>44593</v>
          </cell>
          <cell r="M957"/>
          <cell r="N957" t="str">
            <v>Monsieur</v>
          </cell>
          <cell r="O957" t="str">
            <v>Gilles</v>
          </cell>
          <cell r="P957" t="str">
            <v>FRILLEUX</v>
          </cell>
          <cell r="Q957"/>
          <cell r="R957" t="str">
            <v>Madame</v>
          </cell>
          <cell r="S957" t="str">
            <v>Elisa</v>
          </cell>
          <cell r="T957" t="str">
            <v>PHOU</v>
          </cell>
          <cell r="U957" t="str">
            <v>Directrice</v>
          </cell>
          <cell r="V957" t="str">
            <v>63 RUE ANDRE BOLLIER</v>
          </cell>
          <cell r="W957"/>
          <cell r="X957">
            <v>69007</v>
          </cell>
          <cell r="Y957" t="str">
            <v>LYON</v>
          </cell>
        </row>
        <row r="958">
          <cell r="A958" t="str">
            <v>14063-02-W</v>
          </cell>
          <cell r="B958" t="str">
            <v>WA4064</v>
          </cell>
          <cell r="C958">
            <v>0</v>
          </cell>
          <cell r="D958">
            <v>1</v>
          </cell>
          <cell r="E958"/>
          <cell r="F958"/>
          <cell r="G958">
            <v>5555</v>
          </cell>
          <cell r="H958"/>
          <cell r="I958" t="str">
            <v>TRANSPORTS GRANGER RHONE ALPES RENFORT 1</v>
          </cell>
          <cell r="J958" t="str">
            <v>ENS. PERS</v>
          </cell>
          <cell r="K958" t="str">
            <v>SV</v>
          </cell>
          <cell r="L958">
            <v>44593</v>
          </cell>
          <cell r="M958"/>
          <cell r="N958" t="str">
            <v>Monsieur</v>
          </cell>
          <cell r="O958" t="str">
            <v>Gilles</v>
          </cell>
          <cell r="P958" t="str">
            <v>FRILLEUX</v>
          </cell>
          <cell r="Q958"/>
          <cell r="R958" t="str">
            <v>Madame</v>
          </cell>
          <cell r="S958" t="str">
            <v>Elisa</v>
          </cell>
          <cell r="T958" t="str">
            <v>PHOU</v>
          </cell>
          <cell r="U958" t="str">
            <v>Directrice</v>
          </cell>
          <cell r="V958" t="str">
            <v>63 RUE ANDRE BOLLIER</v>
          </cell>
          <cell r="W958"/>
          <cell r="X958">
            <v>69007</v>
          </cell>
          <cell r="Y958" t="str">
            <v>LYON</v>
          </cell>
        </row>
        <row r="959">
          <cell r="A959" t="str">
            <v>14063-03-W</v>
          </cell>
          <cell r="B959" t="str">
            <v>WA4065</v>
          </cell>
          <cell r="C959">
            <v>0</v>
          </cell>
          <cell r="D959">
            <v>1</v>
          </cell>
          <cell r="E959"/>
          <cell r="F959"/>
          <cell r="G959">
            <v>6666</v>
          </cell>
          <cell r="H959"/>
          <cell r="I959" t="str">
            <v>TRANSPORTS GRANGER RHONE ALPES RENFORT 2</v>
          </cell>
          <cell r="J959" t="str">
            <v>ENS. PERS</v>
          </cell>
          <cell r="K959" t="str">
            <v>SV</v>
          </cell>
          <cell r="L959">
            <v>44593</v>
          </cell>
          <cell r="M959"/>
          <cell r="N959" t="str">
            <v>Monsieur</v>
          </cell>
          <cell r="O959" t="str">
            <v>Gilles</v>
          </cell>
          <cell r="P959" t="str">
            <v>FRILLEUX</v>
          </cell>
          <cell r="Q959"/>
          <cell r="R959" t="str">
            <v>Madame</v>
          </cell>
          <cell r="S959" t="str">
            <v>Elisa</v>
          </cell>
          <cell r="T959" t="str">
            <v>PHOU</v>
          </cell>
          <cell r="U959" t="str">
            <v>Directrice</v>
          </cell>
          <cell r="V959" t="str">
            <v>63 RUE ANDRE BOLLIER</v>
          </cell>
          <cell r="W959"/>
          <cell r="X959">
            <v>69007</v>
          </cell>
          <cell r="Y959" t="str">
            <v>LYON</v>
          </cell>
        </row>
        <row r="960">
          <cell r="A960" t="str">
            <v>15006-01-W</v>
          </cell>
          <cell r="B960" t="str">
            <v>WA5006</v>
          </cell>
          <cell r="C960">
            <v>1</v>
          </cell>
          <cell r="D960">
            <v>1</v>
          </cell>
          <cell r="E960">
            <v>5566</v>
          </cell>
          <cell r="F960"/>
          <cell r="G960"/>
          <cell r="H960"/>
          <cell r="I960" t="str">
            <v>TRIDENT DES GOBELINS</v>
          </cell>
          <cell r="J960" t="str">
            <v>ENS. PERS</v>
          </cell>
          <cell r="K960" t="str">
            <v>JA</v>
          </cell>
          <cell r="L960">
            <v>44593</v>
          </cell>
          <cell r="M960"/>
          <cell r="N960" t="str">
            <v>Monsieur</v>
          </cell>
          <cell r="O960" t="str">
            <v>Randy</v>
          </cell>
          <cell r="P960" t="str">
            <v>ROY LEDOUX</v>
          </cell>
          <cell r="Q960"/>
          <cell r="R960"/>
          <cell r="S960"/>
          <cell r="T960"/>
          <cell r="U960"/>
          <cell r="V960" t="str">
            <v>64 AVENUE DES GOBELINS</v>
          </cell>
          <cell r="W960"/>
          <cell r="X960">
            <v>75013</v>
          </cell>
          <cell r="Y960" t="str">
            <v>PARIS</v>
          </cell>
        </row>
        <row r="961">
          <cell r="A961" t="str">
            <v>15006-02-W</v>
          </cell>
          <cell r="B961" t="str">
            <v>WA5007</v>
          </cell>
          <cell r="C961">
            <v>0</v>
          </cell>
          <cell r="D961">
            <v>1</v>
          </cell>
          <cell r="E961"/>
          <cell r="F961"/>
          <cell r="G961">
            <v>6677</v>
          </cell>
          <cell r="H961"/>
          <cell r="I961" t="str">
            <v>TRIDENT DES GOBELINS RENFORT</v>
          </cell>
          <cell r="J961" t="str">
            <v>ENS. PERS</v>
          </cell>
          <cell r="K961" t="str">
            <v>JA</v>
          </cell>
          <cell r="L961">
            <v>44593</v>
          </cell>
          <cell r="M961"/>
          <cell r="N961" t="str">
            <v>Monsieur</v>
          </cell>
          <cell r="O961" t="str">
            <v>Randy</v>
          </cell>
          <cell r="P961" t="str">
            <v>ROY LEDOUX</v>
          </cell>
          <cell r="Q961"/>
          <cell r="R961"/>
          <cell r="S961"/>
          <cell r="T961"/>
          <cell r="U961"/>
          <cell r="V961" t="str">
            <v>64 AVENUE DES GOBELINS</v>
          </cell>
          <cell r="W961"/>
          <cell r="X961">
            <v>75013</v>
          </cell>
          <cell r="Y961" t="str">
            <v>PARIS</v>
          </cell>
        </row>
        <row r="962">
          <cell r="A962" t="str">
            <v>12540-01-W</v>
          </cell>
          <cell r="B962" t="str">
            <v>WA2540</v>
          </cell>
          <cell r="C962">
            <v>1</v>
          </cell>
          <cell r="D962">
            <v>1</v>
          </cell>
          <cell r="E962">
            <v>3554</v>
          </cell>
          <cell r="F962"/>
          <cell r="G962"/>
          <cell r="H962"/>
          <cell r="I962" t="str">
            <v>TTB FOOD</v>
          </cell>
          <cell r="J962" t="str">
            <v>ENS. PERS</v>
          </cell>
          <cell r="K962" t="str">
            <v>SV</v>
          </cell>
          <cell r="L962">
            <v>44197</v>
          </cell>
          <cell r="M962"/>
          <cell r="N962" t="str">
            <v>Monsieur</v>
          </cell>
          <cell r="O962" t="str">
            <v>Quentin</v>
          </cell>
          <cell r="P962" t="str">
            <v>CHIV</v>
          </cell>
          <cell r="Q962" t="str">
            <v xml:space="preserve">GERANT </v>
          </cell>
          <cell r="R962"/>
          <cell r="S962"/>
          <cell r="T962"/>
          <cell r="U962"/>
          <cell r="V962" t="str">
            <v xml:space="preserve">4 AVENUE PARMENTIER </v>
          </cell>
          <cell r="W962"/>
          <cell r="X962">
            <v>75011</v>
          </cell>
          <cell r="Y962" t="str">
            <v xml:space="preserve">PARIS </v>
          </cell>
        </row>
        <row r="963">
          <cell r="A963" t="str">
            <v>12540-02-W</v>
          </cell>
          <cell r="B963" t="str">
            <v>WA2541</v>
          </cell>
          <cell r="C963">
            <v>0</v>
          </cell>
          <cell r="D963">
            <v>1</v>
          </cell>
          <cell r="E963"/>
          <cell r="F963"/>
          <cell r="G963">
            <v>4665</v>
          </cell>
          <cell r="H963"/>
          <cell r="I963" t="str">
            <v xml:space="preserve">TTB FOOD RENFORT </v>
          </cell>
          <cell r="J963" t="str">
            <v>ENS. PERS</v>
          </cell>
          <cell r="K963" t="str">
            <v>SV</v>
          </cell>
          <cell r="L963">
            <v>44197</v>
          </cell>
          <cell r="M963"/>
          <cell r="N963" t="str">
            <v>Monsieur</v>
          </cell>
          <cell r="O963" t="str">
            <v>Quentin</v>
          </cell>
          <cell r="P963" t="str">
            <v>CHIV</v>
          </cell>
          <cell r="Q963" t="str">
            <v xml:space="preserve">GERANT </v>
          </cell>
          <cell r="R963"/>
          <cell r="S963"/>
          <cell r="T963"/>
          <cell r="U963"/>
          <cell r="V963" t="str">
            <v xml:space="preserve">4 AVENUE PARMENTIER </v>
          </cell>
          <cell r="W963"/>
          <cell r="X963">
            <v>75011</v>
          </cell>
          <cell r="Y963" t="str">
            <v xml:space="preserve">PARIS </v>
          </cell>
        </row>
        <row r="964">
          <cell r="A964" t="str">
            <v>15094-01-W</v>
          </cell>
          <cell r="B964" t="str">
            <v>WA5094</v>
          </cell>
          <cell r="C964">
            <v>1</v>
          </cell>
          <cell r="D964">
            <v>1</v>
          </cell>
          <cell r="E964" t="str">
            <v>5B5B66</v>
          </cell>
          <cell r="F964"/>
          <cell r="G964"/>
          <cell r="H964"/>
          <cell r="I964" t="str">
            <v>UDE A</v>
          </cell>
          <cell r="J964" t="str">
            <v>ENS. PERS</v>
          </cell>
          <cell r="K964" t="str">
            <v>JA</v>
          </cell>
          <cell r="L964">
            <v>44743</v>
          </cell>
          <cell r="M964"/>
          <cell r="N964" t="str">
            <v>Madame</v>
          </cell>
          <cell r="O964" t="str">
            <v>Kelly</v>
          </cell>
          <cell r="P964" t="str">
            <v>WESTERLOPPE</v>
          </cell>
          <cell r="Q964"/>
          <cell r="R964"/>
          <cell r="S964"/>
          <cell r="T964"/>
          <cell r="U964"/>
          <cell r="V964" t="str">
            <v>19 RUE SOUFFLET</v>
          </cell>
          <cell r="W964"/>
          <cell r="X964">
            <v>91340</v>
          </cell>
          <cell r="Y964" t="str">
            <v>OLLAINVILLE</v>
          </cell>
        </row>
        <row r="965">
          <cell r="A965" t="str">
            <v>15094-02-W</v>
          </cell>
          <cell r="B965" t="str">
            <v>WA5095</v>
          </cell>
          <cell r="C965">
            <v>0</v>
          </cell>
          <cell r="D965">
            <v>1</v>
          </cell>
          <cell r="E965"/>
          <cell r="F965"/>
          <cell r="G965">
            <v>6677</v>
          </cell>
          <cell r="H965"/>
          <cell r="I965" t="str">
            <v>UDE A RENFORT</v>
          </cell>
          <cell r="J965" t="str">
            <v>ENS. PERS</v>
          </cell>
          <cell r="K965" t="str">
            <v>JA</v>
          </cell>
          <cell r="L965">
            <v>44743</v>
          </cell>
          <cell r="M965"/>
          <cell r="N965" t="str">
            <v>Madame</v>
          </cell>
          <cell r="O965" t="str">
            <v>Kelly</v>
          </cell>
          <cell r="P965" t="str">
            <v>WESTERLOPPE</v>
          </cell>
          <cell r="Q965"/>
          <cell r="R965"/>
          <cell r="S965"/>
          <cell r="T965"/>
          <cell r="U965"/>
          <cell r="V965" t="str">
            <v>19 RUE SOUFFLET</v>
          </cell>
          <cell r="W965"/>
          <cell r="X965">
            <v>91340</v>
          </cell>
          <cell r="Y965" t="str">
            <v>OLLAINVILLE</v>
          </cell>
        </row>
        <row r="966">
          <cell r="A966" t="str">
            <v>92410-02-E</v>
          </cell>
          <cell r="B966" t="str">
            <v>E92410</v>
          </cell>
          <cell r="C966">
            <v>1</v>
          </cell>
          <cell r="D966">
            <v>1</v>
          </cell>
          <cell r="E966">
            <v>5566</v>
          </cell>
          <cell r="F966"/>
          <cell r="G966"/>
          <cell r="H966"/>
          <cell r="I966" t="str">
            <v>UNION BELGE</v>
          </cell>
          <cell r="J966" t="str">
            <v>ENS. PERS</v>
          </cell>
          <cell r="K966" t="str">
            <v>SV</v>
          </cell>
          <cell r="L966">
            <v>43191</v>
          </cell>
          <cell r="M966"/>
          <cell r="N966" t="str">
            <v xml:space="preserve">Monsieur </v>
          </cell>
          <cell r="O966" t="str">
            <v>Gérard</v>
          </cell>
          <cell r="P966" t="str">
            <v>SITBON</v>
          </cell>
          <cell r="Q966" t="str">
            <v>PDG</v>
          </cell>
          <cell r="R966" t="str">
            <v xml:space="preserve">Madame
Monsieur </v>
          </cell>
          <cell r="S966" t="str">
            <v>Sandia</v>
          </cell>
          <cell r="T966" t="str">
            <v>PLAIDEAU
WARREIN</v>
          </cell>
          <cell r="U966" t="str">
            <v>ass Direction</v>
          </cell>
          <cell r="V966" t="str">
            <v>49, RUE DE COLOMBES</v>
          </cell>
          <cell r="W966"/>
          <cell r="X966" t="str">
            <v>92400</v>
          </cell>
          <cell r="Y966" t="str">
            <v>COURBEVOIE</v>
          </cell>
        </row>
        <row r="967">
          <cell r="A967" t="str">
            <v>92410-71-E</v>
          </cell>
          <cell r="B967" t="str">
            <v>E92410R</v>
          </cell>
          <cell r="C967">
            <v>0</v>
          </cell>
          <cell r="D967">
            <v>1</v>
          </cell>
          <cell r="E967">
            <v>5566</v>
          </cell>
          <cell r="F967"/>
          <cell r="G967"/>
          <cell r="H967"/>
          <cell r="I967" t="str">
            <v>UNION BELGE</v>
          </cell>
          <cell r="J967" t="str">
            <v>RETRAITES</v>
          </cell>
          <cell r="K967" t="str">
            <v>SV</v>
          </cell>
          <cell r="L967">
            <v>43466</v>
          </cell>
          <cell r="M967"/>
          <cell r="N967" t="str">
            <v xml:space="preserve">Monsieur </v>
          </cell>
          <cell r="O967" t="str">
            <v>Gérard</v>
          </cell>
          <cell r="P967" t="str">
            <v>SITBON</v>
          </cell>
          <cell r="Q967" t="str">
            <v>PDG</v>
          </cell>
          <cell r="R967" t="str">
            <v>Madame</v>
          </cell>
          <cell r="S967" t="str">
            <v>Sandia</v>
          </cell>
          <cell r="T967" t="str">
            <v>PLAIDEAU</v>
          </cell>
          <cell r="U967" t="str">
            <v>ass Direction</v>
          </cell>
          <cell r="V967" t="str">
            <v>49, RUE DE COLOMBES</v>
          </cell>
          <cell r="W967"/>
          <cell r="X967" t="str">
            <v>92400</v>
          </cell>
          <cell r="Y967" t="str">
            <v>COURBEVOIE</v>
          </cell>
        </row>
        <row r="968">
          <cell r="A968" t="str">
            <v>92410-05-E</v>
          </cell>
          <cell r="B968" t="str">
            <v>E92416</v>
          </cell>
          <cell r="C968">
            <v>0</v>
          </cell>
          <cell r="D968">
            <v>1</v>
          </cell>
          <cell r="E968"/>
          <cell r="F968"/>
          <cell r="G968">
            <v>6677</v>
          </cell>
          <cell r="H968"/>
          <cell r="I968" t="str">
            <v>UNION BELGE Renfort</v>
          </cell>
          <cell r="J968" t="str">
            <v>ENS. PERS</v>
          </cell>
          <cell r="K968" t="str">
            <v>SV</v>
          </cell>
          <cell r="L968">
            <v>43191</v>
          </cell>
          <cell r="M968"/>
          <cell r="N968" t="str">
            <v xml:space="preserve">Monsieur </v>
          </cell>
          <cell r="O968" t="str">
            <v>Gérard</v>
          </cell>
          <cell r="P968" t="str">
            <v>SITBON</v>
          </cell>
          <cell r="Q968" t="str">
            <v>PDG</v>
          </cell>
          <cell r="R968" t="str">
            <v>Madame</v>
          </cell>
          <cell r="S968" t="str">
            <v>Sandia</v>
          </cell>
          <cell r="T968" t="str">
            <v>PLAIDEAU</v>
          </cell>
          <cell r="U968" t="str">
            <v>ass Direction</v>
          </cell>
          <cell r="V968" t="str">
            <v>49, RUE DE COLOMBES</v>
          </cell>
          <cell r="W968"/>
          <cell r="X968" t="str">
            <v>92400</v>
          </cell>
          <cell r="Y968" t="str">
            <v>COURBEVOIE</v>
          </cell>
        </row>
        <row r="969">
          <cell r="A969" t="str">
            <v>92410-72-E</v>
          </cell>
          <cell r="B969" t="str">
            <v>E92410R bis</v>
          </cell>
          <cell r="C969">
            <v>0</v>
          </cell>
          <cell r="D969">
            <v>1</v>
          </cell>
          <cell r="E969"/>
          <cell r="F969"/>
          <cell r="G969">
            <v>6677</v>
          </cell>
          <cell r="H969"/>
          <cell r="I969" t="str">
            <v>UNION BELGE RENFORT</v>
          </cell>
          <cell r="J969" t="str">
            <v>RETRAITES</v>
          </cell>
          <cell r="K969" t="str">
            <v>SV</v>
          </cell>
          <cell r="L969">
            <v>43466</v>
          </cell>
          <cell r="M969"/>
          <cell r="N969" t="str">
            <v xml:space="preserve">Monsieur </v>
          </cell>
          <cell r="O969" t="str">
            <v>Gérard</v>
          </cell>
          <cell r="P969" t="str">
            <v>SITBON</v>
          </cell>
          <cell r="Q969" t="str">
            <v>PDG</v>
          </cell>
          <cell r="R969" t="str">
            <v>Madame</v>
          </cell>
          <cell r="S969" t="str">
            <v>Sandia</v>
          </cell>
          <cell r="T969" t="str">
            <v>PLAIDEAU</v>
          </cell>
          <cell r="U969" t="str">
            <v>ass Direction</v>
          </cell>
          <cell r="V969" t="str">
            <v>49, RUE DE COLOMBES</v>
          </cell>
          <cell r="W969"/>
          <cell r="X969" t="str">
            <v>92400</v>
          </cell>
          <cell r="Y969" t="str">
            <v>COURBEVOIE</v>
          </cell>
        </row>
        <row r="970">
          <cell r="A970" t="str">
            <v>10650-01-W</v>
          </cell>
          <cell r="B970" t="str">
            <v>WA0650</v>
          </cell>
          <cell r="C970">
            <v>1</v>
          </cell>
          <cell r="D970">
            <v>1</v>
          </cell>
          <cell r="E970">
            <v>5566</v>
          </cell>
          <cell r="F970" t="str">
            <v>100% isolé</v>
          </cell>
          <cell r="G970"/>
          <cell r="H970"/>
          <cell r="I970" t="str">
            <v>UNION SPORTIVE D IVRY</v>
          </cell>
          <cell r="J970" t="str">
            <v>ENS. PERS</v>
          </cell>
          <cell r="K970" t="str">
            <v>SV</v>
          </cell>
          <cell r="L970">
            <v>43831</v>
          </cell>
          <cell r="M970"/>
          <cell r="N970" t="str">
            <v>Monsieur</v>
          </cell>
          <cell r="O970" t="str">
            <v>Jean-Pierre</v>
          </cell>
          <cell r="P970" t="str">
            <v>FAVIER</v>
          </cell>
          <cell r="Q970" t="str">
            <v>Président</v>
          </cell>
          <cell r="R970" t="str">
            <v>Madame</v>
          </cell>
          <cell r="S970" t="str">
            <v>Lydia</v>
          </cell>
          <cell r="T970" t="str">
            <v>ROCHETTI PARISI</v>
          </cell>
          <cell r="U970" t="str">
            <v>Comptable</v>
          </cell>
          <cell r="V970" t="str">
            <v>69 AVENUE DANIELLE CASANOVA</v>
          </cell>
          <cell r="W970"/>
          <cell r="X970">
            <v>94200</v>
          </cell>
          <cell r="Y970" t="str">
            <v>IVRY SUR SEINE</v>
          </cell>
        </row>
        <row r="971">
          <cell r="A971" t="str">
            <v>10650-02-W</v>
          </cell>
          <cell r="B971" t="str">
            <v>WA0651</v>
          </cell>
          <cell r="C971">
            <v>0</v>
          </cell>
          <cell r="D971">
            <v>1</v>
          </cell>
          <cell r="E971"/>
          <cell r="F971"/>
          <cell r="G971">
            <v>6666</v>
          </cell>
          <cell r="H971"/>
          <cell r="I971" t="str">
            <v>UNION SPORTIVE D IVRY RENFORT</v>
          </cell>
          <cell r="J971" t="str">
            <v>ENS. PERS</v>
          </cell>
          <cell r="K971" t="str">
            <v>SV</v>
          </cell>
          <cell r="L971">
            <v>43831</v>
          </cell>
          <cell r="M971"/>
          <cell r="N971" t="str">
            <v>Monsieur</v>
          </cell>
          <cell r="O971" t="str">
            <v>Jean-Pierre</v>
          </cell>
          <cell r="P971" t="str">
            <v>FAVIER</v>
          </cell>
          <cell r="Q971"/>
          <cell r="R971" t="str">
            <v>Madame</v>
          </cell>
          <cell r="S971" t="str">
            <v>Lydia</v>
          </cell>
          <cell r="T971" t="str">
            <v>ROCHETTI PARISI</v>
          </cell>
          <cell r="U971" t="str">
            <v>Comptable</v>
          </cell>
          <cell r="V971" t="str">
            <v>69 AVENUE DANIELLE CASANOVA</v>
          </cell>
          <cell r="W971"/>
          <cell r="X971">
            <v>94200</v>
          </cell>
          <cell r="Y971" t="str">
            <v>IVRY SUR SEINE</v>
          </cell>
        </row>
        <row r="972">
          <cell r="A972" t="str">
            <v>10652-01-W</v>
          </cell>
          <cell r="B972" t="str">
            <v>WA0652</v>
          </cell>
          <cell r="C972">
            <v>1</v>
          </cell>
          <cell r="D972">
            <v>1</v>
          </cell>
          <cell r="E972">
            <v>5566</v>
          </cell>
          <cell r="F972" t="str">
            <v>100% isolé</v>
          </cell>
          <cell r="G972"/>
          <cell r="H972"/>
          <cell r="I972" t="str">
            <v>UNION SPORTIVE D'IVRY HANDBALL</v>
          </cell>
          <cell r="J972" t="str">
            <v>ENS. PERS</v>
          </cell>
          <cell r="K972" t="str">
            <v>SV</v>
          </cell>
          <cell r="L972">
            <v>44197</v>
          </cell>
          <cell r="M972"/>
          <cell r="N972" t="str">
            <v>Monsieur</v>
          </cell>
          <cell r="O972" t="str">
            <v xml:space="preserve">François </v>
          </cell>
          <cell r="P972" t="str">
            <v>LEQUEUX</v>
          </cell>
          <cell r="Q972" t="str">
            <v>Président</v>
          </cell>
          <cell r="R972" t="str">
            <v>Monsieur</v>
          </cell>
          <cell r="S972" t="str">
            <v xml:space="preserve">Stephane </v>
          </cell>
          <cell r="T972" t="str">
            <v>ALLAIN</v>
          </cell>
          <cell r="U972" t="str">
            <v>Directeur admin</v>
          </cell>
          <cell r="V972" t="str">
            <v>69 AVENUE DANIELLE CASANOVA</v>
          </cell>
          <cell r="W972"/>
          <cell r="X972">
            <v>94200</v>
          </cell>
          <cell r="Y972" t="str">
            <v>IVRY SUR SEINE</v>
          </cell>
        </row>
        <row r="973">
          <cell r="A973" t="str">
            <v>10653-02-W</v>
          </cell>
          <cell r="B973" t="str">
            <v>WA0653</v>
          </cell>
          <cell r="C973">
            <v>0</v>
          </cell>
          <cell r="D973">
            <v>1</v>
          </cell>
          <cell r="E973"/>
          <cell r="F973"/>
          <cell r="G973">
            <v>6666</v>
          </cell>
          <cell r="H973"/>
          <cell r="I973" t="str">
            <v xml:space="preserve">UNION SPORTIVE IVRY HANDBALL RENFORT </v>
          </cell>
          <cell r="J973" t="str">
            <v>ENS. PERS</v>
          </cell>
          <cell r="K973" t="str">
            <v>SV</v>
          </cell>
          <cell r="L973">
            <v>44197</v>
          </cell>
          <cell r="M973"/>
          <cell r="N973" t="str">
            <v>Monsieur</v>
          </cell>
          <cell r="O973" t="str">
            <v>François</v>
          </cell>
          <cell r="P973" t="str">
            <v xml:space="preserve">LEQUEUX </v>
          </cell>
          <cell r="Q973" t="str">
            <v xml:space="preserve">Président </v>
          </cell>
          <cell r="R973" t="str">
            <v xml:space="preserve">Monsieur </v>
          </cell>
          <cell r="S973" t="str">
            <v xml:space="preserve">Stéphane </v>
          </cell>
          <cell r="T973" t="str">
            <v>ALLAIN</v>
          </cell>
          <cell r="U973" t="str">
            <v>Directeur admin</v>
          </cell>
          <cell r="V973" t="str">
            <v>69 AVENUE DANIELLE CASANOVA</v>
          </cell>
          <cell r="W973"/>
          <cell r="X973">
            <v>94200</v>
          </cell>
          <cell r="Y973" t="str">
            <v>IVRY SUR SEINE</v>
          </cell>
        </row>
        <row r="974">
          <cell r="A974" t="str">
            <v>14028-01-W</v>
          </cell>
          <cell r="B974" t="str">
            <v>WA4028</v>
          </cell>
          <cell r="C974">
            <v>1</v>
          </cell>
          <cell r="D974">
            <v>1</v>
          </cell>
          <cell r="E974">
            <v>4313</v>
          </cell>
          <cell r="F974"/>
          <cell r="G974"/>
          <cell r="H974"/>
          <cell r="I974" t="str">
            <v>UPCYLINK</v>
          </cell>
          <cell r="J974" t="str">
            <v>ENS. PERS</v>
          </cell>
          <cell r="K974" t="str">
            <v>SV</v>
          </cell>
          <cell r="L974">
            <v>44531</v>
          </cell>
          <cell r="M974"/>
          <cell r="N974" t="str">
            <v>Monsieur</v>
          </cell>
          <cell r="O974" t="str">
            <v>Paul</v>
          </cell>
          <cell r="P974" t="str">
            <v>FAURE</v>
          </cell>
          <cell r="Q974"/>
          <cell r="R974"/>
          <cell r="S974"/>
          <cell r="T974"/>
          <cell r="U974"/>
          <cell r="V974" t="str">
            <v>10 MONTEE DU VERT</v>
          </cell>
          <cell r="W974" t="str">
            <v>INTRES</v>
          </cell>
          <cell r="X974">
            <v>7310</v>
          </cell>
          <cell r="Y974" t="str">
            <v>ST JULIEN D INTRES</v>
          </cell>
        </row>
        <row r="975">
          <cell r="A975" t="str">
            <v>14028-02-W</v>
          </cell>
          <cell r="B975" t="str">
            <v>WA4029</v>
          </cell>
          <cell r="C975">
            <v>0</v>
          </cell>
          <cell r="D975">
            <v>1</v>
          </cell>
          <cell r="E975"/>
          <cell r="F975"/>
          <cell r="G975">
            <v>5646</v>
          </cell>
          <cell r="H975"/>
          <cell r="I975" t="str">
            <v>UPCYLINK RENFORT</v>
          </cell>
          <cell r="J975" t="str">
            <v>ENS. PERS</v>
          </cell>
          <cell r="K975" t="str">
            <v>SV</v>
          </cell>
          <cell r="L975">
            <v>44531</v>
          </cell>
          <cell r="M975"/>
          <cell r="N975" t="str">
            <v>Monsieur</v>
          </cell>
          <cell r="O975" t="str">
            <v>Paul</v>
          </cell>
          <cell r="P975" t="str">
            <v>FAURE</v>
          </cell>
          <cell r="Q975"/>
          <cell r="R975"/>
          <cell r="S975"/>
          <cell r="T975"/>
          <cell r="U975"/>
          <cell r="V975" t="str">
            <v>10 MONTEE DU VERT</v>
          </cell>
          <cell r="W975" t="str">
            <v>INTRES</v>
          </cell>
          <cell r="X975">
            <v>7310</v>
          </cell>
          <cell r="Y975" t="str">
            <v>ST JULIEN D INTRES</v>
          </cell>
        </row>
        <row r="976">
          <cell r="A976" t="str">
            <v>11822-02-W</v>
          </cell>
          <cell r="B976" t="str">
            <v>WA1820</v>
          </cell>
          <cell r="C976">
            <v>1</v>
          </cell>
          <cell r="D976">
            <v>1</v>
          </cell>
          <cell r="E976" t="str">
            <v>5B5B66</v>
          </cell>
          <cell r="F976"/>
          <cell r="G976"/>
          <cell r="H976"/>
          <cell r="I976" t="str">
            <v>URBANFOODS</v>
          </cell>
          <cell r="J976" t="str">
            <v>CADRES</v>
          </cell>
          <cell r="K976" t="str">
            <v>JA</v>
          </cell>
          <cell r="L976">
            <v>43952</v>
          </cell>
          <cell r="M976"/>
          <cell r="N976" t="str">
            <v>Madame</v>
          </cell>
          <cell r="O976" t="str">
            <v>Magdalena</v>
          </cell>
          <cell r="P976" t="str">
            <v>BLANCHARD</v>
          </cell>
          <cell r="Q976"/>
          <cell r="R976"/>
          <cell r="S976"/>
          <cell r="T976"/>
          <cell r="U976"/>
          <cell r="V976" t="str">
            <v>61 RUE D YORK</v>
          </cell>
          <cell r="W976"/>
          <cell r="X976">
            <v>21000</v>
          </cell>
          <cell r="Y976" t="str">
            <v>DIJON</v>
          </cell>
        </row>
        <row r="977">
          <cell r="A977" t="str">
            <v>11822-01-W</v>
          </cell>
          <cell r="B977" t="str">
            <v>WA1822</v>
          </cell>
          <cell r="C977">
            <v>0</v>
          </cell>
          <cell r="D977">
            <v>1</v>
          </cell>
          <cell r="E977">
            <v>3322</v>
          </cell>
          <cell r="F977"/>
          <cell r="G977"/>
          <cell r="H977"/>
          <cell r="I977" t="str">
            <v>URBANFOODS</v>
          </cell>
          <cell r="J977" t="str">
            <v>NON CADRES</v>
          </cell>
          <cell r="K977" t="str">
            <v>JA</v>
          </cell>
          <cell r="L977">
            <v>43952</v>
          </cell>
          <cell r="M977"/>
          <cell r="N977" t="str">
            <v>Madame</v>
          </cell>
          <cell r="O977" t="str">
            <v>Magdalena</v>
          </cell>
          <cell r="P977" t="str">
            <v>BLANCHARD</v>
          </cell>
          <cell r="Q977"/>
          <cell r="R977"/>
          <cell r="S977"/>
          <cell r="T977"/>
          <cell r="U977"/>
          <cell r="V977" t="str">
            <v>61 RUE D YORK</v>
          </cell>
          <cell r="W977"/>
          <cell r="X977">
            <v>21000</v>
          </cell>
          <cell r="Y977" t="str">
            <v>DIJON</v>
          </cell>
        </row>
        <row r="978">
          <cell r="A978" t="str">
            <v>75020-02-M</v>
          </cell>
          <cell r="B978" t="str">
            <v>M75020</v>
          </cell>
          <cell r="C978">
            <v>1</v>
          </cell>
          <cell r="D978">
            <v>1</v>
          </cell>
          <cell r="E978" t="str">
            <v xml:space="preserve">5b5b66 </v>
          </cell>
          <cell r="F978"/>
          <cell r="G978"/>
          <cell r="H978"/>
          <cell r="I978" t="str">
            <v>URBET (ASSOCIATION )</v>
          </cell>
          <cell r="J978" t="str">
            <v>ENS. PERS</v>
          </cell>
          <cell r="K978" t="str">
            <v>RC</v>
          </cell>
          <cell r="L978">
            <v>42370</v>
          </cell>
          <cell r="M978"/>
          <cell r="N978" t="str">
            <v>Madame</v>
          </cell>
          <cell r="O978" t="str">
            <v>Louise</v>
          </cell>
          <cell r="P978" t="str">
            <v>CARTIER</v>
          </cell>
          <cell r="Q978" t="str">
            <v>Présidente</v>
          </cell>
          <cell r="R978" t="str">
            <v>Madame</v>
          </cell>
          <cell r="S978" t="str">
            <v>Pascale</v>
          </cell>
          <cell r="T978" t="str">
            <v>MARCELLOT</v>
          </cell>
          <cell r="U978" t="str">
            <v>Comptable</v>
          </cell>
          <cell r="V978" t="str">
            <v xml:space="preserve">102, BOULEVARD PEREIRE </v>
          </cell>
          <cell r="W978" t="str">
            <v>Cours Sainte Ursule</v>
          </cell>
          <cell r="X978">
            <v>75017</v>
          </cell>
          <cell r="Y978" t="str">
            <v xml:space="preserve">PARIS </v>
          </cell>
        </row>
        <row r="979">
          <cell r="A979" t="str">
            <v>75020-03-M</v>
          </cell>
          <cell r="B979" t="str">
            <v>M75022</v>
          </cell>
          <cell r="C979">
            <v>0</v>
          </cell>
          <cell r="D979">
            <v>1</v>
          </cell>
          <cell r="E979"/>
          <cell r="F979"/>
          <cell r="G979">
            <v>6677</v>
          </cell>
          <cell r="H979"/>
          <cell r="I979" t="str">
            <v>URBET (ASSOCIATION ) RENFORT</v>
          </cell>
          <cell r="J979" t="str">
            <v>ENS. PERS</v>
          </cell>
          <cell r="K979" t="str">
            <v>RC</v>
          </cell>
          <cell r="L979">
            <v>43831</v>
          </cell>
          <cell r="M979"/>
          <cell r="N979" t="str">
            <v>Madame</v>
          </cell>
          <cell r="O979" t="str">
            <v>Louise</v>
          </cell>
          <cell r="P979" t="str">
            <v>CARTIER</v>
          </cell>
          <cell r="Q979" t="str">
            <v>Présidente</v>
          </cell>
          <cell r="R979" t="str">
            <v>Madame</v>
          </cell>
          <cell r="S979" t="str">
            <v>Pascale</v>
          </cell>
          <cell r="T979" t="str">
            <v>MARCELLOT</v>
          </cell>
          <cell r="U979" t="str">
            <v>Comptable</v>
          </cell>
          <cell r="V979" t="str">
            <v xml:space="preserve">102, BOULEVARD PEREIRE </v>
          </cell>
          <cell r="W979" t="str">
            <v>Cours Sainte Ursule</v>
          </cell>
          <cell r="X979">
            <v>75017</v>
          </cell>
          <cell r="Y979" t="str">
            <v xml:space="preserve">PARIS </v>
          </cell>
        </row>
        <row r="980">
          <cell r="A980" t="str">
            <v>12360-01-W</v>
          </cell>
          <cell r="B980" t="str">
            <v>WA2360</v>
          </cell>
          <cell r="C980">
            <v>1</v>
          </cell>
          <cell r="D980">
            <v>1</v>
          </cell>
          <cell r="E980" t="str">
            <v>5b5b66</v>
          </cell>
          <cell r="F980"/>
          <cell r="G980"/>
          <cell r="H980"/>
          <cell r="I980" t="str">
            <v>VACADEMY OXIJEUNES</v>
          </cell>
          <cell r="J980" t="str">
            <v>ENS. PERS</v>
          </cell>
          <cell r="K980" t="str">
            <v>SV</v>
          </cell>
          <cell r="L980">
            <v>44136</v>
          </cell>
          <cell r="M980"/>
          <cell r="N980" t="str">
            <v>Monsieur</v>
          </cell>
          <cell r="O980" t="str">
            <v>Belcasem</v>
          </cell>
          <cell r="P980" t="str">
            <v>BELARBI</v>
          </cell>
          <cell r="Q980" t="str">
            <v>Président</v>
          </cell>
          <cell r="R980"/>
          <cell r="S980"/>
          <cell r="T980"/>
          <cell r="U980"/>
          <cell r="V980" t="str">
            <v xml:space="preserve">78 BOULEVARD DE LA REPUBLIQUE </v>
          </cell>
          <cell r="W980"/>
          <cell r="X980">
            <v>92100</v>
          </cell>
          <cell r="Y980" t="str">
            <v>BOULOGNE BILLANCOURT</v>
          </cell>
        </row>
        <row r="981">
          <cell r="A981" t="str">
            <v>12360-02-W</v>
          </cell>
          <cell r="B981" t="str">
            <v>WA2361</v>
          </cell>
          <cell r="C981">
            <v>0</v>
          </cell>
          <cell r="D981">
            <v>1</v>
          </cell>
          <cell r="E981"/>
          <cell r="F981"/>
          <cell r="G981">
            <v>6677</v>
          </cell>
          <cell r="H981" t="str">
            <v>ENTP PAYE</v>
          </cell>
          <cell r="I981" t="str">
            <v>VACADEMY OXIJEUNES RENFORT</v>
          </cell>
          <cell r="J981" t="str">
            <v>ENS. PERS</v>
          </cell>
          <cell r="K981" t="str">
            <v>SV</v>
          </cell>
          <cell r="L981">
            <v>44136</v>
          </cell>
          <cell r="M981"/>
          <cell r="N981" t="str">
            <v>Monsieur</v>
          </cell>
          <cell r="O981" t="str">
            <v>Belcasem</v>
          </cell>
          <cell r="P981" t="str">
            <v>BELARBI</v>
          </cell>
          <cell r="Q981" t="str">
            <v>Président</v>
          </cell>
          <cell r="R981"/>
          <cell r="S981"/>
          <cell r="T981"/>
          <cell r="U981"/>
          <cell r="V981" t="str">
            <v xml:space="preserve">78 BOULEVARD DE LA REPUBLIQUE </v>
          </cell>
          <cell r="W981"/>
          <cell r="X981">
            <v>92100</v>
          </cell>
          <cell r="Y981" t="str">
            <v>BOULOGNE BILLANCOURT</v>
          </cell>
        </row>
        <row r="982">
          <cell r="A982" t="str">
            <v>11750-01-W</v>
          </cell>
          <cell r="B982" t="str">
            <v>WA1750</v>
          </cell>
          <cell r="C982">
            <v>1</v>
          </cell>
          <cell r="D982">
            <v>1</v>
          </cell>
          <cell r="E982">
            <v>5566</v>
          </cell>
          <cell r="F982"/>
          <cell r="G982"/>
          <cell r="H982"/>
          <cell r="I982" t="str">
            <v>VAL D OISE TOURISME</v>
          </cell>
          <cell r="J982" t="str">
            <v>ENS. PERS</v>
          </cell>
          <cell r="K982" t="str">
            <v>SV</v>
          </cell>
          <cell r="L982">
            <v>43466</v>
          </cell>
          <cell r="M982"/>
          <cell r="N982" t="str">
            <v>Monsieur</v>
          </cell>
          <cell r="O982" t="str">
            <v>Julien</v>
          </cell>
          <cell r="P982" t="str">
            <v>BACHARD</v>
          </cell>
          <cell r="Q982" t="str">
            <v>Président</v>
          </cell>
          <cell r="R982" t="str">
            <v>Madame
Madame</v>
          </cell>
          <cell r="S982" t="str">
            <v>Solange
Sylvie</v>
          </cell>
          <cell r="T982" t="str">
            <v>N’GUESSAN
BURTON</v>
          </cell>
          <cell r="U982" t="str">
            <v>RAF
Comptable</v>
          </cell>
          <cell r="V982" t="str">
            <v>5 AVENUE DE LA PALETTE</v>
          </cell>
          <cell r="W982"/>
          <cell r="X982">
            <v>95000</v>
          </cell>
          <cell r="Y982" t="str">
            <v>CERGY</v>
          </cell>
        </row>
        <row r="983">
          <cell r="A983" t="str">
            <v>11750-02-W</v>
          </cell>
          <cell r="B983" t="str">
            <v>WA1751</v>
          </cell>
          <cell r="C983">
            <v>0</v>
          </cell>
          <cell r="D983">
            <v>1</v>
          </cell>
          <cell r="E983"/>
          <cell r="F983"/>
          <cell r="G983">
            <v>6666</v>
          </cell>
          <cell r="H983"/>
          <cell r="I983" t="str">
            <v>VAL D OISE TOURISME RENFORT</v>
          </cell>
          <cell r="J983" t="str">
            <v>ENS. PERS</v>
          </cell>
          <cell r="K983" t="str">
            <v>SV</v>
          </cell>
          <cell r="L983">
            <v>43466</v>
          </cell>
          <cell r="M983"/>
          <cell r="N983" t="str">
            <v>Monsieur</v>
          </cell>
          <cell r="O983" t="str">
            <v>Julien</v>
          </cell>
          <cell r="P983" t="str">
            <v>BACHARD</v>
          </cell>
          <cell r="Q983" t="str">
            <v>Président</v>
          </cell>
          <cell r="R983" t="str">
            <v>Madame
Madame</v>
          </cell>
          <cell r="S983" t="str">
            <v>Solange
Sylvie</v>
          </cell>
          <cell r="T983" t="str">
            <v>N’GUESSAN
BURTON</v>
          </cell>
          <cell r="U983" t="str">
            <v>RAF
Comptable</v>
          </cell>
          <cell r="V983" t="str">
            <v>5 AVENUE DE LA PALETTE</v>
          </cell>
          <cell r="W983"/>
          <cell r="X983">
            <v>95000</v>
          </cell>
          <cell r="Y983" t="str">
            <v>CERGY</v>
          </cell>
        </row>
        <row r="984">
          <cell r="A984" t="str">
            <v>75064-01-V</v>
          </cell>
          <cell r="B984" t="str">
            <v>V75064</v>
          </cell>
          <cell r="C984">
            <v>1</v>
          </cell>
          <cell r="D984">
            <v>1</v>
          </cell>
          <cell r="E984">
            <v>5566</v>
          </cell>
          <cell r="F984"/>
          <cell r="G984"/>
          <cell r="H984"/>
          <cell r="I984" t="str">
            <v>VALOIS FINANCE SAS</v>
          </cell>
          <cell r="J984" t="str">
            <v>ENS. PERS</v>
          </cell>
          <cell r="K984" t="str">
            <v>SV</v>
          </cell>
          <cell r="L984">
            <v>43466</v>
          </cell>
          <cell r="M984"/>
          <cell r="N984" t="str">
            <v>Madame</v>
          </cell>
          <cell r="O984" t="str">
            <v xml:space="preserve">Alexandra </v>
          </cell>
          <cell r="P984" t="str">
            <v>MARANG</v>
          </cell>
          <cell r="Q984" t="str">
            <v>DG</v>
          </cell>
          <cell r="R984" t="str">
            <v>Madame
Monsieur</v>
          </cell>
          <cell r="S984" t="str">
            <v>Carine 
Tony</v>
          </cell>
          <cell r="T984" t="str">
            <v>LENICQUE
MENARD</v>
          </cell>
          <cell r="U984" t="str">
            <v>COMPTABLE 
RESP ADMINISTRATIF</v>
          </cell>
          <cell r="V984" t="str">
            <v>4 RUE VALOIS</v>
          </cell>
          <cell r="W984" t="str">
            <v>correspondances au 3 Rue Christophe Colomb – 75008 Paris</v>
          </cell>
          <cell r="X984">
            <v>75001</v>
          </cell>
          <cell r="Y984" t="str">
            <v>PARIS</v>
          </cell>
        </row>
        <row r="985">
          <cell r="A985" t="str">
            <v>75064-02-V</v>
          </cell>
          <cell r="B985" t="str">
            <v>V75065</v>
          </cell>
          <cell r="C985">
            <v>0</v>
          </cell>
          <cell r="D985">
            <v>1</v>
          </cell>
          <cell r="E985"/>
          <cell r="F985"/>
          <cell r="G985">
            <v>6666</v>
          </cell>
          <cell r="H985"/>
          <cell r="I985" t="str">
            <v>VALOIS FINANCE SAS Renfort</v>
          </cell>
          <cell r="J985" t="str">
            <v>ENS. PERS</v>
          </cell>
          <cell r="K985" t="str">
            <v>SV</v>
          </cell>
          <cell r="L985">
            <v>43466</v>
          </cell>
          <cell r="M985"/>
          <cell r="N985" t="str">
            <v>Madame</v>
          </cell>
          <cell r="O985" t="str">
            <v>Alexandra</v>
          </cell>
          <cell r="P985" t="str">
            <v>MARANG</v>
          </cell>
          <cell r="Q985" t="str">
            <v>DG</v>
          </cell>
          <cell r="R985" t="str">
            <v>Madame
Monsieur</v>
          </cell>
          <cell r="S985" t="str">
            <v>Carine 
Tony</v>
          </cell>
          <cell r="T985" t="str">
            <v>LENICQUE
MENARD</v>
          </cell>
          <cell r="U985" t="str">
            <v>COMPTABLE 
RESP ADMINISTRATIF</v>
          </cell>
          <cell r="V985" t="str">
            <v>4 RUE VALOIS</v>
          </cell>
          <cell r="W985" t="str">
            <v>correspondances au 3 Rue Christophe Colomb – 75008 Paris</v>
          </cell>
          <cell r="X985">
            <v>75001</v>
          </cell>
          <cell r="Y985" t="str">
            <v>PARIS</v>
          </cell>
        </row>
        <row r="986">
          <cell r="A986" t="str">
            <v>65000-01-S</v>
          </cell>
          <cell r="B986" t="str">
            <v>S65000</v>
          </cell>
          <cell r="C986">
            <v>1</v>
          </cell>
          <cell r="D986">
            <v>1</v>
          </cell>
          <cell r="E986">
            <v>6666</v>
          </cell>
          <cell r="F986"/>
          <cell r="G986"/>
          <cell r="H986"/>
          <cell r="I986" t="str">
            <v>VERSASEC AB</v>
          </cell>
          <cell r="J986" t="str">
            <v>ENS. PERS</v>
          </cell>
          <cell r="K986" t="str">
            <v>SV</v>
          </cell>
          <cell r="L986">
            <v>42826</v>
          </cell>
          <cell r="M986"/>
          <cell r="N986" t="str">
            <v>Monsieur</v>
          </cell>
          <cell r="O986" t="str">
            <v>Johakim</v>
          </cell>
          <cell r="P986" t="str">
            <v>THOREN</v>
          </cell>
          <cell r="Q986"/>
          <cell r="R986" t="str">
            <v>Monsieur</v>
          </cell>
          <cell r="S986" t="str">
            <v>William</v>
          </cell>
          <cell r="T986" t="str">
            <v>HOURY</v>
          </cell>
          <cell r="U986"/>
          <cell r="V986" t="str">
            <v>2 RUE DU MONNE</v>
          </cell>
          <cell r="W986" t="str">
            <v>Chez M.  HOURY WILLIAM</v>
          </cell>
          <cell r="X986">
            <v>65320</v>
          </cell>
          <cell r="Y986" t="str">
            <v>BORDERES SUR L ECHEZ</v>
          </cell>
        </row>
        <row r="987">
          <cell r="A987" t="str">
            <v>13015-01-W</v>
          </cell>
          <cell r="B987" t="str">
            <v>WA3015</v>
          </cell>
          <cell r="C987">
            <v>0</v>
          </cell>
          <cell r="D987">
            <v>1</v>
          </cell>
          <cell r="E987">
            <v>5555</v>
          </cell>
          <cell r="F987"/>
          <cell r="G987"/>
          <cell r="H987"/>
          <cell r="I987" t="str">
            <v>VISION POUR TOUS (CENTRE GALION)</v>
          </cell>
          <cell r="J987" t="str">
            <v>CADRES</v>
          </cell>
          <cell r="K987" t="str">
            <v>RC</v>
          </cell>
          <cell r="L987">
            <v>44440</v>
          </cell>
          <cell r="M987"/>
          <cell r="N987" t="str">
            <v>Monsieur</v>
          </cell>
          <cell r="O987" t="str">
            <v>Ramzi</v>
          </cell>
          <cell r="P987" t="str">
            <v>HARAR</v>
          </cell>
          <cell r="Q987"/>
          <cell r="R987"/>
          <cell r="S987"/>
          <cell r="T987"/>
          <cell r="U987"/>
          <cell r="V987" t="str">
            <v>CHEZ CENTRE MEDICAL GALION</v>
          </cell>
          <cell r="W987" t="str">
            <v>10 RUE GEORGES SEURAT</v>
          </cell>
          <cell r="X987">
            <v>93600</v>
          </cell>
          <cell r="Y987" t="str">
            <v>AULNAY SOUS BOIS</v>
          </cell>
        </row>
        <row r="988">
          <cell r="A988" t="str">
            <v>13015-02-W</v>
          </cell>
          <cell r="B988" t="str">
            <v>WA3016</v>
          </cell>
          <cell r="C988">
            <v>1</v>
          </cell>
          <cell r="D988">
            <v>1</v>
          </cell>
          <cell r="E988">
            <v>5555</v>
          </cell>
          <cell r="F988"/>
          <cell r="G988"/>
          <cell r="H988"/>
          <cell r="I988" t="str">
            <v>VISION POUR TOUS (CENTRE GALION)</v>
          </cell>
          <cell r="J988" t="str">
            <v>NON CADRES</v>
          </cell>
          <cell r="K988" t="str">
            <v>RC</v>
          </cell>
          <cell r="L988">
            <v>44440</v>
          </cell>
          <cell r="M988"/>
          <cell r="N988" t="str">
            <v>Monsieur</v>
          </cell>
          <cell r="O988" t="str">
            <v>Ramzi</v>
          </cell>
          <cell r="P988" t="str">
            <v>HARAR</v>
          </cell>
          <cell r="Q988"/>
          <cell r="R988"/>
          <cell r="S988"/>
          <cell r="T988"/>
          <cell r="U988"/>
          <cell r="V988" t="str">
            <v>CHEZ CENTRE MEDICAL GALION</v>
          </cell>
          <cell r="W988" t="str">
            <v>10 RUE GEORGES SEURAT</v>
          </cell>
          <cell r="X988">
            <v>93600</v>
          </cell>
          <cell r="Y988" t="str">
            <v>AULNAY SOUS BOIS</v>
          </cell>
        </row>
        <row r="989">
          <cell r="A989" t="str">
            <v>13015-03-W</v>
          </cell>
          <cell r="B989" t="str">
            <v>WA3017</v>
          </cell>
          <cell r="C989">
            <v>0</v>
          </cell>
          <cell r="D989">
            <v>1</v>
          </cell>
          <cell r="E989"/>
          <cell r="F989"/>
          <cell r="G989" t="str">
            <v>5B5B5B5B</v>
          </cell>
          <cell r="H989" t="str">
            <v>ENTP PAYE</v>
          </cell>
          <cell r="I989" t="str">
            <v>VISION POUR TOUS (CENTRE GALION) RENFORT</v>
          </cell>
          <cell r="J989" t="str">
            <v>NON CADRES</v>
          </cell>
          <cell r="K989" t="str">
            <v>RC</v>
          </cell>
          <cell r="L989">
            <v>44440</v>
          </cell>
          <cell r="M989"/>
          <cell r="N989" t="str">
            <v>Monsieur</v>
          </cell>
          <cell r="O989" t="str">
            <v>Ramzi</v>
          </cell>
          <cell r="P989" t="str">
            <v>HARAR</v>
          </cell>
          <cell r="Q989"/>
          <cell r="R989"/>
          <cell r="S989"/>
          <cell r="T989"/>
          <cell r="U989"/>
          <cell r="V989" t="str">
            <v>CHEZ CENTRE MEDICAL GALION</v>
          </cell>
          <cell r="W989" t="str">
            <v>10 RUE GEORGES SEURAT</v>
          </cell>
          <cell r="X989">
            <v>93600</v>
          </cell>
          <cell r="Y989" t="str">
            <v>AULNAY SOUS BOIS</v>
          </cell>
        </row>
        <row r="990">
          <cell r="A990" t="str">
            <v>10800-01-W</v>
          </cell>
          <cell r="B990" t="str">
            <v>WA0800</v>
          </cell>
          <cell r="C990">
            <v>1</v>
          </cell>
          <cell r="D990">
            <v>1</v>
          </cell>
          <cell r="E990" t="str">
            <v>5b5b66</v>
          </cell>
          <cell r="F990"/>
          <cell r="G990"/>
          <cell r="H990" t="str">
            <v>ENTP PAYE</v>
          </cell>
          <cell r="I990" t="str">
            <v>VK CONCEPT</v>
          </cell>
          <cell r="J990" t="str">
            <v>TNS</v>
          </cell>
          <cell r="K990" t="str">
            <v>RC</v>
          </cell>
          <cell r="L990">
            <v>43831</v>
          </cell>
          <cell r="M990"/>
          <cell r="N990" t="str">
            <v>Monsieur</v>
          </cell>
          <cell r="O990" t="str">
            <v xml:space="preserve">Pierre </v>
          </cell>
          <cell r="P990" t="str">
            <v>KORELSKY</v>
          </cell>
          <cell r="Q990"/>
          <cell r="R990"/>
          <cell r="S990"/>
          <cell r="T990"/>
          <cell r="U990"/>
          <cell r="V990" t="str">
            <v>CHEZ M PIERRE KORELSKY</v>
          </cell>
          <cell r="W990" t="str">
            <v>7 RUE VALENTIN HAUY</v>
          </cell>
          <cell r="X990">
            <v>75015</v>
          </cell>
          <cell r="Y990" t="str">
            <v>PARIS</v>
          </cell>
        </row>
        <row r="991">
          <cell r="A991" t="str">
            <v>10800-02-W</v>
          </cell>
          <cell r="B991" t="str">
            <v>WA0801</v>
          </cell>
          <cell r="C991">
            <v>0</v>
          </cell>
          <cell r="D991">
            <v>1</v>
          </cell>
          <cell r="E991"/>
          <cell r="F991"/>
          <cell r="G991">
            <v>6677</v>
          </cell>
          <cell r="H991" t="str">
            <v>ENTP PAYE</v>
          </cell>
          <cell r="I991" t="str">
            <v>VK CONCEPT RENFORT</v>
          </cell>
          <cell r="J991" t="str">
            <v>TNS</v>
          </cell>
          <cell r="K991" t="str">
            <v>RC</v>
          </cell>
          <cell r="L991">
            <v>43831</v>
          </cell>
          <cell r="M991"/>
          <cell r="N991" t="str">
            <v>Monsieur</v>
          </cell>
          <cell r="O991" t="str">
            <v xml:space="preserve">Pierre </v>
          </cell>
          <cell r="P991" t="str">
            <v>KORELSKY</v>
          </cell>
          <cell r="Q991"/>
          <cell r="R991"/>
          <cell r="S991"/>
          <cell r="T991"/>
          <cell r="U991"/>
          <cell r="V991" t="str">
            <v>CHEZ M PIERRE KORELSKY</v>
          </cell>
          <cell r="W991" t="str">
            <v>7 RUE VALENTIN HAUY</v>
          </cell>
          <cell r="X991">
            <v>75015</v>
          </cell>
          <cell r="Y991" t="str">
            <v>PARIS</v>
          </cell>
        </row>
        <row r="992">
          <cell r="A992" t="str">
            <v>14000-01-W</v>
          </cell>
          <cell r="B992" t="str">
            <v>WA4000</v>
          </cell>
          <cell r="C992">
            <v>1</v>
          </cell>
          <cell r="D992">
            <v>1</v>
          </cell>
          <cell r="E992" t="str">
            <v>5B5B66</v>
          </cell>
          <cell r="F992"/>
          <cell r="G992"/>
          <cell r="H992"/>
          <cell r="I992" t="str">
            <v>VO 34</v>
          </cell>
          <cell r="J992" t="str">
            <v>ENS. PERS</v>
          </cell>
          <cell r="K992" t="str">
            <v>RC</v>
          </cell>
          <cell r="L992">
            <v>44228</v>
          </cell>
          <cell r="M992"/>
          <cell r="N992" t="str">
            <v>Monsieur</v>
          </cell>
          <cell r="O992" t="str">
            <v>Hamza</v>
          </cell>
          <cell r="P992" t="str">
            <v>EL ABADI</v>
          </cell>
          <cell r="Q992"/>
          <cell r="R992"/>
          <cell r="S992"/>
          <cell r="T992"/>
          <cell r="U992"/>
          <cell r="V992" t="str">
            <v>4 RUE SADI CARNOT</v>
          </cell>
          <cell r="W992"/>
          <cell r="X992">
            <v>34770</v>
          </cell>
          <cell r="Y992" t="str">
            <v>GIGEAN</v>
          </cell>
        </row>
        <row r="993">
          <cell r="A993" t="str">
            <v>10710-01-W</v>
          </cell>
          <cell r="B993" t="str">
            <v>WA0710</v>
          </cell>
          <cell r="C993">
            <v>1</v>
          </cell>
          <cell r="D993">
            <v>1</v>
          </cell>
          <cell r="E993" t="str">
            <v>B</v>
          </cell>
          <cell r="F993"/>
          <cell r="G993"/>
          <cell r="H993"/>
          <cell r="I993" t="str">
            <v>WAGRAM FINANCES</v>
          </cell>
          <cell r="J993" t="str">
            <v>ENS. PERS</v>
          </cell>
          <cell r="K993" t="str">
            <v>SV</v>
          </cell>
          <cell r="L993">
            <v>43831</v>
          </cell>
          <cell r="M993"/>
          <cell r="N993" t="str">
            <v>Monsieur</v>
          </cell>
          <cell r="O993" t="str">
            <v>Nicolas</v>
          </cell>
          <cell r="P993" t="str">
            <v>RICHE</v>
          </cell>
          <cell r="Q993"/>
          <cell r="R993" t="str">
            <v>Monsieur</v>
          </cell>
          <cell r="S993" t="str">
            <v>Mickael</v>
          </cell>
          <cell r="T993" t="str">
            <v>HERSCOVICI</v>
          </cell>
          <cell r="U993"/>
          <cell r="V993" t="str">
            <v>103 RUE LAFAYETTE</v>
          </cell>
          <cell r="W993"/>
          <cell r="X993">
            <v>75010</v>
          </cell>
          <cell r="Y993" t="str">
            <v>PARIS</v>
          </cell>
        </row>
        <row r="994">
          <cell r="A994" t="str">
            <v>10710-02-W</v>
          </cell>
          <cell r="B994" t="str">
            <v>WA0711</v>
          </cell>
          <cell r="C994">
            <v>0</v>
          </cell>
          <cell r="D994">
            <v>1</v>
          </cell>
          <cell r="E994"/>
          <cell r="F994"/>
          <cell r="G994" t="str">
            <v>R</v>
          </cell>
          <cell r="H994"/>
          <cell r="I994" t="str">
            <v>WAGRAM FINANCES RENFORT 1</v>
          </cell>
          <cell r="J994" t="str">
            <v>ENS. PERS</v>
          </cell>
          <cell r="K994" t="str">
            <v>SV</v>
          </cell>
          <cell r="L994">
            <v>43831</v>
          </cell>
          <cell r="M994"/>
          <cell r="N994" t="str">
            <v>Monsieur</v>
          </cell>
          <cell r="O994" t="str">
            <v>Nicolas</v>
          </cell>
          <cell r="P994" t="str">
            <v>RICHE</v>
          </cell>
          <cell r="Q994"/>
          <cell r="R994" t="str">
            <v>Monsieur</v>
          </cell>
          <cell r="S994" t="str">
            <v>Mickael</v>
          </cell>
          <cell r="T994" t="str">
            <v>HERSCOVICI</v>
          </cell>
          <cell r="U994"/>
          <cell r="V994" t="str">
            <v>103 RUE LAFAYETTE</v>
          </cell>
          <cell r="W994"/>
          <cell r="X994">
            <v>75010</v>
          </cell>
          <cell r="Y994" t="str">
            <v>PARIS</v>
          </cell>
        </row>
        <row r="995">
          <cell r="A995" t="str">
            <v>10710-03-W</v>
          </cell>
          <cell r="B995" t="str">
            <v>WA0712</v>
          </cell>
          <cell r="C995">
            <v>0</v>
          </cell>
          <cell r="D995">
            <v>1</v>
          </cell>
          <cell r="E995"/>
          <cell r="F995"/>
          <cell r="G995" t="str">
            <v>R</v>
          </cell>
          <cell r="H995"/>
          <cell r="I995" t="str">
            <v>WAGRAM FINANCES RENFORT 2</v>
          </cell>
          <cell r="J995" t="str">
            <v>ENS. PERS</v>
          </cell>
          <cell r="K995" t="str">
            <v>SV</v>
          </cell>
          <cell r="L995">
            <v>43831</v>
          </cell>
          <cell r="M995"/>
          <cell r="N995" t="str">
            <v>Monsieur</v>
          </cell>
          <cell r="O995" t="str">
            <v>Nicolas</v>
          </cell>
          <cell r="P995" t="str">
            <v>RICHE</v>
          </cell>
          <cell r="Q995"/>
          <cell r="R995" t="str">
            <v>Monsieur</v>
          </cell>
          <cell r="S995" t="str">
            <v>Mickael</v>
          </cell>
          <cell r="T995" t="str">
            <v>HERSCOVICI</v>
          </cell>
          <cell r="U995"/>
          <cell r="V995" t="str">
            <v>103 RUE LAFAYETTE</v>
          </cell>
          <cell r="W995"/>
          <cell r="X995">
            <v>75010</v>
          </cell>
          <cell r="Y995" t="str">
            <v>PARIS</v>
          </cell>
        </row>
        <row r="996">
          <cell r="A996" t="str">
            <v>10713-01-W</v>
          </cell>
          <cell r="B996" t="str">
            <v>WA0713</v>
          </cell>
          <cell r="C996">
            <v>1</v>
          </cell>
          <cell r="D996">
            <v>1</v>
          </cell>
          <cell r="E996" t="str">
            <v>B</v>
          </cell>
          <cell r="F996"/>
          <cell r="G996"/>
          <cell r="H996"/>
          <cell r="I996" t="str">
            <v>WAGRAM FINANCES SORTANTS</v>
          </cell>
          <cell r="J996" t="str">
            <v>ENS. PERS</v>
          </cell>
          <cell r="K996" t="str">
            <v>SV</v>
          </cell>
          <cell r="L996">
            <v>44621</v>
          </cell>
          <cell r="M996"/>
          <cell r="N996" t="str">
            <v>Monsieur</v>
          </cell>
          <cell r="O996" t="str">
            <v>Nicolas</v>
          </cell>
          <cell r="P996" t="str">
            <v>RICHE</v>
          </cell>
          <cell r="Q996"/>
          <cell r="R996"/>
          <cell r="S996"/>
          <cell r="T996"/>
          <cell r="U996"/>
          <cell r="V996" t="str">
            <v>103 RUE LAFAYETTE</v>
          </cell>
          <cell r="W996"/>
          <cell r="X996">
            <v>75010</v>
          </cell>
          <cell r="Y996" t="str">
            <v>PARIS</v>
          </cell>
        </row>
        <row r="997">
          <cell r="A997" t="str">
            <v>10713-02-W</v>
          </cell>
          <cell r="B997" t="str">
            <v>WA0714</v>
          </cell>
          <cell r="C997">
            <v>0</v>
          </cell>
          <cell r="D997">
            <v>1</v>
          </cell>
          <cell r="E997"/>
          <cell r="F997"/>
          <cell r="G997" t="str">
            <v>R</v>
          </cell>
          <cell r="H997"/>
          <cell r="I997" t="str">
            <v>WAGRAM FINANCES SORTANTS RENFORT 1</v>
          </cell>
          <cell r="J997" t="str">
            <v>ENS. PERS</v>
          </cell>
          <cell r="K997" t="str">
            <v>SV</v>
          </cell>
          <cell r="L997">
            <v>44621</v>
          </cell>
          <cell r="M997"/>
          <cell r="N997" t="str">
            <v>Monsieur</v>
          </cell>
          <cell r="O997" t="str">
            <v>Nicolas</v>
          </cell>
          <cell r="P997" t="str">
            <v>RICHE</v>
          </cell>
          <cell r="Q997"/>
          <cell r="R997"/>
          <cell r="S997"/>
          <cell r="T997"/>
          <cell r="U997"/>
          <cell r="V997" t="str">
            <v>103 RUE LAFAYETTE</v>
          </cell>
          <cell r="W997"/>
          <cell r="X997">
            <v>75010</v>
          </cell>
          <cell r="Y997" t="str">
            <v>PARIS</v>
          </cell>
        </row>
        <row r="998">
          <cell r="A998" t="str">
            <v>10713-03-W</v>
          </cell>
          <cell r="B998" t="str">
            <v>WA0715</v>
          </cell>
          <cell r="C998">
            <v>0</v>
          </cell>
          <cell r="D998">
            <v>1</v>
          </cell>
          <cell r="E998"/>
          <cell r="F998"/>
          <cell r="G998" t="str">
            <v>R</v>
          </cell>
          <cell r="H998"/>
          <cell r="I998" t="str">
            <v>WAGRAM FINANCES SORTANTS RENFORT 2</v>
          </cell>
          <cell r="J998" t="str">
            <v>ENS. PERS</v>
          </cell>
          <cell r="K998" t="str">
            <v>SV</v>
          </cell>
          <cell r="L998">
            <v>44621</v>
          </cell>
          <cell r="M998"/>
          <cell r="N998" t="str">
            <v>Monsieur</v>
          </cell>
          <cell r="O998" t="str">
            <v>Nicolas</v>
          </cell>
          <cell r="P998" t="str">
            <v>RICHE</v>
          </cell>
          <cell r="Q998"/>
          <cell r="R998"/>
          <cell r="S998"/>
          <cell r="T998"/>
          <cell r="U998"/>
          <cell r="V998" t="str">
            <v>103 RUE LAFAYETTE</v>
          </cell>
          <cell r="W998"/>
          <cell r="X998">
            <v>75010</v>
          </cell>
          <cell r="Y998" t="str">
            <v>PARIS</v>
          </cell>
        </row>
        <row r="999">
          <cell r="A999" t="str">
            <v>13100-01-W</v>
          </cell>
          <cell r="B999" t="str">
            <v>WA3100</v>
          </cell>
          <cell r="C999">
            <v>1</v>
          </cell>
          <cell r="D999">
            <v>1</v>
          </cell>
          <cell r="E999">
            <v>2232</v>
          </cell>
          <cell r="F999"/>
          <cell r="G999"/>
          <cell r="H999"/>
          <cell r="I999" t="str">
            <v>WEBC@MS &amp; SECURITY</v>
          </cell>
          <cell r="J999" t="str">
            <v>ENS. PERS</v>
          </cell>
          <cell r="K999" t="str">
            <v>JA</v>
          </cell>
          <cell r="L999">
            <v>44287</v>
          </cell>
          <cell r="M999"/>
          <cell r="N999" t="str">
            <v>Monsieur</v>
          </cell>
          <cell r="O999" t="str">
            <v>Abdeldjelil</v>
          </cell>
          <cell r="P999" t="str">
            <v>BENZAIM</v>
          </cell>
          <cell r="Q999" t="str">
            <v>Président</v>
          </cell>
          <cell r="R999"/>
          <cell r="S999"/>
          <cell r="T999"/>
          <cell r="U999"/>
          <cell r="V999" t="str">
            <v>3 RUE PENITENTS</v>
          </cell>
          <cell r="W999"/>
          <cell r="X999">
            <v>13001</v>
          </cell>
          <cell r="Y999" t="str">
            <v>MARSEILLE</v>
          </cell>
        </row>
        <row r="1000">
          <cell r="A1000" t="str">
            <v>13030-01-W</v>
          </cell>
          <cell r="B1000" t="str">
            <v>WA3030</v>
          </cell>
          <cell r="C1000">
            <v>1</v>
          </cell>
          <cell r="D1000">
            <v>1</v>
          </cell>
          <cell r="E1000">
            <v>4444</v>
          </cell>
          <cell r="F1000"/>
          <cell r="G1000"/>
          <cell r="H1000"/>
          <cell r="I1000" t="str">
            <v>WEENOC</v>
          </cell>
          <cell r="J1000" t="str">
            <v>NON CADRES</v>
          </cell>
          <cell r="K1000" t="str">
            <v>RC</v>
          </cell>
          <cell r="L1000">
            <v>44287</v>
          </cell>
          <cell r="M1000"/>
          <cell r="N1000" t="str">
            <v>Madame</v>
          </cell>
          <cell r="O1000" t="str">
            <v>Rabia</v>
          </cell>
          <cell r="P1000" t="str">
            <v>OUAZIZ</v>
          </cell>
          <cell r="Q1000" t="str">
            <v>Président</v>
          </cell>
          <cell r="R1000"/>
          <cell r="S1000"/>
          <cell r="T1000"/>
          <cell r="U1000"/>
          <cell r="V1000" t="str">
            <v>19 BOULEVARD CONDORCET</v>
          </cell>
          <cell r="W1000"/>
          <cell r="X1000">
            <v>28500</v>
          </cell>
          <cell r="Y1000" t="str">
            <v>VERNOUILLET</v>
          </cell>
        </row>
        <row r="1001">
          <cell r="A1001" t="str">
            <v>13030-02-W</v>
          </cell>
          <cell r="B1001" t="str">
            <v>WA3031</v>
          </cell>
          <cell r="C1001">
            <v>0</v>
          </cell>
          <cell r="D1001">
            <v>1</v>
          </cell>
          <cell r="E1001">
            <v>5555</v>
          </cell>
          <cell r="F1001"/>
          <cell r="G1001"/>
          <cell r="H1001"/>
          <cell r="I1001" t="str">
            <v>WEENOC</v>
          </cell>
          <cell r="J1001" t="str">
            <v>CADRES</v>
          </cell>
          <cell r="K1001" t="str">
            <v>SV</v>
          </cell>
          <cell r="L1001">
            <v>44713</v>
          </cell>
          <cell r="M1001"/>
          <cell r="N1001" t="str">
            <v>Madame</v>
          </cell>
          <cell r="O1001" t="str">
            <v>Rabia</v>
          </cell>
          <cell r="P1001" t="str">
            <v>OUAZIZ</v>
          </cell>
          <cell r="Q1001" t="str">
            <v>Président</v>
          </cell>
          <cell r="R1001"/>
          <cell r="S1001"/>
          <cell r="T1001"/>
          <cell r="U1001"/>
          <cell r="V1001" t="str">
            <v>19 BOULEVARD CONDORCET</v>
          </cell>
          <cell r="W1001"/>
          <cell r="X1001">
            <v>28500</v>
          </cell>
          <cell r="Y1001" t="str">
            <v>VERNOUILLET</v>
          </cell>
        </row>
        <row r="1002">
          <cell r="A1002" t="str">
            <v>75055-02-S</v>
          </cell>
          <cell r="B1002" t="str">
            <v>S75055</v>
          </cell>
          <cell r="C1002">
            <v>1</v>
          </cell>
          <cell r="D1002">
            <v>1</v>
          </cell>
          <cell r="E1002">
            <v>1131</v>
          </cell>
          <cell r="F1002"/>
          <cell r="G1002"/>
          <cell r="H1002"/>
          <cell r="I1002" t="str">
            <v>WHAT'S UP FILMS</v>
          </cell>
          <cell r="J1002" t="str">
            <v>ENS. PERS</v>
          </cell>
          <cell r="K1002" t="str">
            <v>JA</v>
          </cell>
          <cell r="L1002">
            <v>42461</v>
          </cell>
          <cell r="M1002"/>
          <cell r="N1002" t="str">
            <v xml:space="preserve">Monsieur </v>
          </cell>
          <cell r="O1002" t="str">
            <v>Mathieu</v>
          </cell>
          <cell r="P1002" t="str">
            <v>BELGHITI</v>
          </cell>
          <cell r="Q1002" t="str">
            <v>Gérant</v>
          </cell>
          <cell r="R1002" t="str">
            <v xml:space="preserve">Monsieur </v>
          </cell>
          <cell r="S1002" t="str">
            <v>David</v>
          </cell>
          <cell r="T1002" t="str">
            <v>VINCENT</v>
          </cell>
          <cell r="U1002"/>
          <cell r="V1002" t="str">
            <v>1 RUE AUGUSTE BARBIER</v>
          </cell>
          <cell r="W1002"/>
          <cell r="X1002">
            <v>75011</v>
          </cell>
          <cell r="Y1002" t="str">
            <v>PARIS</v>
          </cell>
        </row>
        <row r="1003">
          <cell r="A1003" t="str">
            <v>75055-01-S</v>
          </cell>
          <cell r="B1003" t="str">
            <v>S75055</v>
          </cell>
          <cell r="C1003">
            <v>0</v>
          </cell>
          <cell r="D1003">
            <v>1</v>
          </cell>
          <cell r="E1003"/>
          <cell r="F1003"/>
          <cell r="G1003">
            <v>4363</v>
          </cell>
          <cell r="H1003"/>
          <cell r="I1003" t="str">
            <v>WHAT'S UP FILMS RENFORT</v>
          </cell>
          <cell r="J1003" t="str">
            <v>ENS. PERS</v>
          </cell>
          <cell r="K1003" t="str">
            <v>JA</v>
          </cell>
          <cell r="L1003">
            <v>42461</v>
          </cell>
          <cell r="M1003"/>
          <cell r="N1003" t="str">
            <v xml:space="preserve">Monsieur </v>
          </cell>
          <cell r="O1003" t="str">
            <v>Mathieu</v>
          </cell>
          <cell r="P1003" t="str">
            <v>BELGHITI</v>
          </cell>
          <cell r="Q1003" t="str">
            <v>Gérant</v>
          </cell>
          <cell r="R1003" t="str">
            <v xml:space="preserve">Monsieur </v>
          </cell>
          <cell r="S1003" t="str">
            <v>David</v>
          </cell>
          <cell r="T1003" t="str">
            <v>VINCENT</v>
          </cell>
          <cell r="U1003"/>
          <cell r="V1003" t="str">
            <v>1 RUE AUGUSTE BARBIER</v>
          </cell>
          <cell r="W1003"/>
          <cell r="X1003">
            <v>75011</v>
          </cell>
          <cell r="Y1003" t="str">
            <v>PARIS</v>
          </cell>
        </row>
        <row r="1004">
          <cell r="A1004" t="str">
            <v>11006-01-W</v>
          </cell>
          <cell r="B1004" t="str">
            <v>WA1006</v>
          </cell>
          <cell r="C1004">
            <v>1</v>
          </cell>
          <cell r="D1004">
            <v>1</v>
          </cell>
          <cell r="E1004">
            <v>4444</v>
          </cell>
          <cell r="F1004"/>
          <cell r="G1004"/>
          <cell r="H1004"/>
          <cell r="I1004" t="str">
            <v>WIDIGITAL</v>
          </cell>
          <cell r="J1004" t="str">
            <v>ENS. PERS</v>
          </cell>
          <cell r="K1004" t="str">
            <v>SV</v>
          </cell>
          <cell r="L1004">
            <v>43344</v>
          </cell>
          <cell r="M1004"/>
          <cell r="N1004" t="str">
            <v xml:space="preserve">Monsieur </v>
          </cell>
          <cell r="O1004" t="str">
            <v>Walid</v>
          </cell>
          <cell r="P1004" t="str">
            <v>TENNICHE</v>
          </cell>
          <cell r="Q1004" t="str">
            <v>Président</v>
          </cell>
          <cell r="R1004"/>
          <cell r="S1004"/>
          <cell r="T1004"/>
          <cell r="U1004"/>
          <cell r="V1004" t="str">
            <v>28 AVENUE DU 19 MARS 1962</v>
          </cell>
          <cell r="W1004"/>
          <cell r="X1004">
            <v>78370</v>
          </cell>
          <cell r="Y1004" t="str">
            <v>PLAISIR</v>
          </cell>
        </row>
        <row r="1005">
          <cell r="A1005" t="str">
            <v>10970-01-W</v>
          </cell>
          <cell r="B1005" t="str">
            <v>WA0970</v>
          </cell>
          <cell r="C1005">
            <v>1</v>
          </cell>
          <cell r="D1005">
            <v>1</v>
          </cell>
          <cell r="E1005">
            <v>5555</v>
          </cell>
          <cell r="F1005"/>
          <cell r="G1005"/>
          <cell r="H1005"/>
          <cell r="I1005" t="str">
            <v>WIICARE</v>
          </cell>
          <cell r="J1005" t="str">
            <v>CADRES</v>
          </cell>
          <cell r="K1005" t="str">
            <v>RC</v>
          </cell>
          <cell r="L1005">
            <v>43922</v>
          </cell>
          <cell r="M1005"/>
          <cell r="N1005" t="str">
            <v>Monsieur</v>
          </cell>
          <cell r="O1005" t="str">
            <v>Xavier</v>
          </cell>
          <cell r="P1005" t="str">
            <v>ROMERO</v>
          </cell>
          <cell r="Q1005" t="str">
            <v>Président</v>
          </cell>
          <cell r="R1005"/>
          <cell r="S1005"/>
          <cell r="T1005"/>
          <cell r="U1005"/>
          <cell r="V1005" t="str">
            <v>9, RUE RENÉ CLAIRE</v>
          </cell>
          <cell r="W1005"/>
          <cell r="X1005">
            <v>95310</v>
          </cell>
          <cell r="Y1005" t="str">
            <v>SAINT-OUEN L'AUMONE</v>
          </cell>
        </row>
        <row r="1006">
          <cell r="A1006" t="str">
            <v>10970-02-W</v>
          </cell>
          <cell r="B1006" t="str">
            <v>WA0971</v>
          </cell>
          <cell r="C1006">
            <v>1</v>
          </cell>
          <cell r="D1006">
            <v>1</v>
          </cell>
          <cell r="E1006">
            <v>1111</v>
          </cell>
          <cell r="F1006"/>
          <cell r="G1006"/>
          <cell r="H1006"/>
          <cell r="I1006" t="str">
            <v>WIICARE</v>
          </cell>
          <cell r="J1006" t="str">
            <v>NON CADRES</v>
          </cell>
          <cell r="K1006" t="str">
            <v>RC</v>
          </cell>
          <cell r="L1006">
            <v>44440</v>
          </cell>
          <cell r="M1006"/>
          <cell r="N1006" t="str">
            <v>Monsieur</v>
          </cell>
          <cell r="O1006" t="str">
            <v>Xavier</v>
          </cell>
          <cell r="P1006" t="str">
            <v>ROMERO</v>
          </cell>
          <cell r="Q1006" t="str">
            <v>Président</v>
          </cell>
          <cell r="R1006"/>
          <cell r="S1006"/>
          <cell r="T1006"/>
          <cell r="U1006"/>
          <cell r="V1006" t="str">
            <v>9, RUE RENÉ CLAIRE</v>
          </cell>
          <cell r="W1006"/>
          <cell r="X1006">
            <v>95310</v>
          </cell>
          <cell r="Y1006" t="str">
            <v>SAINT-OUEN L'AUMONE</v>
          </cell>
        </row>
        <row r="1007">
          <cell r="A1007" t="str">
            <v>11581-01-W</v>
          </cell>
          <cell r="B1007" t="str">
            <v>WA1581</v>
          </cell>
          <cell r="C1007">
            <v>1</v>
          </cell>
          <cell r="D1007">
            <v>1</v>
          </cell>
          <cell r="E1007">
            <v>5566</v>
          </cell>
          <cell r="F1007"/>
          <cell r="G1007"/>
          <cell r="H1007"/>
          <cell r="I1007" t="str">
            <v>YAABI</v>
          </cell>
          <cell r="J1007" t="str">
            <v>ENS. PERS</v>
          </cell>
          <cell r="K1007" t="str">
            <v>RC</v>
          </cell>
          <cell r="L1007">
            <v>43344</v>
          </cell>
          <cell r="M1007"/>
          <cell r="N1007" t="str">
            <v>Monsieur</v>
          </cell>
          <cell r="O1007" t="str">
            <v>Abdelaziz</v>
          </cell>
          <cell r="P1007" t="str">
            <v>MERABET</v>
          </cell>
          <cell r="Q1007" t="str">
            <v>Président</v>
          </cell>
          <cell r="R1007"/>
          <cell r="S1007"/>
          <cell r="T1007"/>
          <cell r="U1007"/>
          <cell r="V1007" t="str">
            <v>10 RUE YVES JOSEPH DE KERGUELEN</v>
          </cell>
          <cell r="W1007"/>
          <cell r="X1007">
            <v>91300</v>
          </cell>
          <cell r="Y1007" t="str">
            <v>MASSY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lémence BORYS" id="{8417AFE3-DE4C-44AD-BBEB-2182B9E73F17}" userId="S::clemenceborys@cnmsante.fr::73df09f5-3e3b-4ca2-88ba-59944a37c847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4818.661414120368" createdVersion="7" refreshedVersion="7" minRefreshableVersion="3" recordCount="68" xr:uid="{3C01EDCA-C158-49F3-8D2B-5946A815B38F}">
  <cacheSource type="worksheet">
    <worksheetSource ref="A1:AL69" sheet="transformé"/>
  </cacheSource>
  <cacheFields count="38">
    <cacheField name="RECHERCHEV" numFmtId="0">
      <sharedItems/>
    </cacheField>
    <cacheField name="Numéro interne Etabliss" numFmtId="0">
      <sharedItems containsSemiMixedTypes="0" containsString="0" containsNumber="1" containsInteger="1" minValue="10960" maxValue="75110"/>
    </cacheField>
    <cacheField name="Classe" numFmtId="0">
      <sharedItems/>
    </cacheField>
    <cacheField name="Code Section" numFmtId="165">
      <sharedItems containsSemiMixedTypes="0" containsString="0" containsNumber="1" containsInteger="1" minValue="1" maxValue="2"/>
    </cacheField>
    <cacheField name="Raison sociale Etablissement" numFmtId="0">
      <sharedItems containsDate="1" containsMixedTypes="1" minDate="2022-03-21T00:00:00" maxDate="2022-03-22T00:00:00" count="8">
        <s v="1 METRE 20 SARL"/>
        <d v="2022-03-21T00:00:00"/>
        <s v="2JCA SAS"/>
        <s v="2MT RESTAURATION"/>
        <s v="A2MUA PARIS"/>
        <s v="A4EC"/>
        <s v="AAAMI ASSOCIATION"/>
        <s v="ABAX DISTRIBUTION"/>
      </sharedItems>
    </cacheField>
    <cacheField name="Libellé Section" numFmtId="0">
      <sharedItems/>
    </cacheField>
    <cacheField name="Code Garantie" numFmtId="0">
      <sharedItems/>
    </cacheField>
    <cacheField name="Jour" numFmtId="0">
      <sharedItems containsSemiMixedTypes="0" containsString="0" containsNumber="1" containsInteger="1" minValue="10" maxValue="15"/>
    </cacheField>
    <cacheField name="Périodicité et Terme de Règlement" numFmtId="0">
      <sharedItems containsSemiMixedTypes="0" containsString="0" containsNumber="1" containsInteger="1" minValue="12" maxValue="23"/>
    </cacheField>
    <cacheField name="Type de Règlement" numFmtId="0">
      <sharedItems containsSemiMixedTypes="0" containsString="0" containsNumber="1" containsInteger="1" minValue="1" maxValue="3"/>
    </cacheField>
    <cacheField name="Type de Règle de Cotisation_x000a_(Type Tarif)" numFmtId="0">
      <sharedItems containsSemiMixedTypes="0" containsString="0" containsNumber="1" containsInteger="1" minValue="3" maxValue="8"/>
    </cacheField>
    <cacheField name="ENT_MONT_A0 - 1P - UNIF - I /CF" numFmtId="0">
      <sharedItems containsSemiMixedTypes="0" containsString="0" containsNumber="1" minValue="0" maxValue="137.91999999999999"/>
    </cacheField>
    <cacheField name="ENT_MONT_A1 - 2P -ISOLE" numFmtId="0">
      <sharedItems containsSemiMixedTypes="0" containsString="0" containsNumber="1" minValue="0" maxValue="144.47"/>
    </cacheField>
    <cacheField name="ENT_MONT_A2 - 3P" numFmtId="0">
      <sharedItems containsSemiMixedTypes="0" containsString="0" containsNumber="1" minValue="0" maxValue="163.5"/>
    </cacheField>
    <cacheField name="ENT_MONT_A3 - 3P" numFmtId="0">
      <sharedItems containsSemiMixedTypes="0" containsString="0" containsNumber="1" minValue="0" maxValue="163.5"/>
    </cacheField>
    <cacheField name="ENT_MONT_C0 - I / C / F" numFmtId="0">
      <sharedItems containsSemiMixedTypes="0" containsString="0" containsNumber="1" containsInteger="1" minValue="0" maxValue="0"/>
    </cacheField>
    <cacheField name="ENT_MONT_C1" numFmtId="0">
      <sharedItems containsSemiMixedTypes="0" containsString="0" containsNumber="1" containsInteger="1" minValue="0" maxValue="0"/>
    </cacheField>
    <cacheField name="ENTMONT_C2 - 3P - FAM - IC/F" numFmtId="0">
      <sharedItems containsSemiMixedTypes="0" containsString="0" containsNumber="1" minValue="0" maxValue="305.52"/>
    </cacheField>
    <cacheField name="ENT_MONT_C3" numFmtId="0">
      <sharedItems containsSemiMixedTypes="0" containsString="0" containsNumber="1" containsInteger="1" minValue="0" maxValue="0"/>
    </cacheField>
    <cacheField name="ASS_MONT_A0 - UNIF - 1P - I /CF" numFmtId="0">
      <sharedItems containsSemiMixedTypes="0" containsString="0" containsNumber="1" minValue="0" maxValue="8.5399999999999991"/>
    </cacheField>
    <cacheField name="ASS_MONT_A1 - ISOLE - 2P - AD1" numFmtId="0">
      <sharedItems containsSemiMixedTypes="0" containsString="0" containsNumber="1" minValue="0" maxValue="16.989999999999998"/>
    </cacheField>
    <cacheField name="ASS_MONT_A2  " numFmtId="0">
      <sharedItems containsSemiMixedTypes="0" containsString="0" containsNumber="1" containsInteger="1" minValue="0" maxValue="0"/>
    </cacheField>
    <cacheField name="ASS_MONT_A3  " numFmtId="0">
      <sharedItems containsSemiMixedTypes="0" containsString="0" containsNumber="1" containsInteger="1" minValue="0" maxValue="0"/>
    </cacheField>
    <cacheField name="ASS_MONT_C0  - 3P - I /C/ F" numFmtId="0">
      <sharedItems containsSemiMixedTypes="0" containsString="0" containsNumber="1" minValue="0" maxValue="23.38"/>
    </cacheField>
    <cacheField name="ASS_MONT_C1 - 3P - ENF" numFmtId="0">
      <sharedItems containsSemiMixedTypes="0" containsString="0" containsNumber="1" minValue="0" maxValue="23.38"/>
    </cacheField>
    <cacheField name="ASS_MONT_C2 - FAM - 3P - IC/F" numFmtId="0">
      <sharedItems containsSemiMixedTypes="0" containsString="0" containsNumber="1" minValue="0" maxValue="51.26"/>
    </cacheField>
    <cacheField name="ASS_MONT_C3" numFmtId="0">
      <sharedItems containsSemiMixedTypes="0" containsString="0" containsNumber="1" containsInteger="1" minValue="0" maxValue="0"/>
    </cacheField>
    <cacheField name="Code Produit Commercial" numFmtId="0">
      <sharedItems/>
    </cacheField>
    <cacheField name="Code Pack" numFmtId="0">
      <sharedItems count="11">
        <s v="3R33366667"/>
        <s v="3ENT003336"/>
        <s v="3ENT009976"/>
        <s v="3ENT004454"/>
        <s v="3ENT003333"/>
        <s v="3ENT004444"/>
        <s v="3R44445555"/>
        <s v="3ENT003353"/>
        <s v="3ENT004466"/>
        <s v="3ENT009966"/>
        <s v="3R99666677"/>
      </sharedItems>
    </cacheField>
    <cacheField name="Garanties de la Section" numFmtId="0">
      <sharedItems/>
    </cacheField>
    <cacheField name="N° CONTRAT" numFmtId="0">
      <sharedItems/>
    </cacheField>
    <cacheField name="CIV SIGNATAIRE. AVENANT" numFmtId="0">
      <sharedItems/>
    </cacheField>
    <cacheField name="PRENOM SIGNATAIRE AVENANT" numFmtId="0">
      <sharedItems/>
    </cacheField>
    <cacheField name="NOM_x000a_SIGNATAIRE AVENANT" numFmtId="0">
      <sharedItems/>
    </cacheField>
    <cacheField name="ADRESSE1" numFmtId="0">
      <sharedItems/>
    </cacheField>
    <cacheField name="ADRESSE2" numFmtId="0">
      <sharedItems containsMixedTypes="1" containsNumber="1" containsInteger="1" minValue="0" maxValue="0"/>
    </cacheField>
    <cacheField name="CP" numFmtId="0">
      <sharedItems containsMixedTypes="1" containsNumber="1" containsInteger="1" minValue="38130" maxValue="93300"/>
    </cacheField>
    <cacheField name="VILL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8">
  <r>
    <s v="27000-02-E"/>
    <n v="27000"/>
    <s v="E"/>
    <n v="2"/>
    <x v="0"/>
    <s v="1 METRE 20 SARL B+OP"/>
    <s v="3EC3"/>
    <n v="10"/>
    <n v="23"/>
    <n v="1"/>
    <n v="4"/>
    <n v="0"/>
    <n v="44.65"/>
    <n v="0"/>
    <n v="0"/>
    <n v="0"/>
    <n v="0"/>
    <n v="131.15"/>
    <n v="0"/>
    <n v="0"/>
    <n v="0"/>
    <n v="0"/>
    <n v="0"/>
    <n v="0"/>
    <n v="0"/>
    <n v="0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3ED3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3EH3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3EO6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3N62"/>
    <n v="10"/>
    <n v="23"/>
    <n v="2"/>
    <n v="4"/>
    <n v="0"/>
    <n v="0"/>
    <n v="0"/>
    <n v="0"/>
    <n v="0"/>
    <n v="0"/>
    <n v="0"/>
    <n v="0"/>
    <n v="0"/>
    <n v="1.45"/>
    <n v="0"/>
    <n v="0"/>
    <n v="0"/>
    <n v="0"/>
    <n v="1.45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3NA3"/>
    <n v="10"/>
    <n v="23"/>
    <n v="1"/>
    <n v="4"/>
    <n v="0"/>
    <n v="0.97"/>
    <n v="0"/>
    <n v="0"/>
    <n v="0"/>
    <n v="0"/>
    <n v="0.97"/>
    <n v="0"/>
    <n v="0"/>
    <n v="0"/>
    <n v="0"/>
    <n v="0"/>
    <n v="0"/>
    <n v="0"/>
    <n v="0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3R59"/>
    <n v="10"/>
    <n v="23"/>
    <n v="2"/>
    <n v="4"/>
    <n v="0"/>
    <n v="0"/>
    <n v="0"/>
    <n v="0"/>
    <n v="0"/>
    <n v="0"/>
    <n v="0"/>
    <n v="0"/>
    <n v="0"/>
    <n v="16.989999999999998"/>
    <n v="0"/>
    <n v="0"/>
    <n v="0"/>
    <n v="0"/>
    <n v="34.69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2-E"/>
    <n v="27000"/>
    <s v="E"/>
    <n v="2"/>
    <x v="0"/>
    <s v="1 METRE 20 SARL B+OP"/>
    <s v="8AC0"/>
    <n v="10"/>
    <n v="23"/>
    <n v="1"/>
    <n v="4"/>
    <n v="0"/>
    <n v="0.66"/>
    <n v="0"/>
    <n v="0"/>
    <n v="0"/>
    <n v="0"/>
    <n v="0.66"/>
    <n v="0"/>
    <n v="0"/>
    <n v="0"/>
    <n v="0"/>
    <n v="0"/>
    <n v="0"/>
    <n v="0"/>
    <n v="0"/>
    <n v="0"/>
    <s v="NEOEN"/>
    <x v="0"/>
    <s v="3EC3-3ED3-3EH3-3EO6-3N62-3NA3-3R59-8AC0-"/>
    <e v="#N/A"/>
    <e v="#N/A"/>
    <e v="#N/A"/>
    <e v="#N/A"/>
    <e v="#N/A"/>
    <e v="#N/A"/>
    <e v="#N/A"/>
    <e v="#N/A"/>
  </r>
  <r>
    <s v="27000-01-E"/>
    <n v="27000"/>
    <s v="E"/>
    <n v="1"/>
    <x v="0"/>
    <s v="1 METRE 20 SARL BASE"/>
    <s v="3EC3"/>
    <n v="10"/>
    <n v="23"/>
    <n v="1"/>
    <n v="4"/>
    <n v="0"/>
    <n v="44.65"/>
    <n v="0"/>
    <n v="0"/>
    <n v="0"/>
    <n v="0"/>
    <n v="131.15"/>
    <n v="0"/>
    <n v="0"/>
    <n v="0"/>
    <n v="0"/>
    <n v="0"/>
    <n v="0"/>
    <n v="0"/>
    <n v="0"/>
    <n v="0"/>
    <s v="NEOEN"/>
    <x v="1"/>
    <s v="3EC3-3ED3-3EH3-3EO6-3NA3-8AC0-"/>
    <e v="#N/A"/>
    <e v="#N/A"/>
    <e v="#N/A"/>
    <e v="#N/A"/>
    <e v="#N/A"/>
    <e v="#N/A"/>
    <e v="#N/A"/>
    <e v="#N/A"/>
  </r>
  <r>
    <s v="27000-01-E"/>
    <n v="27000"/>
    <s v="E"/>
    <n v="1"/>
    <x v="0"/>
    <s v="1 METRE 20 SARL BASE"/>
    <s v="3ED3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1"/>
    <s v="3EC3-3ED3-3EH3-3EO6-3NA3-8AC0-"/>
    <e v="#N/A"/>
    <e v="#N/A"/>
    <e v="#N/A"/>
    <e v="#N/A"/>
    <e v="#N/A"/>
    <e v="#N/A"/>
    <e v="#N/A"/>
    <e v="#N/A"/>
  </r>
  <r>
    <s v="27000-01-E"/>
    <n v="27000"/>
    <s v="E"/>
    <n v="1"/>
    <x v="0"/>
    <s v="1 METRE 20 SARL BASE"/>
    <s v="3EH3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1"/>
    <s v="3EC3-3ED3-3EH3-3EO6-3NA3-8AC0-"/>
    <e v="#N/A"/>
    <e v="#N/A"/>
    <e v="#N/A"/>
    <e v="#N/A"/>
    <e v="#N/A"/>
    <e v="#N/A"/>
    <e v="#N/A"/>
    <e v="#N/A"/>
  </r>
  <r>
    <s v="27000-01-E"/>
    <n v="27000"/>
    <s v="E"/>
    <n v="1"/>
    <x v="0"/>
    <s v="1 METRE 20 SARL BASE"/>
    <s v="3EO6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1"/>
    <s v="3EC3-3ED3-3EH3-3EO6-3NA3-8AC0-"/>
    <e v="#N/A"/>
    <e v="#N/A"/>
    <e v="#N/A"/>
    <e v="#N/A"/>
    <e v="#N/A"/>
    <e v="#N/A"/>
    <e v="#N/A"/>
    <e v="#N/A"/>
  </r>
  <r>
    <s v="27000-01-E"/>
    <n v="27000"/>
    <s v="E"/>
    <n v="1"/>
    <x v="0"/>
    <s v="1 METRE 20 SARL BASE"/>
    <s v="3NA3"/>
    <n v="10"/>
    <n v="23"/>
    <n v="1"/>
    <n v="4"/>
    <n v="0"/>
    <n v="0.97"/>
    <n v="0"/>
    <n v="0"/>
    <n v="0"/>
    <n v="0"/>
    <n v="0.97"/>
    <n v="0"/>
    <n v="0"/>
    <n v="0"/>
    <n v="0"/>
    <n v="0"/>
    <n v="0"/>
    <n v="0"/>
    <n v="0"/>
    <n v="0"/>
    <s v="NEOEN"/>
    <x v="1"/>
    <s v="3EC3-3ED3-3EH3-3EO6-3NA3-8AC0-"/>
    <e v="#N/A"/>
    <e v="#N/A"/>
    <e v="#N/A"/>
    <e v="#N/A"/>
    <e v="#N/A"/>
    <e v="#N/A"/>
    <e v="#N/A"/>
    <e v="#N/A"/>
  </r>
  <r>
    <s v="27000-01-E"/>
    <n v="27000"/>
    <s v="E"/>
    <n v="1"/>
    <x v="0"/>
    <s v="1 METRE 20 SARL BASE"/>
    <s v="8AC0"/>
    <n v="10"/>
    <n v="23"/>
    <n v="1"/>
    <n v="4"/>
    <n v="0"/>
    <n v="0.66"/>
    <n v="0"/>
    <n v="0"/>
    <n v="0"/>
    <n v="0"/>
    <n v="0.66"/>
    <n v="0"/>
    <n v="0"/>
    <n v="0"/>
    <n v="0"/>
    <n v="0"/>
    <n v="0"/>
    <n v="0"/>
    <n v="0"/>
    <n v="0"/>
    <s v="NEOEN"/>
    <x v="1"/>
    <s v="3EC3-3ED3-3EH3-3EO6-3NA3-8AC0-"/>
    <e v="#N/A"/>
    <e v="#N/A"/>
    <e v="#N/A"/>
    <e v="#N/A"/>
    <e v="#N/A"/>
    <e v="#N/A"/>
    <e v="#N/A"/>
    <e v="#N/A"/>
  </r>
  <r>
    <s v="12810-01-W"/>
    <n v="12810"/>
    <s v="W"/>
    <n v="1"/>
    <x v="1"/>
    <s v="21 MARS BASE"/>
    <s v="3EC9"/>
    <n v="10"/>
    <n v="13"/>
    <n v="1"/>
    <n v="8"/>
    <n v="60.99"/>
    <n v="106.86"/>
    <n v="163.5"/>
    <n v="163.5"/>
    <n v="0"/>
    <n v="0"/>
    <n v="163.5"/>
    <n v="0"/>
    <n v="0"/>
    <n v="0"/>
    <n v="0"/>
    <n v="0"/>
    <n v="0"/>
    <n v="0"/>
    <n v="0"/>
    <n v="0"/>
    <s v="NEOEN"/>
    <x v="2"/>
    <s v="3EC9-3ED7-3EH9-3EO6-3NA9-8AC0-"/>
    <s v="WA2810"/>
    <s v="Monsieur"/>
    <s v="Alexandre"/>
    <s v="DEL BANO"/>
    <s v="18 BIS RUE DE LA GARENNE"/>
    <n v="0"/>
    <n v="69290"/>
    <s v="ST GENIS LES OLLIERES"/>
  </r>
  <r>
    <s v="12810-01-W"/>
    <n v="12810"/>
    <s v="W"/>
    <n v="1"/>
    <x v="1"/>
    <s v="21 MARS BASE"/>
    <s v="3ED7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2"/>
    <s v="3EC9-3ED7-3EH9-3EO6-3NA9-8AC0-"/>
    <s v="WA2810"/>
    <s v="Monsieur"/>
    <s v="Alexandre"/>
    <s v="DEL BANO"/>
    <s v="18 BIS RUE DE LA GARENNE"/>
    <n v="0"/>
    <n v="69290"/>
    <s v="ST GENIS LES OLLIERES"/>
  </r>
  <r>
    <s v="12810-01-W"/>
    <n v="12810"/>
    <s v="W"/>
    <n v="1"/>
    <x v="1"/>
    <s v="21 MARS BASE"/>
    <s v="3EH9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2"/>
    <s v="3EC9-3ED7-3EH9-3EO6-3NA9-8AC0-"/>
    <s v="WA2810"/>
    <s v="Monsieur"/>
    <s v="Alexandre"/>
    <s v="DEL BANO"/>
    <s v="18 BIS RUE DE LA GARENNE"/>
    <n v="0"/>
    <n v="69290"/>
    <s v="ST GENIS LES OLLIERES"/>
  </r>
  <r>
    <s v="12810-01-W"/>
    <n v="12810"/>
    <s v="W"/>
    <n v="1"/>
    <x v="1"/>
    <s v="21 MARS BASE"/>
    <s v="3EO6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2"/>
    <s v="3EC9-3ED7-3EH9-3EO6-3NA9-8AC0-"/>
    <s v="WA2810"/>
    <s v="Monsieur"/>
    <s v="Alexandre"/>
    <s v="DEL BANO"/>
    <s v="18 BIS RUE DE LA GARENNE"/>
    <n v="0"/>
    <n v="69290"/>
    <s v="ST GENIS LES OLLIERES"/>
  </r>
  <r>
    <s v="12810-01-W"/>
    <n v="12810"/>
    <s v="W"/>
    <n v="1"/>
    <x v="1"/>
    <s v="21 MARS BASE"/>
    <s v="3NA9"/>
    <n v="10"/>
    <n v="13"/>
    <n v="1"/>
    <n v="8"/>
    <n v="2.1800000000000002"/>
    <n v="2.1800000000000002"/>
    <n v="2.1800000000000002"/>
    <n v="2.1800000000000002"/>
    <n v="0"/>
    <n v="0"/>
    <n v="2.1800000000000002"/>
    <n v="0"/>
    <n v="0"/>
    <n v="0"/>
    <n v="0"/>
    <n v="0"/>
    <n v="0"/>
    <n v="0"/>
    <n v="0"/>
    <n v="0"/>
    <s v="NEOEN"/>
    <x v="2"/>
    <s v="3EC9-3ED7-3EH9-3EO6-3NA9-8AC0-"/>
    <s v="WA2810"/>
    <s v="Monsieur"/>
    <s v="Alexandre"/>
    <s v="DEL BANO"/>
    <s v="18 BIS RUE DE LA GARENNE"/>
    <n v="0"/>
    <n v="69290"/>
    <s v="ST GENIS LES OLLIERES"/>
  </r>
  <r>
    <s v="12810-01-W"/>
    <n v="12810"/>
    <s v="W"/>
    <n v="1"/>
    <x v="1"/>
    <s v="21 MARS BASE"/>
    <s v="8AC0"/>
    <n v="10"/>
    <n v="13"/>
    <n v="1"/>
    <n v="8"/>
    <n v="0.66"/>
    <n v="0.66"/>
    <n v="0.66"/>
    <n v="0.66"/>
    <n v="0"/>
    <n v="0"/>
    <n v="0.66"/>
    <n v="0"/>
    <n v="0"/>
    <n v="0"/>
    <n v="0"/>
    <n v="0"/>
    <n v="0"/>
    <n v="0"/>
    <n v="0"/>
    <n v="0"/>
    <s v="NEOEN"/>
    <x v="2"/>
    <s v="3EC9-3ED7-3EH9-3EO6-3NA9-8AC0-"/>
    <s v="WA2810"/>
    <s v="Monsieur"/>
    <s v="Alexandre"/>
    <s v="DEL BANO"/>
    <s v="18 BIS RUE DE LA GARENNE"/>
    <n v="0"/>
    <n v="69290"/>
    <s v="ST GENIS LES OLLIERES"/>
  </r>
  <r>
    <s v="11184-01-W"/>
    <n v="11184"/>
    <s v="W"/>
    <n v="1"/>
    <x v="2"/>
    <s v="2JCA SAS BASE"/>
    <s v="3EC4"/>
    <n v="10"/>
    <n v="13"/>
    <n v="1"/>
    <n v="4"/>
    <n v="0"/>
    <n v="144.47"/>
    <n v="0"/>
    <n v="0"/>
    <n v="0"/>
    <n v="0"/>
    <n v="305.52"/>
    <n v="0"/>
    <n v="0"/>
    <n v="0"/>
    <n v="0"/>
    <n v="0"/>
    <n v="0"/>
    <n v="0"/>
    <n v="0"/>
    <n v="0"/>
    <s v="NEOEN"/>
    <x v="3"/>
    <s v="3EC4-3ED5-3EH4-3EO4-3NA4-8AC0-"/>
    <e v="#N/A"/>
    <e v="#N/A"/>
    <e v="#N/A"/>
    <e v="#N/A"/>
    <e v="#N/A"/>
    <e v="#N/A"/>
    <e v="#N/A"/>
    <e v="#N/A"/>
  </r>
  <r>
    <s v="11184-01-W"/>
    <n v="11184"/>
    <s v="W"/>
    <n v="1"/>
    <x v="2"/>
    <s v="2JCA SAS BASE"/>
    <s v="3ED5"/>
    <n v="10"/>
    <n v="1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3"/>
    <s v="3EC4-3ED5-3EH4-3EO4-3NA4-8AC0-"/>
    <e v="#N/A"/>
    <e v="#N/A"/>
    <e v="#N/A"/>
    <e v="#N/A"/>
    <e v="#N/A"/>
    <e v="#N/A"/>
    <e v="#N/A"/>
    <e v="#N/A"/>
  </r>
  <r>
    <s v="11184-01-W"/>
    <n v="11184"/>
    <s v="W"/>
    <n v="1"/>
    <x v="2"/>
    <s v="2JCA SAS BASE"/>
    <s v="3EH4"/>
    <n v="10"/>
    <n v="1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3"/>
    <s v="3EC4-3ED5-3EH4-3EO4-3NA4-8AC0-"/>
    <e v="#N/A"/>
    <e v="#N/A"/>
    <e v="#N/A"/>
    <e v="#N/A"/>
    <e v="#N/A"/>
    <e v="#N/A"/>
    <e v="#N/A"/>
    <e v="#N/A"/>
  </r>
  <r>
    <s v="11184-01-W"/>
    <n v="11184"/>
    <s v="W"/>
    <n v="1"/>
    <x v="2"/>
    <s v="2JCA SAS BASE"/>
    <s v="3EO4"/>
    <n v="10"/>
    <n v="1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3"/>
    <s v="3EC4-3ED5-3EH4-3EO4-3NA4-8AC0-"/>
    <e v="#N/A"/>
    <e v="#N/A"/>
    <e v="#N/A"/>
    <e v="#N/A"/>
    <e v="#N/A"/>
    <e v="#N/A"/>
    <e v="#N/A"/>
    <e v="#N/A"/>
  </r>
  <r>
    <s v="11184-01-W"/>
    <n v="11184"/>
    <s v="W"/>
    <n v="1"/>
    <x v="2"/>
    <s v="2JCA SAS BASE"/>
    <s v="3NA4"/>
    <n v="10"/>
    <n v="13"/>
    <n v="1"/>
    <n v="4"/>
    <n v="0"/>
    <n v="1.56"/>
    <n v="0"/>
    <n v="0"/>
    <n v="0"/>
    <n v="0"/>
    <n v="1.56"/>
    <n v="0"/>
    <n v="0"/>
    <n v="0"/>
    <n v="0"/>
    <n v="0"/>
    <n v="0"/>
    <n v="0"/>
    <n v="0"/>
    <n v="0"/>
    <s v="NEOEN"/>
    <x v="3"/>
    <s v="3EC4-3ED5-3EH4-3EO4-3NA4-8AC0-"/>
    <e v="#N/A"/>
    <e v="#N/A"/>
    <e v="#N/A"/>
    <e v="#N/A"/>
    <e v="#N/A"/>
    <e v="#N/A"/>
    <e v="#N/A"/>
    <e v="#N/A"/>
  </r>
  <r>
    <s v="11184-01-W"/>
    <n v="11184"/>
    <s v="W"/>
    <n v="1"/>
    <x v="2"/>
    <s v="2JCA SAS BASE"/>
    <s v="8AC0"/>
    <n v="10"/>
    <n v="13"/>
    <n v="1"/>
    <n v="4"/>
    <n v="0"/>
    <n v="0.66"/>
    <n v="0"/>
    <n v="0"/>
    <n v="0"/>
    <n v="0"/>
    <n v="0.66"/>
    <n v="0"/>
    <n v="0"/>
    <n v="0"/>
    <n v="0"/>
    <n v="0"/>
    <n v="0"/>
    <n v="0"/>
    <n v="0"/>
    <n v="0"/>
    <s v="NEOEN"/>
    <x v="3"/>
    <s v="3EC4-3ED5-3EH4-3EO4-3NA4-8AC0-"/>
    <e v="#N/A"/>
    <e v="#N/A"/>
    <e v="#N/A"/>
    <e v="#N/A"/>
    <e v="#N/A"/>
    <e v="#N/A"/>
    <e v="#N/A"/>
    <e v="#N/A"/>
  </r>
  <r>
    <s v="10960-01-W"/>
    <n v="10960"/>
    <s v="W"/>
    <n v="1"/>
    <x v="3"/>
    <s v="2MT RESTAURATION"/>
    <s v="3EC3"/>
    <n v="10"/>
    <n v="13"/>
    <n v="3"/>
    <n v="4"/>
    <n v="0"/>
    <n v="35.56"/>
    <n v="0"/>
    <n v="0"/>
    <n v="0"/>
    <n v="0"/>
    <n v="86.82"/>
    <n v="0"/>
    <n v="0"/>
    <n v="0"/>
    <n v="0"/>
    <n v="0"/>
    <n v="0"/>
    <n v="0"/>
    <n v="51.26"/>
    <n v="0"/>
    <s v="NEOEN"/>
    <x v="4"/>
    <s v="3EC3-3ED3-3EH3-3EO3-3NA3-8AC0-"/>
    <e v="#N/A"/>
    <e v="#N/A"/>
    <e v="#N/A"/>
    <e v="#N/A"/>
    <e v="#N/A"/>
    <e v="#N/A"/>
    <e v="#N/A"/>
    <e v="#N/A"/>
  </r>
  <r>
    <s v="10960-01-W"/>
    <n v="10960"/>
    <s v="W"/>
    <n v="1"/>
    <x v="3"/>
    <s v="2MT RESTAURATION"/>
    <s v="3ED3"/>
    <n v="10"/>
    <n v="13"/>
    <n v="3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4"/>
    <s v="3EC3-3ED3-3EH3-3EO3-3NA3-8AC0-"/>
    <e v="#N/A"/>
    <e v="#N/A"/>
    <e v="#N/A"/>
    <e v="#N/A"/>
    <e v="#N/A"/>
    <e v="#N/A"/>
    <e v="#N/A"/>
    <e v="#N/A"/>
  </r>
  <r>
    <s v="10960-01-W"/>
    <n v="10960"/>
    <s v="W"/>
    <n v="1"/>
    <x v="3"/>
    <s v="2MT RESTAURATION"/>
    <s v="3EH3"/>
    <n v="10"/>
    <n v="13"/>
    <n v="3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4"/>
    <s v="3EC3-3ED3-3EH3-3EO3-3NA3-8AC0-"/>
    <e v="#N/A"/>
    <e v="#N/A"/>
    <e v="#N/A"/>
    <e v="#N/A"/>
    <e v="#N/A"/>
    <e v="#N/A"/>
    <e v="#N/A"/>
    <e v="#N/A"/>
  </r>
  <r>
    <s v="10960-01-W"/>
    <n v="10960"/>
    <s v="W"/>
    <n v="1"/>
    <x v="3"/>
    <s v="2MT RESTAURATION"/>
    <s v="3EO3"/>
    <n v="10"/>
    <n v="13"/>
    <n v="3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4"/>
    <s v="3EC3-3ED3-3EH3-3EO3-3NA3-8AC0-"/>
    <e v="#N/A"/>
    <e v="#N/A"/>
    <e v="#N/A"/>
    <e v="#N/A"/>
    <e v="#N/A"/>
    <e v="#N/A"/>
    <e v="#N/A"/>
    <e v="#N/A"/>
  </r>
  <r>
    <s v="10960-01-W"/>
    <n v="10960"/>
    <s v="W"/>
    <n v="1"/>
    <x v="3"/>
    <s v="2MT RESTAURATION"/>
    <s v="3NA3"/>
    <n v="10"/>
    <n v="13"/>
    <n v="3"/>
    <n v="4"/>
    <n v="0"/>
    <n v="0.97"/>
    <n v="0"/>
    <n v="0"/>
    <n v="0"/>
    <n v="0"/>
    <n v="0.97"/>
    <n v="0"/>
    <n v="0"/>
    <n v="0"/>
    <n v="0"/>
    <n v="0"/>
    <n v="0"/>
    <n v="0"/>
    <n v="0"/>
    <n v="0"/>
    <s v="NEOEN"/>
    <x v="4"/>
    <s v="3EC3-3ED3-3EH3-3EO3-3NA3-8AC0-"/>
    <e v="#N/A"/>
    <e v="#N/A"/>
    <e v="#N/A"/>
    <e v="#N/A"/>
    <e v="#N/A"/>
    <e v="#N/A"/>
    <e v="#N/A"/>
    <e v="#N/A"/>
  </r>
  <r>
    <s v="10960-01-W"/>
    <n v="10960"/>
    <s v="W"/>
    <n v="1"/>
    <x v="3"/>
    <s v="2MT RESTAURATION"/>
    <s v="8AC0"/>
    <n v="10"/>
    <n v="13"/>
    <n v="3"/>
    <n v="4"/>
    <n v="0"/>
    <n v="0.66"/>
    <n v="0"/>
    <n v="0"/>
    <n v="0"/>
    <n v="0"/>
    <n v="0.66"/>
    <n v="0"/>
    <n v="0"/>
    <n v="0"/>
    <n v="0"/>
    <n v="0"/>
    <n v="0"/>
    <n v="0"/>
    <n v="0"/>
    <n v="0"/>
    <s v="NEOEN"/>
    <x v="4"/>
    <s v="3EC3-3ED3-3EH3-3EO3-3NA3-8AC0-"/>
    <e v="#N/A"/>
    <e v="#N/A"/>
    <e v="#N/A"/>
    <e v="#N/A"/>
    <e v="#N/A"/>
    <e v="#N/A"/>
    <e v="#N/A"/>
    <e v="#N/A"/>
  </r>
  <r>
    <s v="12050-01-W"/>
    <n v="12050"/>
    <s v="W"/>
    <n v="1"/>
    <x v="4"/>
    <s v="A2MUA PARIS BASE"/>
    <s v="3EC4"/>
    <n v="10"/>
    <n v="13"/>
    <n v="1"/>
    <n v="8"/>
    <n v="44.76"/>
    <n v="78.28"/>
    <n v="119.66"/>
    <n v="119.66"/>
    <n v="0"/>
    <n v="0"/>
    <n v="119.66"/>
    <n v="0"/>
    <n v="0"/>
    <n v="0"/>
    <n v="0"/>
    <n v="0"/>
    <n v="0"/>
    <n v="0"/>
    <n v="0"/>
    <n v="0"/>
    <s v="NEOEN"/>
    <x v="5"/>
    <s v="3EC4-3ED4-3EH4-3EO4-3NA4-8AC0-"/>
    <s v="WA2050"/>
    <s v="Madame"/>
    <s v="Adeline"/>
    <s v="CURTON"/>
    <s v="20 RUE ELISEE RECLUS "/>
    <n v="0"/>
    <n v="93300"/>
    <s v="AUBERVILLIERS"/>
  </r>
  <r>
    <s v="12050-01-W"/>
    <n v="12050"/>
    <s v="W"/>
    <n v="1"/>
    <x v="4"/>
    <s v="A2MUA PARIS BASE"/>
    <s v="3ED4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5"/>
    <s v="3EC4-3ED4-3EH4-3EO4-3NA4-8AC0-"/>
    <s v="WA2050"/>
    <s v="Madame"/>
    <s v="Adeline"/>
    <s v="CURTON"/>
    <s v="20 RUE ELISEE RECLUS "/>
    <n v="0"/>
    <n v="93300"/>
    <s v="AUBERVILLIERS"/>
  </r>
  <r>
    <s v="12050-01-W"/>
    <n v="12050"/>
    <s v="W"/>
    <n v="1"/>
    <x v="4"/>
    <s v="A2MUA PARIS BASE"/>
    <s v="3EH4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5"/>
    <s v="3EC4-3ED4-3EH4-3EO4-3NA4-8AC0-"/>
    <s v="WA2050"/>
    <s v="Madame"/>
    <s v="Adeline"/>
    <s v="CURTON"/>
    <s v="20 RUE ELISEE RECLUS "/>
    <n v="0"/>
    <n v="93300"/>
    <s v="AUBERVILLIERS"/>
  </r>
  <r>
    <s v="12050-01-W"/>
    <n v="12050"/>
    <s v="W"/>
    <n v="1"/>
    <x v="4"/>
    <s v="A2MUA PARIS BASE"/>
    <s v="3EO4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5"/>
    <s v="3EC4-3ED4-3EH4-3EO4-3NA4-8AC0-"/>
    <s v="WA2050"/>
    <s v="Madame"/>
    <s v="Adeline"/>
    <s v="CURTON"/>
    <s v="20 RUE ELISEE RECLUS "/>
    <n v="0"/>
    <n v="93300"/>
    <s v="AUBERVILLIERS"/>
  </r>
  <r>
    <s v="12050-01-W"/>
    <n v="12050"/>
    <s v="W"/>
    <n v="1"/>
    <x v="4"/>
    <s v="A2MUA PARIS BASE"/>
    <s v="3NA4"/>
    <n v="10"/>
    <n v="13"/>
    <n v="1"/>
    <n v="8"/>
    <n v="1.32"/>
    <n v="1.32"/>
    <n v="1.32"/>
    <n v="1.32"/>
    <n v="0"/>
    <n v="0"/>
    <n v="1.32"/>
    <n v="0"/>
    <n v="0"/>
    <n v="0"/>
    <n v="0"/>
    <n v="0"/>
    <n v="0"/>
    <n v="0"/>
    <n v="0"/>
    <n v="0"/>
    <s v="NEOEN"/>
    <x v="5"/>
    <s v="3EC4-3ED4-3EH4-3EO4-3NA4-8AC0-"/>
    <s v="WA2050"/>
    <s v="Madame"/>
    <s v="Adeline"/>
    <s v="CURTON"/>
    <s v="20 RUE ELISEE RECLUS "/>
    <n v="0"/>
    <n v="93300"/>
    <s v="AUBERVILLIERS"/>
  </r>
  <r>
    <s v="12050-01-W"/>
    <n v="12050"/>
    <s v="W"/>
    <n v="1"/>
    <x v="4"/>
    <s v="A2MUA PARIS BASE"/>
    <s v="8AC0"/>
    <n v="10"/>
    <n v="13"/>
    <n v="1"/>
    <n v="8"/>
    <n v="0.66"/>
    <n v="0.66"/>
    <n v="0.66"/>
    <n v="0.66"/>
    <n v="0"/>
    <n v="0"/>
    <n v="0.66"/>
    <n v="0"/>
    <n v="0"/>
    <n v="0"/>
    <n v="0"/>
    <n v="0"/>
    <n v="0"/>
    <n v="0"/>
    <n v="0"/>
    <n v="0"/>
    <s v="NEOEN"/>
    <x v="5"/>
    <s v="3EC4-3ED4-3EH4-3EO4-3NA4-8AC0-"/>
    <s v="WA2050"/>
    <s v="Madame"/>
    <s v="Adeline"/>
    <s v="CURTON"/>
    <s v="20 RUE ELISEE RECLUS "/>
    <n v="0"/>
    <n v="93300"/>
    <s v="AUBERVILLIERS"/>
  </r>
  <r>
    <s v="12050-02-W"/>
    <n v="12050"/>
    <s v="W"/>
    <n v="2"/>
    <x v="4"/>
    <s v="A2MUA PARIS BASE + RENFORT"/>
    <s v="3EC4"/>
    <n v="10"/>
    <n v="13"/>
    <n v="1"/>
    <n v="8"/>
    <n v="44.76"/>
    <n v="78.28"/>
    <n v="119.66"/>
    <n v="119.66"/>
    <n v="0"/>
    <n v="0"/>
    <n v="119.66"/>
    <n v="0"/>
    <n v="0"/>
    <n v="0"/>
    <n v="0"/>
    <n v="0"/>
    <n v="0"/>
    <n v="0"/>
    <n v="0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3ED4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3EH4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3EO4"/>
    <n v="10"/>
    <n v="13"/>
    <n v="1"/>
    <n v="8"/>
    <n v="0"/>
    <n v="0"/>
    <n v="0"/>
    <n v="0"/>
    <n v="0"/>
    <n v="0"/>
    <n v="0"/>
    <n v="0"/>
    <n v="0"/>
    <n v="0"/>
    <n v="0"/>
    <n v="0"/>
    <n v="0"/>
    <n v="0"/>
    <n v="0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3N60"/>
    <n v="10"/>
    <n v="13"/>
    <n v="2"/>
    <n v="8"/>
    <n v="0"/>
    <n v="0"/>
    <n v="0"/>
    <n v="0"/>
    <n v="0"/>
    <n v="0"/>
    <n v="0"/>
    <n v="0"/>
    <n v="0.44"/>
    <n v="0.44"/>
    <n v="0"/>
    <n v="0"/>
    <n v="0.44"/>
    <n v="0.44"/>
    <n v="0.44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3NA4"/>
    <n v="10"/>
    <n v="13"/>
    <n v="1"/>
    <n v="8"/>
    <n v="1.32"/>
    <n v="1.32"/>
    <n v="1.32"/>
    <n v="1.32"/>
    <n v="0"/>
    <n v="0"/>
    <n v="1.32"/>
    <n v="0"/>
    <n v="0"/>
    <n v="0"/>
    <n v="0"/>
    <n v="0"/>
    <n v="0"/>
    <n v="0"/>
    <n v="0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3R11"/>
    <n v="10"/>
    <n v="13"/>
    <n v="2"/>
    <n v="8"/>
    <n v="0"/>
    <n v="0"/>
    <n v="0"/>
    <n v="0"/>
    <n v="0"/>
    <n v="0"/>
    <n v="0"/>
    <n v="0"/>
    <n v="8.5399999999999991"/>
    <n v="15.17"/>
    <n v="0"/>
    <n v="0"/>
    <n v="23.38"/>
    <n v="23.38"/>
    <n v="23.38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12050-02-W"/>
    <n v="12050"/>
    <s v="W"/>
    <n v="2"/>
    <x v="4"/>
    <s v="A2MUA PARIS BASE + RENFORT"/>
    <s v="8AC0"/>
    <n v="10"/>
    <n v="13"/>
    <n v="1"/>
    <n v="8"/>
    <n v="0.66"/>
    <n v="0.66"/>
    <n v="0.66"/>
    <n v="0.66"/>
    <n v="0"/>
    <n v="0"/>
    <n v="0.66"/>
    <n v="0"/>
    <n v="0"/>
    <n v="0"/>
    <n v="0"/>
    <n v="0"/>
    <n v="0"/>
    <n v="0"/>
    <n v="0"/>
    <n v="0"/>
    <s v="NEOEN"/>
    <x v="6"/>
    <s v="3EC4-3ED4-3EH4-3EO4-3N60-3NA4-3R11-8AC0-"/>
    <s v="WA2051"/>
    <s v="Madame "/>
    <s v="Adeline"/>
    <s v="CURTON"/>
    <s v="20 RUE ELISEE RECLUS "/>
    <n v="0"/>
    <n v="93300"/>
    <s v="AUBERVILLIERS "/>
  </r>
  <r>
    <s v="75110-01-S"/>
    <n v="75110"/>
    <s v="S"/>
    <n v="1"/>
    <x v="5"/>
    <s v="A4EC BASE"/>
    <s v="3EC3"/>
    <n v="10"/>
    <n v="23"/>
    <n v="1"/>
    <n v="4"/>
    <n v="0"/>
    <n v="63.08"/>
    <n v="0"/>
    <n v="0"/>
    <n v="0"/>
    <n v="0"/>
    <n v="153.32"/>
    <n v="0"/>
    <n v="0"/>
    <n v="0"/>
    <n v="0"/>
    <n v="0"/>
    <n v="0"/>
    <n v="0"/>
    <n v="0"/>
    <n v="0"/>
    <s v="NEOEN"/>
    <x v="7"/>
    <s v="3EC3-3ED5-3EH3-3EO3-3NA3-8AC0-"/>
    <e v="#N/A"/>
    <e v="#N/A"/>
    <e v="#N/A"/>
    <e v="#N/A"/>
    <e v="#N/A"/>
    <e v="#N/A"/>
    <e v="#N/A"/>
    <e v="#N/A"/>
  </r>
  <r>
    <s v="75110-01-S"/>
    <n v="75110"/>
    <s v="S"/>
    <n v="1"/>
    <x v="5"/>
    <s v="A4EC BASE"/>
    <s v="3ED5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7"/>
    <s v="3EC3-3ED5-3EH3-3EO3-3NA3-8AC0-"/>
    <e v="#N/A"/>
    <e v="#N/A"/>
    <e v="#N/A"/>
    <e v="#N/A"/>
    <e v="#N/A"/>
    <e v="#N/A"/>
    <e v="#N/A"/>
    <e v="#N/A"/>
  </r>
  <r>
    <s v="75110-01-S"/>
    <n v="75110"/>
    <s v="S"/>
    <n v="1"/>
    <x v="5"/>
    <s v="A4EC BASE"/>
    <s v="3EH3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7"/>
    <s v="3EC3-3ED5-3EH3-3EO3-3NA3-8AC0-"/>
    <e v="#N/A"/>
    <e v="#N/A"/>
    <e v="#N/A"/>
    <e v="#N/A"/>
    <e v="#N/A"/>
    <e v="#N/A"/>
    <e v="#N/A"/>
    <e v="#N/A"/>
  </r>
  <r>
    <s v="75110-01-S"/>
    <n v="75110"/>
    <s v="S"/>
    <n v="1"/>
    <x v="5"/>
    <s v="A4EC BASE"/>
    <s v="3EO3"/>
    <n v="10"/>
    <n v="23"/>
    <n v="1"/>
    <n v="4"/>
    <n v="0"/>
    <n v="0"/>
    <n v="0"/>
    <n v="0"/>
    <n v="0"/>
    <n v="0"/>
    <n v="0"/>
    <n v="0"/>
    <n v="0"/>
    <n v="0"/>
    <n v="0"/>
    <n v="0"/>
    <n v="0"/>
    <n v="0"/>
    <n v="0"/>
    <n v="0"/>
    <s v="NEOEN"/>
    <x v="7"/>
    <s v="3EC3-3ED5-3EH3-3EO3-3NA3-8AC0-"/>
    <e v="#N/A"/>
    <e v="#N/A"/>
    <e v="#N/A"/>
    <e v="#N/A"/>
    <e v="#N/A"/>
    <e v="#N/A"/>
    <e v="#N/A"/>
    <e v="#N/A"/>
  </r>
  <r>
    <s v="75110-01-S"/>
    <n v="75110"/>
    <s v="S"/>
    <n v="1"/>
    <x v="5"/>
    <s v="A4EC BASE"/>
    <s v="3NA3"/>
    <n v="10"/>
    <n v="23"/>
    <n v="1"/>
    <n v="4"/>
    <n v="0"/>
    <n v="0.75"/>
    <n v="0"/>
    <n v="0"/>
    <n v="0"/>
    <n v="0"/>
    <n v="0.75"/>
    <n v="0"/>
    <n v="0"/>
    <n v="0"/>
    <n v="0"/>
    <n v="0"/>
    <n v="0"/>
    <n v="0"/>
    <n v="0"/>
    <n v="0"/>
    <s v="NEOEN"/>
    <x v="7"/>
    <s v="3EC3-3ED5-3EH3-3EO3-3NA3-8AC0-"/>
    <e v="#N/A"/>
    <e v="#N/A"/>
    <e v="#N/A"/>
    <e v="#N/A"/>
    <e v="#N/A"/>
    <e v="#N/A"/>
    <e v="#N/A"/>
    <e v="#N/A"/>
  </r>
  <r>
    <s v="75110-01-S"/>
    <n v="75110"/>
    <s v="S"/>
    <n v="1"/>
    <x v="5"/>
    <s v="A4EC BASE"/>
    <s v="8AC0"/>
    <n v="10"/>
    <n v="23"/>
    <n v="1"/>
    <n v="4"/>
    <n v="0"/>
    <n v="0.66"/>
    <n v="0"/>
    <n v="0"/>
    <n v="0"/>
    <n v="0"/>
    <n v="0.66"/>
    <n v="0"/>
    <n v="0"/>
    <n v="0"/>
    <n v="0"/>
    <n v="0"/>
    <n v="0"/>
    <n v="0"/>
    <n v="0"/>
    <n v="0"/>
    <s v="NEOEN"/>
    <x v="7"/>
    <s v="3EC3-3ED5-3EH3-3EO3-3NA3-8AC0-"/>
    <e v="#N/A"/>
    <e v="#N/A"/>
    <e v="#N/A"/>
    <e v="#N/A"/>
    <e v="#N/A"/>
    <e v="#N/A"/>
    <e v="#N/A"/>
    <e v="#N/A"/>
  </r>
  <r>
    <s v="38000-01-S"/>
    <n v="38000"/>
    <s v="S"/>
    <n v="1"/>
    <x v="6"/>
    <s v="AAAMI ASSOCIATION BASE"/>
    <s v="3EC4"/>
    <n v="15"/>
    <n v="12"/>
    <n v="1"/>
    <n v="3"/>
    <n v="137.91999999999999"/>
    <n v="0"/>
    <n v="0"/>
    <n v="0"/>
    <n v="0"/>
    <n v="0"/>
    <n v="0"/>
    <n v="0"/>
    <n v="0"/>
    <n v="0"/>
    <n v="0"/>
    <n v="0"/>
    <n v="0"/>
    <n v="0"/>
    <n v="0"/>
    <n v="0"/>
    <s v="NEOEN"/>
    <x v="8"/>
    <s v="3EC4-3ED6-3EH4-3EO6-3NA4-8AC0-"/>
    <s v="S38000"/>
    <s v="Monsieur"/>
    <s v="Charles"/>
    <s v="DELCOURT"/>
    <s v="MAISON DES ASSOCIATIONS"/>
    <s v="PLACE DE LA LIBERATION"/>
    <n v="38130"/>
    <s v="ECHIROLLES"/>
  </r>
  <r>
    <s v="38000-01-S"/>
    <n v="38000"/>
    <s v="S"/>
    <n v="1"/>
    <x v="6"/>
    <s v="AAAMI ASSOCIATION BASE"/>
    <s v="3ED6"/>
    <n v="15"/>
    <n v="12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8"/>
    <s v="3EC4-3ED6-3EH4-3EO6-3NA4-8AC0-"/>
    <s v="S38000"/>
    <s v="Monsieur"/>
    <s v="Charles"/>
    <s v="DELCOURT"/>
    <s v="MAISON DES ASSOCIATIONS"/>
    <s v="PLACE DE LA LIBERATION"/>
    <n v="38130"/>
    <s v="ECHIROLLES"/>
  </r>
  <r>
    <s v="38000-01-S"/>
    <n v="38000"/>
    <s v="S"/>
    <n v="1"/>
    <x v="6"/>
    <s v="AAAMI ASSOCIATION BASE"/>
    <s v="3EH4"/>
    <n v="15"/>
    <n v="12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8"/>
    <s v="3EC4-3ED6-3EH4-3EO6-3NA4-8AC0-"/>
    <s v="S38000"/>
    <s v="Monsieur"/>
    <s v="Charles"/>
    <s v="DELCOURT"/>
    <s v="MAISON DES ASSOCIATIONS"/>
    <s v="PLACE DE LA LIBERATION"/>
    <n v="38130"/>
    <s v="ECHIROLLES"/>
  </r>
  <r>
    <s v="38000-01-S"/>
    <n v="38000"/>
    <s v="S"/>
    <n v="1"/>
    <x v="6"/>
    <s v="AAAMI ASSOCIATION BASE"/>
    <s v="3EO6"/>
    <n v="15"/>
    <n v="12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8"/>
    <s v="3EC4-3ED6-3EH4-3EO6-3NA4-8AC0-"/>
    <s v="S38000"/>
    <s v="Monsieur"/>
    <s v="Charles"/>
    <s v="DELCOURT"/>
    <s v="MAISON DES ASSOCIATIONS"/>
    <s v="PLACE DE LA LIBERATION"/>
    <n v="38130"/>
    <s v="ECHIROLLES"/>
  </r>
  <r>
    <s v="38000-01-S"/>
    <n v="38000"/>
    <s v="S"/>
    <n v="1"/>
    <x v="6"/>
    <s v="AAAMI ASSOCIATION BASE"/>
    <s v="3NA4"/>
    <n v="15"/>
    <n v="12"/>
    <n v="1"/>
    <n v="3"/>
    <n v="1.1299999999999999"/>
    <n v="0"/>
    <n v="0"/>
    <n v="0"/>
    <n v="0"/>
    <n v="0"/>
    <n v="0"/>
    <n v="0"/>
    <n v="0"/>
    <n v="0"/>
    <n v="0"/>
    <n v="0"/>
    <n v="0"/>
    <n v="0"/>
    <n v="0"/>
    <n v="0"/>
    <s v="NEOEN"/>
    <x v="8"/>
    <s v="3EC4-3ED6-3EH4-3EO6-3NA4-8AC0-"/>
    <s v="S38000"/>
    <s v="Monsieur"/>
    <s v="Charles"/>
    <s v="DELCOURT"/>
    <s v="MAISON DES ASSOCIATIONS"/>
    <s v="PLACE DE LA LIBERATION"/>
    <n v="38130"/>
    <s v="ECHIROLLES"/>
  </r>
  <r>
    <s v="38000-01-S"/>
    <n v="38000"/>
    <s v="S"/>
    <n v="1"/>
    <x v="6"/>
    <s v="AAAMI ASSOCIATION BASE"/>
    <s v="8AC0"/>
    <n v="15"/>
    <n v="12"/>
    <n v="1"/>
    <n v="3"/>
    <n v="0.66"/>
    <n v="0"/>
    <n v="0"/>
    <n v="0"/>
    <n v="0"/>
    <n v="0"/>
    <n v="0"/>
    <n v="0"/>
    <n v="0"/>
    <n v="0"/>
    <n v="0"/>
    <n v="0"/>
    <n v="0"/>
    <n v="0"/>
    <n v="0"/>
    <n v="0"/>
    <s v="NEOEN"/>
    <x v="8"/>
    <s v="3EC4-3ED6-3EH4-3EO6-3NA4-8AC0-"/>
    <s v="S38000"/>
    <s v="Monsieur"/>
    <s v="Charles"/>
    <s v="DELCOURT"/>
    <s v="MAISON DES ASSOCIATIONS"/>
    <s v="PLACE DE LA LIBERATION"/>
    <n v="38130"/>
    <s v="ECHIROLLES"/>
  </r>
  <r>
    <s v="12620-01-W"/>
    <n v="12620"/>
    <s v="W"/>
    <n v="1"/>
    <x v="7"/>
    <s v="ABAX DISTRIBUTION CADRES BASE"/>
    <s v="3EC9"/>
    <n v="10"/>
    <n v="13"/>
    <n v="1"/>
    <n v="3"/>
    <n v="124.3"/>
    <n v="0"/>
    <n v="0"/>
    <n v="0"/>
    <n v="0"/>
    <n v="0"/>
    <n v="0"/>
    <n v="0"/>
    <n v="0"/>
    <n v="0"/>
    <n v="0"/>
    <n v="0"/>
    <n v="0"/>
    <n v="0"/>
    <n v="0"/>
    <n v="0"/>
    <s v="NEOEN"/>
    <x v="9"/>
    <s v="3EC9-3ED6-3EH9-3EO6-3NA9-8AC0-"/>
    <e v="#N/A"/>
    <e v="#N/A"/>
    <e v="#N/A"/>
    <e v="#N/A"/>
    <e v="#N/A"/>
    <e v="#N/A"/>
    <e v="#N/A"/>
    <e v="#N/A"/>
  </r>
  <r>
    <s v="12620-01-W"/>
    <n v="12620"/>
    <s v="W"/>
    <n v="1"/>
    <x v="7"/>
    <s v="ABAX DISTRIBUTION CADRES BASE"/>
    <s v="3ED6"/>
    <n v="10"/>
    <n v="13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9"/>
    <s v="3EC9-3ED6-3EH9-3EO6-3NA9-8AC0-"/>
    <e v="#N/A"/>
    <e v="#N/A"/>
    <e v="#N/A"/>
    <e v="#N/A"/>
    <e v="#N/A"/>
    <e v="#N/A"/>
    <e v="#N/A"/>
    <e v="#N/A"/>
  </r>
  <r>
    <s v="12620-01-W"/>
    <n v="12620"/>
    <s v="W"/>
    <n v="1"/>
    <x v="7"/>
    <s v="ABAX DISTRIBUTION CADRES BASE"/>
    <s v="3EH9"/>
    <n v="10"/>
    <n v="13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9"/>
    <s v="3EC9-3ED6-3EH9-3EO6-3NA9-8AC0-"/>
    <e v="#N/A"/>
    <e v="#N/A"/>
    <e v="#N/A"/>
    <e v="#N/A"/>
    <e v="#N/A"/>
    <e v="#N/A"/>
    <e v="#N/A"/>
    <e v="#N/A"/>
  </r>
  <r>
    <s v="12620-01-W"/>
    <n v="12620"/>
    <s v="W"/>
    <n v="1"/>
    <x v="7"/>
    <s v="ABAX DISTRIBUTION CADRES BASE"/>
    <s v="3EO6"/>
    <n v="10"/>
    <n v="13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9"/>
    <s v="3EC9-3ED6-3EH9-3EO6-3NA9-8AC0-"/>
    <e v="#N/A"/>
    <e v="#N/A"/>
    <e v="#N/A"/>
    <e v="#N/A"/>
    <e v="#N/A"/>
    <e v="#N/A"/>
    <e v="#N/A"/>
    <e v="#N/A"/>
  </r>
  <r>
    <s v="12620-01-W"/>
    <n v="12620"/>
    <s v="W"/>
    <n v="1"/>
    <x v="7"/>
    <s v="ABAX DISTRIBUTION CADRES BASE"/>
    <s v="3NA9"/>
    <n v="10"/>
    <n v="13"/>
    <n v="1"/>
    <n v="3"/>
    <n v="2.1800000000000002"/>
    <n v="0"/>
    <n v="0"/>
    <n v="0"/>
    <n v="0"/>
    <n v="0"/>
    <n v="0"/>
    <n v="0"/>
    <n v="0"/>
    <n v="0"/>
    <n v="0"/>
    <n v="0"/>
    <n v="0"/>
    <n v="0"/>
    <n v="0"/>
    <n v="0"/>
    <s v="NEOEN"/>
    <x v="9"/>
    <s v="3EC9-3ED6-3EH9-3EO6-3NA9-8AC0-"/>
    <e v="#N/A"/>
    <e v="#N/A"/>
    <e v="#N/A"/>
    <e v="#N/A"/>
    <e v="#N/A"/>
    <e v="#N/A"/>
    <e v="#N/A"/>
    <e v="#N/A"/>
  </r>
  <r>
    <s v="12620-01-W"/>
    <n v="12620"/>
    <s v="W"/>
    <n v="1"/>
    <x v="7"/>
    <s v="ABAX DISTRIBUTION CADRES BASE"/>
    <s v="8AC0"/>
    <n v="10"/>
    <n v="13"/>
    <n v="1"/>
    <n v="3"/>
    <n v="0.66"/>
    <n v="0"/>
    <n v="0"/>
    <n v="0"/>
    <n v="0"/>
    <n v="0"/>
    <n v="0"/>
    <n v="0"/>
    <n v="0"/>
    <n v="0"/>
    <n v="0"/>
    <n v="0"/>
    <n v="0"/>
    <n v="0"/>
    <n v="0"/>
    <n v="0"/>
    <s v="NEOEN"/>
    <x v="9"/>
    <s v="3EC9-3ED6-3EH9-3EO6-3NA9-8AC0-"/>
    <e v="#N/A"/>
    <e v="#N/A"/>
    <e v="#N/A"/>
    <e v="#N/A"/>
    <e v="#N/A"/>
    <e v="#N/A"/>
    <e v="#N/A"/>
    <e v="#N/A"/>
  </r>
  <r>
    <s v="12620-02-W"/>
    <n v="12620"/>
    <s v="W"/>
    <n v="2"/>
    <x v="7"/>
    <s v="ABAX DISTRIBUTION CADRES BASE+RENFORT"/>
    <s v="3EC9"/>
    <n v="10"/>
    <n v="13"/>
    <n v="1"/>
    <n v="3"/>
    <n v="124.3"/>
    <n v="0"/>
    <n v="0"/>
    <n v="0"/>
    <n v="0"/>
    <n v="0"/>
    <n v="0"/>
    <n v="0"/>
    <n v="0"/>
    <n v="0"/>
    <n v="0"/>
    <n v="0"/>
    <n v="0"/>
    <n v="0"/>
    <n v="0"/>
    <n v="0"/>
    <s v="NEOEN"/>
    <x v="10"/>
    <s v="3EC9-3ED6-3EH9-3EO6-3N63-3NA9-3R45-8AC0-"/>
    <e v="#N/A"/>
    <e v="#N/A"/>
    <e v="#N/A"/>
    <e v="#N/A"/>
    <e v="#N/A"/>
    <e v="#N/A"/>
    <e v="#N/A"/>
    <e v="#N/A"/>
  </r>
  <r>
    <s v="12620-02-W"/>
    <n v="12620"/>
    <s v="W"/>
    <n v="2"/>
    <x v="7"/>
    <s v="ABAX DISTRIBUTION CADRES BASE+RENFORT"/>
    <s v="3ED6"/>
    <n v="10"/>
    <n v="13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10"/>
    <s v="3EC9-3ED6-3EH9-3EO6-3N63-3NA9-3R45-8AC0-"/>
    <e v="#N/A"/>
    <e v="#N/A"/>
    <e v="#N/A"/>
    <e v="#N/A"/>
    <e v="#N/A"/>
    <e v="#N/A"/>
    <e v="#N/A"/>
    <e v="#N/A"/>
  </r>
  <r>
    <s v="12620-02-W"/>
    <n v="12620"/>
    <s v="W"/>
    <n v="2"/>
    <x v="7"/>
    <s v="ABAX DISTRIBUTION CADRES BASE+RENFORT"/>
    <s v="3EH9"/>
    <n v="10"/>
    <n v="13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10"/>
    <s v="3EC9-3ED6-3EH9-3EO6-3N63-3NA9-3R45-8AC0-"/>
    <e v="#N/A"/>
    <e v="#N/A"/>
    <e v="#N/A"/>
    <e v="#N/A"/>
    <e v="#N/A"/>
    <e v="#N/A"/>
    <e v="#N/A"/>
    <e v="#N/A"/>
  </r>
  <r>
    <s v="12620-02-W"/>
    <n v="12620"/>
    <s v="W"/>
    <n v="2"/>
    <x v="7"/>
    <s v="ABAX DISTRIBUTION CADRES BASE+RENFORT"/>
    <s v="3EO6"/>
    <n v="10"/>
    <n v="13"/>
    <n v="1"/>
    <n v="3"/>
    <n v="0"/>
    <n v="0"/>
    <n v="0"/>
    <n v="0"/>
    <n v="0"/>
    <n v="0"/>
    <n v="0"/>
    <n v="0"/>
    <n v="0"/>
    <n v="0"/>
    <n v="0"/>
    <n v="0"/>
    <n v="0"/>
    <n v="0"/>
    <n v="0"/>
    <n v="0"/>
    <s v="NEOEN"/>
    <x v="10"/>
    <s v="3EC9-3ED6-3EH9-3EO6-3N63-3NA9-3R45-8AC0-"/>
    <e v="#N/A"/>
    <e v="#N/A"/>
    <e v="#N/A"/>
    <e v="#N/A"/>
    <e v="#N/A"/>
    <e v="#N/A"/>
    <e v="#N/A"/>
    <e v="#N/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587369-AF04-4733-8B62-D6F205482BD7}" name="Tableau croisé dynamique2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>
  <location ref="A2:R14" firstHeaderRow="0" firstDataRow="1" firstDataCol="2"/>
  <pivotFields count="38">
    <pivotField compact="0" outline="0" showAll="0" defaultSubtotal="0"/>
    <pivotField compact="0" outline="0" showAll="0" defaultSubtotal="0"/>
    <pivotField compact="0" outline="0" showAll="0" defaultSubtotal="0"/>
    <pivotField compact="0" numFmtId="165" outline="0" showAll="0" defaultSubtotal="0"/>
    <pivotField axis="axisRow" compact="0" outline="0" showAll="0" defaultSubtotal="0">
      <items count="8">
        <item x="0"/>
        <item x="2"/>
        <item x="3"/>
        <item x="4"/>
        <item x="5"/>
        <item x="6"/>
        <item x="7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axis="axisRow" compact="0" outline="0" showAll="0" defaultSubtotal="0">
      <items count="11">
        <item x="4"/>
        <item x="1"/>
        <item x="7"/>
        <item x="5"/>
        <item x="3"/>
        <item x="8"/>
        <item x="9"/>
        <item x="2"/>
        <item x="0"/>
        <item x="6"/>
        <item x="1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28"/>
    <field x="4"/>
  </rowFields>
  <rowItems count="12">
    <i>
      <x/>
      <x v="2"/>
    </i>
    <i>
      <x v="1"/>
      <x/>
    </i>
    <i>
      <x v="2"/>
      <x v="4"/>
    </i>
    <i>
      <x v="3"/>
      <x v="3"/>
    </i>
    <i>
      <x v="4"/>
      <x v="1"/>
    </i>
    <i>
      <x v="5"/>
      <x v="5"/>
    </i>
    <i>
      <x v="6"/>
      <x v="6"/>
    </i>
    <i>
      <x v="7"/>
      <x v="7"/>
    </i>
    <i>
      <x v="8"/>
      <x/>
    </i>
    <i>
      <x v="9"/>
      <x v="3"/>
    </i>
    <i>
      <x v="10"/>
      <x v="6"/>
    </i>
    <i t="grand">
      <x/>
    </i>
  </rowItems>
  <colFields count="1">
    <field x="-2"/>
  </colFields>
  <colItems count="1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</colItems>
  <dataFields count="16">
    <dataField name="Somme de ENT_MONT_A0 - 1P - UNIF - I /CF" fld="11" baseField="0" baseItem="0"/>
    <dataField name="Somme de ENT_MONT_A1 - 2P -ISOLE" fld="12" baseField="0" baseItem="0"/>
    <dataField name="Somme de ENT_MONT_A2 - 3P" fld="13" baseField="0" baseItem="0"/>
    <dataField name="Somme de ENT_MONT_A3 - 3P" fld="14" baseField="0" baseItem="0"/>
    <dataField name="Somme de ENT_MONT_C0 - I / C / F" fld="15" baseField="0" baseItem="0"/>
    <dataField name="Somme de ENT_MONT_C1" fld="16" baseField="0" baseItem="0"/>
    <dataField name="Somme de ENTMONT_C2 - 3P - FAM - IC/F" fld="17" baseField="0" baseItem="0"/>
    <dataField name="Somme de ENT_MONT_C3" fld="18" baseField="0" baseItem="0"/>
    <dataField name="Somme de ASS_MONT_A0 - UNIF - 1P - I /CF" fld="19" baseField="0" baseItem="0"/>
    <dataField name="Somme de ASS_MONT_A1 - ISOLE - 2P - AD1" fld="20" baseField="0" baseItem="0"/>
    <dataField name="Somme de ASS_MONT_A2  " fld="21" baseField="0" baseItem="0"/>
    <dataField name="Somme de ASS_MONT_A3  " fld="22" baseField="0" baseItem="0"/>
    <dataField name="Somme de ASS_MONT_C0  - 3P - I /C/ F" fld="23" baseField="0" baseItem="0"/>
    <dataField name="Somme de ASS_MONT_C1 - 3P - ENF" fld="24" baseField="0" baseItem="0"/>
    <dataField name="Somme de ASS_MONT_C2 - FAM - 3P - IC/F" fld="25" baseField="0" baseItem="0"/>
    <dataField name="Somme de ASS_MONT_C3" fld="2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E1" dT="2022-04-28T13:33:18.21" personId="{8417AFE3-DE4C-44AD-BBEB-2182B9E73F17}" id="{E60A99C1-FD0D-4DD2-97FE-D0CD9E77C97C}">
    <text>Doit obligatoirement être la première colonne pour que les formules fonctionnent (car index unique).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E1" dT="2022-04-28T13:33:18.21" personId="{8417AFE3-DE4C-44AD-BBEB-2182B9E73F17}" id="{7043FC37-6BC3-4758-B36E-EA7B6B7C9B26}">
    <text>Doit obligatoirement être la première colonne pour que les formules fonctionnent (car index unique).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94026-89D6-4F1E-98FD-1DAEA4F0CFDD}">
  <dimension ref="A2:R14"/>
  <sheetViews>
    <sheetView workbookViewId="0">
      <selection activeCell="E20" sqref="E20"/>
    </sheetView>
  </sheetViews>
  <sheetFormatPr baseColWidth="10" defaultRowHeight="15" x14ac:dyDescent="0.25"/>
  <cols>
    <col min="1" max="1" width="23.7109375" bestFit="1" customWidth="1"/>
    <col min="2" max="2" width="29.140625" bestFit="1" customWidth="1"/>
    <col min="3" max="3" width="40.28515625" bestFit="1" customWidth="1"/>
    <col min="4" max="4" width="34.5703125" bestFit="1" customWidth="1"/>
    <col min="5" max="6" width="28.42578125" bestFit="1" customWidth="1"/>
    <col min="7" max="7" width="32.42578125" bestFit="1" customWidth="1"/>
    <col min="8" max="8" width="24.42578125" bestFit="1" customWidth="1"/>
    <col min="9" max="9" width="38.42578125" bestFit="1" customWidth="1"/>
    <col min="10" max="10" width="24.42578125" bestFit="1" customWidth="1"/>
    <col min="11" max="12" width="40.140625" bestFit="1" customWidth="1"/>
    <col min="13" max="14" width="25.28515625" bestFit="1" customWidth="1"/>
    <col min="15" max="15" width="35.5703125" bestFit="1" customWidth="1"/>
    <col min="16" max="16" width="33.28515625" bestFit="1" customWidth="1"/>
    <col min="17" max="17" width="39.28515625" bestFit="1" customWidth="1"/>
    <col min="18" max="18" width="24.28515625" bestFit="1" customWidth="1"/>
  </cols>
  <sheetData>
    <row r="2" spans="1:18" x14ac:dyDescent="0.25">
      <c r="A2" s="26" t="s">
        <v>28</v>
      </c>
      <c r="B2" s="26" t="s">
        <v>4</v>
      </c>
      <c r="C2" t="s">
        <v>114</v>
      </c>
      <c r="D2" t="s">
        <v>115</v>
      </c>
      <c r="E2" t="s">
        <v>116</v>
      </c>
      <c r="F2" t="s">
        <v>117</v>
      </c>
      <c r="G2" t="s">
        <v>118</v>
      </c>
      <c r="H2" t="s">
        <v>119</v>
      </c>
      <c r="I2" t="s">
        <v>120</v>
      </c>
      <c r="J2" t="s">
        <v>121</v>
      </c>
      <c r="K2" t="s">
        <v>122</v>
      </c>
      <c r="L2" t="s">
        <v>123</v>
      </c>
      <c r="M2" t="s">
        <v>124</v>
      </c>
      <c r="N2" t="s">
        <v>125</v>
      </c>
      <c r="O2" t="s">
        <v>126</v>
      </c>
      <c r="P2" t="s">
        <v>127</v>
      </c>
      <c r="Q2" t="s">
        <v>128</v>
      </c>
      <c r="R2" t="s">
        <v>129</v>
      </c>
    </row>
    <row r="3" spans="1:18" x14ac:dyDescent="0.25">
      <c r="A3" t="s">
        <v>77</v>
      </c>
      <c r="B3" t="s">
        <v>76</v>
      </c>
      <c r="C3" s="28">
        <v>0</v>
      </c>
      <c r="D3" s="28">
        <v>37.19</v>
      </c>
      <c r="E3" s="28">
        <v>0</v>
      </c>
      <c r="F3" s="28">
        <v>0</v>
      </c>
      <c r="G3" s="28">
        <v>0</v>
      </c>
      <c r="H3" s="28">
        <v>0</v>
      </c>
      <c r="I3" s="28">
        <v>88.449999999999989</v>
      </c>
      <c r="J3" s="28">
        <v>0</v>
      </c>
      <c r="K3" s="28">
        <v>0</v>
      </c>
      <c r="L3" s="28">
        <v>0</v>
      </c>
      <c r="M3" s="28">
        <v>0</v>
      </c>
      <c r="N3" s="28">
        <v>0</v>
      </c>
      <c r="O3" s="28">
        <v>0</v>
      </c>
      <c r="P3" s="28">
        <v>0</v>
      </c>
      <c r="Q3" s="28">
        <v>51.26</v>
      </c>
      <c r="R3" s="28">
        <v>0</v>
      </c>
    </row>
    <row r="4" spans="1:18" x14ac:dyDescent="0.25">
      <c r="A4" t="s">
        <v>54</v>
      </c>
      <c r="B4" t="s">
        <v>39</v>
      </c>
      <c r="C4" s="28">
        <v>0</v>
      </c>
      <c r="D4" s="28">
        <v>46.279999999999994</v>
      </c>
      <c r="E4" s="28">
        <v>0</v>
      </c>
      <c r="F4" s="28">
        <v>0</v>
      </c>
      <c r="G4" s="28">
        <v>0</v>
      </c>
      <c r="H4" s="28">
        <v>0</v>
      </c>
      <c r="I4" s="28">
        <v>132.78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8">
        <v>0</v>
      </c>
      <c r="R4" s="28">
        <v>0</v>
      </c>
    </row>
    <row r="5" spans="1:18" x14ac:dyDescent="0.25">
      <c r="A5" t="s">
        <v>96</v>
      </c>
      <c r="B5" t="s">
        <v>94</v>
      </c>
      <c r="C5" s="28">
        <v>0</v>
      </c>
      <c r="D5" s="28">
        <v>64.489999999999995</v>
      </c>
      <c r="E5" s="28">
        <v>0</v>
      </c>
      <c r="F5" s="28">
        <v>0</v>
      </c>
      <c r="G5" s="28">
        <v>0</v>
      </c>
      <c r="H5" s="28">
        <v>0</v>
      </c>
      <c r="I5" s="28">
        <v>154.72999999999999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28">
        <v>0</v>
      </c>
      <c r="Q5" s="28">
        <v>0</v>
      </c>
      <c r="R5" s="28">
        <v>0</v>
      </c>
    </row>
    <row r="6" spans="1:18" x14ac:dyDescent="0.25">
      <c r="A6" t="s">
        <v>83</v>
      </c>
      <c r="B6" t="s">
        <v>81</v>
      </c>
      <c r="C6" s="28">
        <v>46.739999999999995</v>
      </c>
      <c r="D6" s="28">
        <v>80.259999999999991</v>
      </c>
      <c r="E6" s="28">
        <v>121.63999999999999</v>
      </c>
      <c r="F6" s="28">
        <v>121.63999999999999</v>
      </c>
      <c r="G6" s="28">
        <v>0</v>
      </c>
      <c r="H6" s="28">
        <v>0</v>
      </c>
      <c r="I6" s="28">
        <v>121.63999999999999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</row>
    <row r="7" spans="1:18" x14ac:dyDescent="0.25">
      <c r="A7" t="s">
        <v>69</v>
      </c>
      <c r="B7" t="s">
        <v>66</v>
      </c>
      <c r="C7" s="28">
        <v>0</v>
      </c>
      <c r="D7" s="28">
        <v>146.69</v>
      </c>
      <c r="E7" s="28">
        <v>0</v>
      </c>
      <c r="F7" s="28">
        <v>0</v>
      </c>
      <c r="G7" s="28">
        <v>0</v>
      </c>
      <c r="H7" s="28">
        <v>0</v>
      </c>
      <c r="I7" s="28">
        <v>307.74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</row>
    <row r="8" spans="1:18" x14ac:dyDescent="0.25">
      <c r="A8" t="s">
        <v>101</v>
      </c>
      <c r="B8" t="s">
        <v>99</v>
      </c>
      <c r="C8" s="28">
        <v>139.70999999999998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</row>
    <row r="9" spans="1:18" x14ac:dyDescent="0.25">
      <c r="A9" t="s">
        <v>107</v>
      </c>
      <c r="B9" t="s">
        <v>105</v>
      </c>
      <c r="C9" s="28">
        <v>127.14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</row>
    <row r="10" spans="1:18" x14ac:dyDescent="0.25">
      <c r="A10" t="s">
        <v>60</v>
      </c>
      <c r="B10" s="27">
        <v>44641</v>
      </c>
      <c r="C10" s="28">
        <v>63.83</v>
      </c>
      <c r="D10" s="28">
        <v>109.7</v>
      </c>
      <c r="E10" s="28">
        <v>166.34</v>
      </c>
      <c r="F10" s="28">
        <v>166.34</v>
      </c>
      <c r="G10" s="28">
        <v>0</v>
      </c>
      <c r="H10" s="28">
        <v>0</v>
      </c>
      <c r="I10" s="28">
        <v>166.34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</row>
    <row r="11" spans="1:18" x14ac:dyDescent="0.25">
      <c r="A11" t="s">
        <v>43</v>
      </c>
      <c r="B11" t="s">
        <v>39</v>
      </c>
      <c r="C11" s="28">
        <v>0</v>
      </c>
      <c r="D11" s="28">
        <v>46.279999999999994</v>
      </c>
      <c r="E11" s="28">
        <v>0</v>
      </c>
      <c r="F11" s="28">
        <v>0</v>
      </c>
      <c r="G11" s="28">
        <v>0</v>
      </c>
      <c r="H11" s="28">
        <v>0</v>
      </c>
      <c r="I11" s="28">
        <v>132.78</v>
      </c>
      <c r="J11" s="28">
        <v>0</v>
      </c>
      <c r="K11" s="28">
        <v>0</v>
      </c>
      <c r="L11" s="28">
        <v>18.439999999999998</v>
      </c>
      <c r="M11" s="28">
        <v>0</v>
      </c>
      <c r="N11" s="28">
        <v>0</v>
      </c>
      <c r="O11" s="28">
        <v>0</v>
      </c>
      <c r="P11" s="28">
        <v>0</v>
      </c>
      <c r="Q11" s="28">
        <v>36.14</v>
      </c>
      <c r="R11" s="28">
        <v>0</v>
      </c>
    </row>
    <row r="12" spans="1:18" x14ac:dyDescent="0.25">
      <c r="A12" t="s">
        <v>88</v>
      </c>
      <c r="B12" t="s">
        <v>81</v>
      </c>
      <c r="C12" s="28">
        <v>46.739999999999995</v>
      </c>
      <c r="D12" s="28">
        <v>80.259999999999991</v>
      </c>
      <c r="E12" s="28">
        <v>121.63999999999999</v>
      </c>
      <c r="F12" s="28">
        <v>121.63999999999999</v>
      </c>
      <c r="G12" s="28">
        <v>0</v>
      </c>
      <c r="H12" s="28">
        <v>0</v>
      </c>
      <c r="I12" s="28">
        <v>121.63999999999999</v>
      </c>
      <c r="J12" s="28">
        <v>0</v>
      </c>
      <c r="K12" s="28">
        <v>8.9799999999999986</v>
      </c>
      <c r="L12" s="28">
        <v>15.61</v>
      </c>
      <c r="M12" s="28">
        <v>0</v>
      </c>
      <c r="N12" s="28">
        <v>0</v>
      </c>
      <c r="O12" s="28">
        <v>23.82</v>
      </c>
      <c r="P12" s="28">
        <v>23.82</v>
      </c>
      <c r="Q12" s="28">
        <v>23.82</v>
      </c>
      <c r="R12" s="28">
        <v>0</v>
      </c>
    </row>
    <row r="13" spans="1:18" x14ac:dyDescent="0.25">
      <c r="A13" t="s">
        <v>111</v>
      </c>
      <c r="B13" t="s">
        <v>105</v>
      </c>
      <c r="C13" s="28">
        <v>124.3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</row>
    <row r="14" spans="1:18" x14ac:dyDescent="0.25">
      <c r="A14" t="s">
        <v>113</v>
      </c>
      <c r="C14" s="28">
        <v>548.45999999999992</v>
      </c>
      <c r="D14" s="28">
        <v>611.15</v>
      </c>
      <c r="E14" s="28">
        <v>409.62</v>
      </c>
      <c r="F14" s="28">
        <v>409.62</v>
      </c>
      <c r="G14" s="28">
        <v>0</v>
      </c>
      <c r="H14" s="28">
        <v>0</v>
      </c>
      <c r="I14" s="28">
        <v>1226.0999999999999</v>
      </c>
      <c r="J14" s="28">
        <v>0</v>
      </c>
      <c r="K14" s="28">
        <v>8.9799999999999986</v>
      </c>
      <c r="L14" s="28">
        <v>34.049999999999997</v>
      </c>
      <c r="M14" s="28">
        <v>0</v>
      </c>
      <c r="N14" s="28">
        <v>0</v>
      </c>
      <c r="O14" s="28">
        <v>23.82</v>
      </c>
      <c r="P14" s="28">
        <v>23.82</v>
      </c>
      <c r="Q14" s="28">
        <v>111.22</v>
      </c>
      <c r="R14" s="2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53870-15D5-4D2D-B7C1-2EA1FECBBC31}">
  <dimension ref="A1:AL69"/>
  <sheetViews>
    <sheetView workbookViewId="0">
      <selection activeCell="B47" sqref="B47"/>
    </sheetView>
  </sheetViews>
  <sheetFormatPr baseColWidth="10" defaultRowHeight="15" x14ac:dyDescent="0.25"/>
  <sheetData>
    <row r="1" spans="1:38" ht="51.75" thickBot="1" x14ac:dyDescent="0.3">
      <c r="A1" s="1" t="s">
        <v>0</v>
      </c>
      <c r="B1" s="21" t="s">
        <v>1</v>
      </c>
      <c r="C1" s="22" t="s">
        <v>2</v>
      </c>
      <c r="D1" s="22" t="s">
        <v>3</v>
      </c>
      <c r="E1" s="23" t="s">
        <v>4</v>
      </c>
      <c r="F1" s="24" t="s">
        <v>5</v>
      </c>
      <c r="G1" s="25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7" t="s">
        <v>17</v>
      </c>
      <c r="S1" s="6" t="s">
        <v>18</v>
      </c>
      <c r="T1" s="8" t="s">
        <v>19</v>
      </c>
      <c r="U1" s="8" t="s">
        <v>20</v>
      </c>
      <c r="V1" s="9" t="s">
        <v>21</v>
      </c>
      <c r="W1" s="9" t="s">
        <v>22</v>
      </c>
      <c r="X1" s="8" t="s">
        <v>23</v>
      </c>
      <c r="Y1" s="8" t="s">
        <v>24</v>
      </c>
      <c r="Z1" s="8" t="s">
        <v>25</v>
      </c>
      <c r="AA1" s="9" t="s">
        <v>26</v>
      </c>
      <c r="AB1" s="2" t="s">
        <v>27</v>
      </c>
      <c r="AC1" s="10" t="s">
        <v>28</v>
      </c>
      <c r="AD1" s="2" t="s">
        <v>29</v>
      </c>
      <c r="AE1" s="11" t="s">
        <v>30</v>
      </c>
      <c r="AF1" s="12" t="s">
        <v>31</v>
      </c>
      <c r="AG1" s="13" t="s">
        <v>32</v>
      </c>
      <c r="AH1" s="14" t="s">
        <v>33</v>
      </c>
      <c r="AI1" s="15" t="s">
        <v>34</v>
      </c>
      <c r="AJ1" s="16" t="s">
        <v>35</v>
      </c>
      <c r="AK1" s="16" t="s">
        <v>36</v>
      </c>
      <c r="AL1" s="16" t="s">
        <v>37</v>
      </c>
    </row>
    <row r="2" spans="1:38" x14ac:dyDescent="0.25">
      <c r="A2" t="str">
        <f t="shared" ref="A2:A9" si="0">CONCATENATE($B2, "-", IF($D2&lt;10,"0",""),$D2, "-", $C2)</f>
        <v>27000-02-E</v>
      </c>
      <c r="B2" s="17">
        <v>27000</v>
      </c>
      <c r="C2" s="17" t="s">
        <v>38</v>
      </c>
      <c r="D2" s="18">
        <v>2</v>
      </c>
      <c r="E2" t="s">
        <v>39</v>
      </c>
      <c r="F2" t="s">
        <v>40</v>
      </c>
      <c r="G2" s="17" t="s">
        <v>41</v>
      </c>
      <c r="H2" s="17">
        <v>10</v>
      </c>
      <c r="I2" s="17">
        <v>23</v>
      </c>
      <c r="J2" s="17">
        <v>1</v>
      </c>
      <c r="K2" s="17">
        <v>4</v>
      </c>
      <c r="L2">
        <v>0</v>
      </c>
      <c r="M2">
        <v>44.65</v>
      </c>
      <c r="N2">
        <v>0</v>
      </c>
      <c r="O2">
        <v>0</v>
      </c>
      <c r="P2">
        <v>0</v>
      </c>
      <c r="Q2">
        <v>0</v>
      </c>
      <c r="R2">
        <v>131.15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 s="17" t="s">
        <v>42</v>
      </c>
      <c r="AC2" t="s">
        <v>43</v>
      </c>
      <c r="AD2" t="s">
        <v>44</v>
      </c>
      <c r="AE2" t="e">
        <f>VLOOKUP($A2,'[1]GLOBAL sauf BLEUS'!$A$3:$Y$1007,2,FALSE)</f>
        <v>#N/A</v>
      </c>
      <c r="AF2" t="e">
        <f>VLOOKUP($A2,'[1]GLOBAL sauf BLEUS'!$A$3:$Y$1007,14,FALSE)</f>
        <v>#N/A</v>
      </c>
      <c r="AG2" t="e">
        <f>VLOOKUP($A2,'[1]GLOBAL sauf BLEUS'!$A$3:$Y$1007,15,FALSE)</f>
        <v>#N/A</v>
      </c>
      <c r="AH2" t="e">
        <f>VLOOKUP($A2,'[1]GLOBAL sauf BLEUS'!$A$3:$Y$1007,16,FALSE)</f>
        <v>#N/A</v>
      </c>
      <c r="AI2" t="e">
        <f>VLOOKUP($A2,'[1]GLOBAL sauf BLEUS'!$A$3:$Y$1007,22,FALSE)</f>
        <v>#N/A</v>
      </c>
      <c r="AJ2" t="e">
        <f>VLOOKUP($A2,'[1]GLOBAL sauf BLEUS'!$A$3:$Y$1007,23,FALSE)</f>
        <v>#N/A</v>
      </c>
      <c r="AK2" t="e">
        <f>VLOOKUP($A2,'[1]GLOBAL sauf BLEUS'!$A$3:$Y$1007,24,FALSE)</f>
        <v>#N/A</v>
      </c>
      <c r="AL2" t="e">
        <f>VLOOKUP($A2,'[1]GLOBAL sauf BLEUS'!$A$3:$Y$1007,25,FALSE)</f>
        <v>#N/A</v>
      </c>
    </row>
    <row r="3" spans="1:38" x14ac:dyDescent="0.25">
      <c r="A3" t="str">
        <f t="shared" si="0"/>
        <v>27000-02-E</v>
      </c>
      <c r="B3" s="17">
        <v>27000</v>
      </c>
      <c r="C3" s="17" t="s">
        <v>38</v>
      </c>
      <c r="D3" s="18">
        <v>2</v>
      </c>
      <c r="E3" t="s">
        <v>39</v>
      </c>
      <c r="F3" t="s">
        <v>40</v>
      </c>
      <c r="G3" s="17" t="s">
        <v>45</v>
      </c>
      <c r="H3" s="17">
        <v>10</v>
      </c>
      <c r="I3" s="17">
        <v>23</v>
      </c>
      <c r="J3" s="17">
        <v>1</v>
      </c>
      <c r="K3" s="17">
        <v>4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 s="17" t="s">
        <v>42</v>
      </c>
      <c r="AC3" t="s">
        <v>43</v>
      </c>
      <c r="AD3" t="s">
        <v>44</v>
      </c>
      <c r="AE3" t="e">
        <f>VLOOKUP($A3,'[1]GLOBAL sauf BLEUS'!$A$3:$Y$1007,2,FALSE)</f>
        <v>#N/A</v>
      </c>
      <c r="AF3" t="e">
        <f>VLOOKUP($A3,'[1]GLOBAL sauf BLEUS'!$A$3:$Y$1007,14,FALSE)</f>
        <v>#N/A</v>
      </c>
      <c r="AG3" t="e">
        <f>VLOOKUP($A3,'[1]GLOBAL sauf BLEUS'!$A$3:$Y$1007,15,FALSE)</f>
        <v>#N/A</v>
      </c>
      <c r="AH3" t="e">
        <f>VLOOKUP($A3,'[1]GLOBAL sauf BLEUS'!$A$3:$Y$1007,16,FALSE)</f>
        <v>#N/A</v>
      </c>
      <c r="AI3" t="e">
        <f>VLOOKUP($A3,'[1]GLOBAL sauf BLEUS'!$A$3:$Y$1007,22,FALSE)</f>
        <v>#N/A</v>
      </c>
      <c r="AJ3" t="e">
        <f>VLOOKUP($A3,'[1]GLOBAL sauf BLEUS'!$A$3:$Y$1007,23,FALSE)</f>
        <v>#N/A</v>
      </c>
      <c r="AK3" t="e">
        <f>VLOOKUP($A3,'[1]GLOBAL sauf BLEUS'!$A$3:$Y$1007,24,FALSE)</f>
        <v>#N/A</v>
      </c>
      <c r="AL3" t="e">
        <f>VLOOKUP($A3,'[1]GLOBAL sauf BLEUS'!$A$3:$Y$1007,25,FALSE)</f>
        <v>#N/A</v>
      </c>
    </row>
    <row r="4" spans="1:38" x14ac:dyDescent="0.25">
      <c r="A4" t="str">
        <f t="shared" si="0"/>
        <v>27000-02-E</v>
      </c>
      <c r="B4" s="17">
        <v>27000</v>
      </c>
      <c r="C4" s="17" t="s">
        <v>38</v>
      </c>
      <c r="D4" s="18">
        <v>2</v>
      </c>
      <c r="E4" t="s">
        <v>39</v>
      </c>
      <c r="F4" t="s">
        <v>40</v>
      </c>
      <c r="G4" s="17" t="s">
        <v>46</v>
      </c>
      <c r="H4" s="17">
        <v>10</v>
      </c>
      <c r="I4" s="17">
        <v>23</v>
      </c>
      <c r="J4" s="17">
        <v>1</v>
      </c>
      <c r="K4" s="17">
        <v>4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 s="17" t="s">
        <v>42</v>
      </c>
      <c r="AC4" t="s">
        <v>43</v>
      </c>
      <c r="AD4" t="s">
        <v>44</v>
      </c>
      <c r="AE4" t="e">
        <f>VLOOKUP($A4,'[1]GLOBAL sauf BLEUS'!$A$3:$Y$1007,2,FALSE)</f>
        <v>#N/A</v>
      </c>
      <c r="AF4" t="e">
        <f>VLOOKUP($A4,'[1]GLOBAL sauf BLEUS'!$A$3:$Y$1007,14,FALSE)</f>
        <v>#N/A</v>
      </c>
      <c r="AG4" t="e">
        <f>VLOOKUP($A4,'[1]GLOBAL sauf BLEUS'!$A$3:$Y$1007,15,FALSE)</f>
        <v>#N/A</v>
      </c>
      <c r="AH4" t="e">
        <f>VLOOKUP($A4,'[1]GLOBAL sauf BLEUS'!$A$3:$Y$1007,16,FALSE)</f>
        <v>#N/A</v>
      </c>
      <c r="AI4" t="e">
        <f>VLOOKUP($A4,'[1]GLOBAL sauf BLEUS'!$A$3:$Y$1007,22,FALSE)</f>
        <v>#N/A</v>
      </c>
      <c r="AJ4" t="e">
        <f>VLOOKUP($A4,'[1]GLOBAL sauf BLEUS'!$A$3:$Y$1007,23,FALSE)</f>
        <v>#N/A</v>
      </c>
      <c r="AK4" t="e">
        <f>VLOOKUP($A4,'[1]GLOBAL sauf BLEUS'!$A$3:$Y$1007,24,FALSE)</f>
        <v>#N/A</v>
      </c>
      <c r="AL4" t="e">
        <f>VLOOKUP($A4,'[1]GLOBAL sauf BLEUS'!$A$3:$Y$1007,25,FALSE)</f>
        <v>#N/A</v>
      </c>
    </row>
    <row r="5" spans="1:38" x14ac:dyDescent="0.25">
      <c r="A5" t="str">
        <f t="shared" si="0"/>
        <v>27000-02-E</v>
      </c>
      <c r="B5" s="17">
        <v>27000</v>
      </c>
      <c r="C5" s="17" t="s">
        <v>38</v>
      </c>
      <c r="D5" s="18">
        <v>2</v>
      </c>
      <c r="E5" t="s">
        <v>39</v>
      </c>
      <c r="F5" t="s">
        <v>40</v>
      </c>
      <c r="G5" s="17" t="s">
        <v>47</v>
      </c>
      <c r="H5" s="17">
        <v>10</v>
      </c>
      <c r="I5" s="17">
        <v>23</v>
      </c>
      <c r="J5" s="17">
        <v>1</v>
      </c>
      <c r="K5" s="17">
        <v>4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 s="17" t="s">
        <v>42</v>
      </c>
      <c r="AC5" t="s">
        <v>43</v>
      </c>
      <c r="AD5" t="s">
        <v>44</v>
      </c>
      <c r="AE5" t="e">
        <f>VLOOKUP($A5,'[1]GLOBAL sauf BLEUS'!$A$3:$Y$1007,2,FALSE)</f>
        <v>#N/A</v>
      </c>
      <c r="AF5" t="e">
        <f>VLOOKUP($A5,'[1]GLOBAL sauf BLEUS'!$A$3:$Y$1007,14,FALSE)</f>
        <v>#N/A</v>
      </c>
      <c r="AG5" t="e">
        <f>VLOOKUP($A5,'[1]GLOBAL sauf BLEUS'!$A$3:$Y$1007,15,FALSE)</f>
        <v>#N/A</v>
      </c>
      <c r="AH5" t="e">
        <f>VLOOKUP($A5,'[1]GLOBAL sauf BLEUS'!$A$3:$Y$1007,16,FALSE)</f>
        <v>#N/A</v>
      </c>
      <c r="AI5" t="e">
        <f>VLOOKUP($A5,'[1]GLOBAL sauf BLEUS'!$A$3:$Y$1007,22,FALSE)</f>
        <v>#N/A</v>
      </c>
      <c r="AJ5" t="e">
        <f>VLOOKUP($A5,'[1]GLOBAL sauf BLEUS'!$A$3:$Y$1007,23,FALSE)</f>
        <v>#N/A</v>
      </c>
      <c r="AK5" t="e">
        <f>VLOOKUP($A5,'[1]GLOBAL sauf BLEUS'!$A$3:$Y$1007,24,FALSE)</f>
        <v>#N/A</v>
      </c>
      <c r="AL5" t="e">
        <f>VLOOKUP($A5,'[1]GLOBAL sauf BLEUS'!$A$3:$Y$1007,25,FALSE)</f>
        <v>#N/A</v>
      </c>
    </row>
    <row r="6" spans="1:38" x14ac:dyDescent="0.25">
      <c r="A6" t="str">
        <f t="shared" si="0"/>
        <v>27000-02-E</v>
      </c>
      <c r="B6" s="17">
        <v>27000</v>
      </c>
      <c r="C6" s="17" t="s">
        <v>38</v>
      </c>
      <c r="D6" s="18">
        <v>2</v>
      </c>
      <c r="E6" t="s">
        <v>39</v>
      </c>
      <c r="F6" t="s">
        <v>40</v>
      </c>
      <c r="G6" s="17" t="s">
        <v>48</v>
      </c>
      <c r="H6" s="17">
        <v>10</v>
      </c>
      <c r="I6" s="17">
        <v>23</v>
      </c>
      <c r="J6" s="17">
        <v>2</v>
      </c>
      <c r="K6" s="17">
        <v>4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1.45</v>
      </c>
      <c r="V6">
        <v>0</v>
      </c>
      <c r="W6">
        <v>0</v>
      </c>
      <c r="X6">
        <v>0</v>
      </c>
      <c r="Y6">
        <v>0</v>
      </c>
      <c r="Z6">
        <v>1.45</v>
      </c>
      <c r="AA6">
        <v>0</v>
      </c>
      <c r="AB6" s="17" t="s">
        <v>42</v>
      </c>
      <c r="AC6" t="s">
        <v>43</v>
      </c>
      <c r="AD6" t="s">
        <v>44</v>
      </c>
      <c r="AE6" t="e">
        <f>VLOOKUP($A6,'[1]GLOBAL sauf BLEUS'!$A$3:$Y$1007,2,FALSE)</f>
        <v>#N/A</v>
      </c>
      <c r="AF6" t="e">
        <f>VLOOKUP($A6,'[1]GLOBAL sauf BLEUS'!$A$3:$Y$1007,14,FALSE)</f>
        <v>#N/A</v>
      </c>
      <c r="AG6" t="e">
        <f>VLOOKUP($A6,'[1]GLOBAL sauf BLEUS'!$A$3:$Y$1007,15,FALSE)</f>
        <v>#N/A</v>
      </c>
      <c r="AH6" t="e">
        <f>VLOOKUP($A6,'[1]GLOBAL sauf BLEUS'!$A$3:$Y$1007,16,FALSE)</f>
        <v>#N/A</v>
      </c>
      <c r="AI6" t="e">
        <f>VLOOKUP($A6,'[1]GLOBAL sauf BLEUS'!$A$3:$Y$1007,22,FALSE)</f>
        <v>#N/A</v>
      </c>
      <c r="AJ6" t="e">
        <f>VLOOKUP($A6,'[1]GLOBAL sauf BLEUS'!$A$3:$Y$1007,23,FALSE)</f>
        <v>#N/A</v>
      </c>
      <c r="AK6" t="e">
        <f>VLOOKUP($A6,'[1]GLOBAL sauf BLEUS'!$A$3:$Y$1007,24,FALSE)</f>
        <v>#N/A</v>
      </c>
      <c r="AL6" t="e">
        <f>VLOOKUP($A6,'[1]GLOBAL sauf BLEUS'!$A$3:$Y$1007,25,FALSE)</f>
        <v>#N/A</v>
      </c>
    </row>
    <row r="7" spans="1:38" x14ac:dyDescent="0.25">
      <c r="A7" t="str">
        <f t="shared" si="0"/>
        <v>27000-02-E</v>
      </c>
      <c r="B7" s="17">
        <v>27000</v>
      </c>
      <c r="C7" s="17" t="s">
        <v>38</v>
      </c>
      <c r="D7" s="18">
        <v>2</v>
      </c>
      <c r="E7" t="s">
        <v>39</v>
      </c>
      <c r="F7" t="s">
        <v>40</v>
      </c>
      <c r="G7" s="17" t="s">
        <v>49</v>
      </c>
      <c r="H7" s="17">
        <v>10</v>
      </c>
      <c r="I7" s="17">
        <v>23</v>
      </c>
      <c r="J7" s="17">
        <v>1</v>
      </c>
      <c r="K7" s="17">
        <v>4</v>
      </c>
      <c r="L7">
        <v>0</v>
      </c>
      <c r="M7">
        <v>0.97</v>
      </c>
      <c r="N7">
        <v>0</v>
      </c>
      <c r="O7">
        <v>0</v>
      </c>
      <c r="P7">
        <v>0</v>
      </c>
      <c r="Q7">
        <v>0</v>
      </c>
      <c r="R7">
        <v>0.97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 s="17" t="s">
        <v>42</v>
      </c>
      <c r="AC7" t="s">
        <v>43</v>
      </c>
      <c r="AD7" t="s">
        <v>44</v>
      </c>
      <c r="AE7" t="e">
        <f>VLOOKUP($A7,'[1]GLOBAL sauf BLEUS'!$A$3:$Y$1007,2,FALSE)</f>
        <v>#N/A</v>
      </c>
      <c r="AF7" t="e">
        <f>VLOOKUP($A7,'[1]GLOBAL sauf BLEUS'!$A$3:$Y$1007,14,FALSE)</f>
        <v>#N/A</v>
      </c>
      <c r="AG7" t="e">
        <f>VLOOKUP($A7,'[1]GLOBAL sauf BLEUS'!$A$3:$Y$1007,15,FALSE)</f>
        <v>#N/A</v>
      </c>
      <c r="AH7" t="e">
        <f>VLOOKUP($A7,'[1]GLOBAL sauf BLEUS'!$A$3:$Y$1007,16,FALSE)</f>
        <v>#N/A</v>
      </c>
      <c r="AI7" t="e">
        <f>VLOOKUP($A7,'[1]GLOBAL sauf BLEUS'!$A$3:$Y$1007,22,FALSE)</f>
        <v>#N/A</v>
      </c>
      <c r="AJ7" t="e">
        <f>VLOOKUP($A7,'[1]GLOBAL sauf BLEUS'!$A$3:$Y$1007,23,FALSE)</f>
        <v>#N/A</v>
      </c>
      <c r="AK7" t="e">
        <f>VLOOKUP($A7,'[1]GLOBAL sauf BLEUS'!$A$3:$Y$1007,24,FALSE)</f>
        <v>#N/A</v>
      </c>
      <c r="AL7" t="e">
        <f>VLOOKUP($A7,'[1]GLOBAL sauf BLEUS'!$A$3:$Y$1007,25,FALSE)</f>
        <v>#N/A</v>
      </c>
    </row>
    <row r="8" spans="1:38" x14ac:dyDescent="0.25">
      <c r="A8" t="str">
        <f t="shared" si="0"/>
        <v>27000-02-E</v>
      </c>
      <c r="B8" s="17">
        <v>27000</v>
      </c>
      <c r="C8" s="17" t="s">
        <v>38</v>
      </c>
      <c r="D8" s="18">
        <v>2</v>
      </c>
      <c r="E8" t="s">
        <v>39</v>
      </c>
      <c r="F8" t="s">
        <v>40</v>
      </c>
      <c r="G8" s="17" t="s">
        <v>50</v>
      </c>
      <c r="H8" s="17">
        <v>10</v>
      </c>
      <c r="I8" s="17">
        <v>23</v>
      </c>
      <c r="J8" s="17">
        <v>2</v>
      </c>
      <c r="K8" s="17">
        <v>4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16.989999999999998</v>
      </c>
      <c r="V8">
        <v>0</v>
      </c>
      <c r="W8">
        <v>0</v>
      </c>
      <c r="X8">
        <v>0</v>
      </c>
      <c r="Y8">
        <v>0</v>
      </c>
      <c r="Z8">
        <v>34.69</v>
      </c>
      <c r="AA8">
        <v>0</v>
      </c>
      <c r="AB8" s="17" t="s">
        <v>42</v>
      </c>
      <c r="AC8" t="s">
        <v>43</v>
      </c>
      <c r="AD8" t="s">
        <v>44</v>
      </c>
      <c r="AE8" t="e">
        <f>VLOOKUP($A8,'[1]GLOBAL sauf BLEUS'!$A$3:$Y$1007,2,FALSE)</f>
        <v>#N/A</v>
      </c>
      <c r="AF8" t="e">
        <f>VLOOKUP($A8,'[1]GLOBAL sauf BLEUS'!$A$3:$Y$1007,14,FALSE)</f>
        <v>#N/A</v>
      </c>
      <c r="AG8" t="e">
        <f>VLOOKUP($A8,'[1]GLOBAL sauf BLEUS'!$A$3:$Y$1007,15,FALSE)</f>
        <v>#N/A</v>
      </c>
      <c r="AH8" t="e">
        <f>VLOOKUP($A8,'[1]GLOBAL sauf BLEUS'!$A$3:$Y$1007,16,FALSE)</f>
        <v>#N/A</v>
      </c>
      <c r="AI8" t="e">
        <f>VLOOKUP($A8,'[1]GLOBAL sauf BLEUS'!$A$3:$Y$1007,22,FALSE)</f>
        <v>#N/A</v>
      </c>
      <c r="AJ8" t="e">
        <f>VLOOKUP($A8,'[1]GLOBAL sauf BLEUS'!$A$3:$Y$1007,23,FALSE)</f>
        <v>#N/A</v>
      </c>
      <c r="AK8" t="e">
        <f>VLOOKUP($A8,'[1]GLOBAL sauf BLEUS'!$A$3:$Y$1007,24,FALSE)</f>
        <v>#N/A</v>
      </c>
      <c r="AL8" t="e">
        <f>VLOOKUP($A8,'[1]GLOBAL sauf BLEUS'!$A$3:$Y$1007,25,FALSE)</f>
        <v>#N/A</v>
      </c>
    </row>
    <row r="9" spans="1:38" x14ac:dyDescent="0.25">
      <c r="A9" t="str">
        <f t="shared" si="0"/>
        <v>27000-02-E</v>
      </c>
      <c r="B9" s="17">
        <v>27000</v>
      </c>
      <c r="C9" s="17" t="s">
        <v>38</v>
      </c>
      <c r="D9" s="18">
        <v>2</v>
      </c>
      <c r="E9" t="s">
        <v>39</v>
      </c>
      <c r="F9" t="s">
        <v>40</v>
      </c>
      <c r="G9" s="17" t="s">
        <v>51</v>
      </c>
      <c r="H9" s="17">
        <v>10</v>
      </c>
      <c r="I9" s="17">
        <v>23</v>
      </c>
      <c r="J9" s="17">
        <v>1</v>
      </c>
      <c r="K9" s="17">
        <v>4</v>
      </c>
      <c r="L9">
        <v>0</v>
      </c>
      <c r="M9">
        <v>0.66</v>
      </c>
      <c r="N9">
        <v>0</v>
      </c>
      <c r="O9">
        <v>0</v>
      </c>
      <c r="P9">
        <v>0</v>
      </c>
      <c r="Q9">
        <v>0</v>
      </c>
      <c r="R9">
        <v>0.66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 s="17" t="s">
        <v>42</v>
      </c>
      <c r="AC9" t="s">
        <v>43</v>
      </c>
      <c r="AD9" t="s">
        <v>44</v>
      </c>
      <c r="AE9" t="e">
        <f>VLOOKUP($A9,'[1]GLOBAL sauf BLEUS'!$A$3:$Y$1007,2,FALSE)</f>
        <v>#N/A</v>
      </c>
      <c r="AF9" t="e">
        <f>VLOOKUP($A9,'[1]GLOBAL sauf BLEUS'!$A$3:$Y$1007,14,FALSE)</f>
        <v>#N/A</v>
      </c>
      <c r="AG9" t="e">
        <f>VLOOKUP($A9,'[1]GLOBAL sauf BLEUS'!$A$3:$Y$1007,15,FALSE)</f>
        <v>#N/A</v>
      </c>
      <c r="AH9" t="e">
        <f>VLOOKUP($A9,'[1]GLOBAL sauf BLEUS'!$A$3:$Y$1007,16,FALSE)</f>
        <v>#N/A</v>
      </c>
      <c r="AI9" t="e">
        <f>VLOOKUP($A9,'[1]GLOBAL sauf BLEUS'!$A$3:$Y$1007,22,FALSE)</f>
        <v>#N/A</v>
      </c>
      <c r="AJ9" t="e">
        <f>VLOOKUP($A9,'[1]GLOBAL sauf BLEUS'!$A$3:$Y$1007,23,FALSE)</f>
        <v>#N/A</v>
      </c>
      <c r="AK9" t="e">
        <f>VLOOKUP($A9,'[1]GLOBAL sauf BLEUS'!$A$3:$Y$1007,24,FALSE)</f>
        <v>#N/A</v>
      </c>
      <c r="AL9" t="e">
        <f>VLOOKUP($A9,'[1]GLOBAL sauf BLEUS'!$A$3:$Y$1007,25,FALSE)</f>
        <v>#N/A</v>
      </c>
    </row>
    <row r="10" spans="1:38" x14ac:dyDescent="0.25">
      <c r="A10" t="str">
        <f t="shared" ref="A10:A15" si="1">CONCATENATE($B10, "-", IF($D10&lt;10,"0",""),$D10, "-", $C10)</f>
        <v>27000-01-E</v>
      </c>
      <c r="B10" s="17">
        <v>27000</v>
      </c>
      <c r="C10" s="17" t="s">
        <v>38</v>
      </c>
      <c r="D10" s="18">
        <v>1</v>
      </c>
      <c r="E10" t="s">
        <v>39</v>
      </c>
      <c r="F10" t="s">
        <v>53</v>
      </c>
      <c r="G10" s="17" t="s">
        <v>41</v>
      </c>
      <c r="H10" s="17">
        <v>10</v>
      </c>
      <c r="I10" s="17">
        <v>23</v>
      </c>
      <c r="J10" s="17">
        <v>1</v>
      </c>
      <c r="K10" s="17">
        <v>4</v>
      </c>
      <c r="L10">
        <v>0</v>
      </c>
      <c r="M10">
        <v>44.65</v>
      </c>
      <c r="N10">
        <v>0</v>
      </c>
      <c r="O10">
        <v>0</v>
      </c>
      <c r="P10">
        <v>0</v>
      </c>
      <c r="Q10">
        <v>0</v>
      </c>
      <c r="R10">
        <v>131.15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 s="17" t="s">
        <v>42</v>
      </c>
      <c r="AC10" t="s">
        <v>54</v>
      </c>
      <c r="AD10" t="s">
        <v>55</v>
      </c>
      <c r="AE10" t="e">
        <f>VLOOKUP($A10,'[1]GLOBAL sauf BLEUS'!$A$3:$Y$1007,2,FALSE)</f>
        <v>#N/A</v>
      </c>
      <c r="AF10" t="e">
        <f>VLOOKUP($A10,'[1]GLOBAL sauf BLEUS'!$A$3:$Y$1007,14,FALSE)</f>
        <v>#N/A</v>
      </c>
      <c r="AG10" t="e">
        <f>VLOOKUP($A10,'[1]GLOBAL sauf BLEUS'!$A$3:$Y$1007,15,FALSE)</f>
        <v>#N/A</v>
      </c>
      <c r="AH10" t="e">
        <f>VLOOKUP($A10,'[1]GLOBAL sauf BLEUS'!$A$3:$Y$1007,16,FALSE)</f>
        <v>#N/A</v>
      </c>
      <c r="AI10" t="e">
        <f>VLOOKUP($A10,'[1]GLOBAL sauf BLEUS'!$A$3:$Y$1007,22,FALSE)</f>
        <v>#N/A</v>
      </c>
      <c r="AJ10" t="e">
        <f>VLOOKUP($A10,'[1]GLOBAL sauf BLEUS'!$A$3:$Y$1007,23,FALSE)</f>
        <v>#N/A</v>
      </c>
      <c r="AK10" t="e">
        <f>VLOOKUP($A10,'[1]GLOBAL sauf BLEUS'!$A$3:$Y$1007,24,FALSE)</f>
        <v>#N/A</v>
      </c>
      <c r="AL10" t="e">
        <f>VLOOKUP($A10,'[1]GLOBAL sauf BLEUS'!$A$3:$Y$1007,25,FALSE)</f>
        <v>#N/A</v>
      </c>
    </row>
    <row r="11" spans="1:38" x14ac:dyDescent="0.25">
      <c r="A11" t="str">
        <f t="shared" si="1"/>
        <v>27000-01-E</v>
      </c>
      <c r="B11" s="17">
        <v>27000</v>
      </c>
      <c r="C11" s="17" t="s">
        <v>38</v>
      </c>
      <c r="D11" s="18">
        <v>1</v>
      </c>
      <c r="E11" t="s">
        <v>39</v>
      </c>
      <c r="F11" t="s">
        <v>53</v>
      </c>
      <c r="G11" s="17" t="s">
        <v>45</v>
      </c>
      <c r="H11" s="17">
        <v>10</v>
      </c>
      <c r="I11" s="17">
        <v>23</v>
      </c>
      <c r="J11" s="17">
        <v>1</v>
      </c>
      <c r="K11" s="17">
        <v>4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 s="17" t="s">
        <v>42</v>
      </c>
      <c r="AC11" t="s">
        <v>54</v>
      </c>
      <c r="AD11" t="s">
        <v>55</v>
      </c>
      <c r="AE11" t="e">
        <f>VLOOKUP($A11,'[1]GLOBAL sauf BLEUS'!$A$3:$Y$1007,2,FALSE)</f>
        <v>#N/A</v>
      </c>
      <c r="AF11" t="e">
        <f>VLOOKUP($A11,'[1]GLOBAL sauf BLEUS'!$A$3:$Y$1007,14,FALSE)</f>
        <v>#N/A</v>
      </c>
      <c r="AG11" t="e">
        <f>VLOOKUP($A11,'[1]GLOBAL sauf BLEUS'!$A$3:$Y$1007,15,FALSE)</f>
        <v>#N/A</v>
      </c>
      <c r="AH11" t="e">
        <f>VLOOKUP($A11,'[1]GLOBAL sauf BLEUS'!$A$3:$Y$1007,16,FALSE)</f>
        <v>#N/A</v>
      </c>
      <c r="AI11" t="e">
        <f>VLOOKUP($A11,'[1]GLOBAL sauf BLEUS'!$A$3:$Y$1007,22,FALSE)</f>
        <v>#N/A</v>
      </c>
      <c r="AJ11" t="e">
        <f>VLOOKUP($A11,'[1]GLOBAL sauf BLEUS'!$A$3:$Y$1007,23,FALSE)</f>
        <v>#N/A</v>
      </c>
      <c r="AK11" t="e">
        <f>VLOOKUP($A11,'[1]GLOBAL sauf BLEUS'!$A$3:$Y$1007,24,FALSE)</f>
        <v>#N/A</v>
      </c>
      <c r="AL11" t="e">
        <f>VLOOKUP($A11,'[1]GLOBAL sauf BLEUS'!$A$3:$Y$1007,25,FALSE)</f>
        <v>#N/A</v>
      </c>
    </row>
    <row r="12" spans="1:38" x14ac:dyDescent="0.25">
      <c r="A12" t="str">
        <f t="shared" si="1"/>
        <v>27000-01-E</v>
      </c>
      <c r="B12" s="17">
        <v>27000</v>
      </c>
      <c r="C12" s="17" t="s">
        <v>38</v>
      </c>
      <c r="D12" s="18">
        <v>1</v>
      </c>
      <c r="E12" t="s">
        <v>39</v>
      </c>
      <c r="F12" t="s">
        <v>53</v>
      </c>
      <c r="G12" s="17" t="s">
        <v>46</v>
      </c>
      <c r="H12" s="17">
        <v>10</v>
      </c>
      <c r="I12" s="17">
        <v>23</v>
      </c>
      <c r="J12" s="17">
        <v>1</v>
      </c>
      <c r="K12" s="17">
        <v>4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 s="17" t="s">
        <v>42</v>
      </c>
      <c r="AC12" t="s">
        <v>54</v>
      </c>
      <c r="AD12" t="s">
        <v>55</v>
      </c>
      <c r="AE12" t="e">
        <f>VLOOKUP($A12,'[1]GLOBAL sauf BLEUS'!$A$3:$Y$1007,2,FALSE)</f>
        <v>#N/A</v>
      </c>
      <c r="AF12" t="e">
        <f>VLOOKUP($A12,'[1]GLOBAL sauf BLEUS'!$A$3:$Y$1007,14,FALSE)</f>
        <v>#N/A</v>
      </c>
      <c r="AG12" t="e">
        <f>VLOOKUP($A12,'[1]GLOBAL sauf BLEUS'!$A$3:$Y$1007,15,FALSE)</f>
        <v>#N/A</v>
      </c>
      <c r="AH12" t="e">
        <f>VLOOKUP($A12,'[1]GLOBAL sauf BLEUS'!$A$3:$Y$1007,16,FALSE)</f>
        <v>#N/A</v>
      </c>
      <c r="AI12" t="e">
        <f>VLOOKUP($A12,'[1]GLOBAL sauf BLEUS'!$A$3:$Y$1007,22,FALSE)</f>
        <v>#N/A</v>
      </c>
      <c r="AJ12" t="e">
        <f>VLOOKUP($A12,'[1]GLOBAL sauf BLEUS'!$A$3:$Y$1007,23,FALSE)</f>
        <v>#N/A</v>
      </c>
      <c r="AK12" t="e">
        <f>VLOOKUP($A12,'[1]GLOBAL sauf BLEUS'!$A$3:$Y$1007,24,FALSE)</f>
        <v>#N/A</v>
      </c>
      <c r="AL12" t="e">
        <f>VLOOKUP($A12,'[1]GLOBAL sauf BLEUS'!$A$3:$Y$1007,25,FALSE)</f>
        <v>#N/A</v>
      </c>
    </row>
    <row r="13" spans="1:38" x14ac:dyDescent="0.25">
      <c r="A13" t="str">
        <f t="shared" si="1"/>
        <v>27000-01-E</v>
      </c>
      <c r="B13" s="17">
        <v>27000</v>
      </c>
      <c r="C13" s="17" t="s">
        <v>38</v>
      </c>
      <c r="D13" s="18">
        <v>1</v>
      </c>
      <c r="E13" t="s">
        <v>39</v>
      </c>
      <c r="F13" t="s">
        <v>53</v>
      </c>
      <c r="G13" s="17" t="s">
        <v>47</v>
      </c>
      <c r="H13" s="17">
        <v>10</v>
      </c>
      <c r="I13" s="17">
        <v>23</v>
      </c>
      <c r="J13" s="17">
        <v>1</v>
      </c>
      <c r="K13" s="17">
        <v>4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 s="17" t="s">
        <v>42</v>
      </c>
      <c r="AC13" t="s">
        <v>54</v>
      </c>
      <c r="AD13" t="s">
        <v>55</v>
      </c>
      <c r="AE13" t="e">
        <f>VLOOKUP($A13,'[1]GLOBAL sauf BLEUS'!$A$3:$Y$1007,2,FALSE)</f>
        <v>#N/A</v>
      </c>
      <c r="AF13" t="e">
        <f>VLOOKUP($A13,'[1]GLOBAL sauf BLEUS'!$A$3:$Y$1007,14,FALSE)</f>
        <v>#N/A</v>
      </c>
      <c r="AG13" t="e">
        <f>VLOOKUP($A13,'[1]GLOBAL sauf BLEUS'!$A$3:$Y$1007,15,FALSE)</f>
        <v>#N/A</v>
      </c>
      <c r="AH13" t="e">
        <f>VLOOKUP($A13,'[1]GLOBAL sauf BLEUS'!$A$3:$Y$1007,16,FALSE)</f>
        <v>#N/A</v>
      </c>
      <c r="AI13" t="e">
        <f>VLOOKUP($A13,'[1]GLOBAL sauf BLEUS'!$A$3:$Y$1007,22,FALSE)</f>
        <v>#N/A</v>
      </c>
      <c r="AJ13" t="e">
        <f>VLOOKUP($A13,'[1]GLOBAL sauf BLEUS'!$A$3:$Y$1007,23,FALSE)</f>
        <v>#N/A</v>
      </c>
      <c r="AK13" t="e">
        <f>VLOOKUP($A13,'[1]GLOBAL sauf BLEUS'!$A$3:$Y$1007,24,FALSE)</f>
        <v>#N/A</v>
      </c>
      <c r="AL13" t="e">
        <f>VLOOKUP($A13,'[1]GLOBAL sauf BLEUS'!$A$3:$Y$1007,25,FALSE)</f>
        <v>#N/A</v>
      </c>
    </row>
    <row r="14" spans="1:38" x14ac:dyDescent="0.25">
      <c r="A14" t="str">
        <f t="shared" si="1"/>
        <v>27000-01-E</v>
      </c>
      <c r="B14" s="17">
        <v>27000</v>
      </c>
      <c r="C14" s="17" t="s">
        <v>38</v>
      </c>
      <c r="D14" s="18">
        <v>1</v>
      </c>
      <c r="E14" t="s">
        <v>39</v>
      </c>
      <c r="F14" t="s">
        <v>53</v>
      </c>
      <c r="G14" s="17" t="s">
        <v>49</v>
      </c>
      <c r="H14" s="17">
        <v>10</v>
      </c>
      <c r="I14" s="17">
        <v>23</v>
      </c>
      <c r="J14" s="17">
        <v>1</v>
      </c>
      <c r="K14" s="17">
        <v>4</v>
      </c>
      <c r="L14">
        <v>0</v>
      </c>
      <c r="M14">
        <v>0.97</v>
      </c>
      <c r="N14">
        <v>0</v>
      </c>
      <c r="O14">
        <v>0</v>
      </c>
      <c r="P14">
        <v>0</v>
      </c>
      <c r="Q14">
        <v>0</v>
      </c>
      <c r="R14">
        <v>0.97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 s="17" t="s">
        <v>42</v>
      </c>
      <c r="AC14" t="s">
        <v>54</v>
      </c>
      <c r="AD14" t="s">
        <v>55</v>
      </c>
      <c r="AE14" t="e">
        <f>VLOOKUP($A14,'[1]GLOBAL sauf BLEUS'!$A$3:$Y$1007,2,FALSE)</f>
        <v>#N/A</v>
      </c>
      <c r="AF14" t="e">
        <f>VLOOKUP($A14,'[1]GLOBAL sauf BLEUS'!$A$3:$Y$1007,14,FALSE)</f>
        <v>#N/A</v>
      </c>
      <c r="AG14" t="e">
        <f>VLOOKUP($A14,'[1]GLOBAL sauf BLEUS'!$A$3:$Y$1007,15,FALSE)</f>
        <v>#N/A</v>
      </c>
      <c r="AH14" t="e">
        <f>VLOOKUP($A14,'[1]GLOBAL sauf BLEUS'!$A$3:$Y$1007,16,FALSE)</f>
        <v>#N/A</v>
      </c>
      <c r="AI14" t="e">
        <f>VLOOKUP($A14,'[1]GLOBAL sauf BLEUS'!$A$3:$Y$1007,22,FALSE)</f>
        <v>#N/A</v>
      </c>
      <c r="AJ14" t="e">
        <f>VLOOKUP($A14,'[1]GLOBAL sauf BLEUS'!$A$3:$Y$1007,23,FALSE)</f>
        <v>#N/A</v>
      </c>
      <c r="AK14" t="e">
        <f>VLOOKUP($A14,'[1]GLOBAL sauf BLEUS'!$A$3:$Y$1007,24,FALSE)</f>
        <v>#N/A</v>
      </c>
      <c r="AL14" t="e">
        <f>VLOOKUP($A14,'[1]GLOBAL sauf BLEUS'!$A$3:$Y$1007,25,FALSE)</f>
        <v>#N/A</v>
      </c>
    </row>
    <row r="15" spans="1:38" x14ac:dyDescent="0.25">
      <c r="A15" t="str">
        <f t="shared" si="1"/>
        <v>27000-01-E</v>
      </c>
      <c r="B15" s="17">
        <v>27000</v>
      </c>
      <c r="C15" s="17" t="s">
        <v>38</v>
      </c>
      <c r="D15" s="18">
        <v>1</v>
      </c>
      <c r="E15" t="s">
        <v>39</v>
      </c>
      <c r="F15" t="s">
        <v>53</v>
      </c>
      <c r="G15" s="17" t="s">
        <v>51</v>
      </c>
      <c r="H15" s="17">
        <v>10</v>
      </c>
      <c r="I15" s="17">
        <v>23</v>
      </c>
      <c r="J15" s="17">
        <v>1</v>
      </c>
      <c r="K15" s="17">
        <v>4</v>
      </c>
      <c r="L15">
        <v>0</v>
      </c>
      <c r="M15">
        <v>0.66</v>
      </c>
      <c r="N15">
        <v>0</v>
      </c>
      <c r="O15">
        <v>0</v>
      </c>
      <c r="P15">
        <v>0</v>
      </c>
      <c r="Q15">
        <v>0</v>
      </c>
      <c r="R15">
        <v>0.66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 s="17" t="s">
        <v>42</v>
      </c>
      <c r="AC15" t="s">
        <v>54</v>
      </c>
      <c r="AD15" t="s">
        <v>55</v>
      </c>
      <c r="AE15" t="e">
        <f>VLOOKUP($A15,'[1]GLOBAL sauf BLEUS'!$A$3:$Y$1007,2,FALSE)</f>
        <v>#N/A</v>
      </c>
      <c r="AF15" t="e">
        <f>VLOOKUP($A15,'[1]GLOBAL sauf BLEUS'!$A$3:$Y$1007,14,FALSE)</f>
        <v>#N/A</v>
      </c>
      <c r="AG15" t="e">
        <f>VLOOKUP($A15,'[1]GLOBAL sauf BLEUS'!$A$3:$Y$1007,15,FALSE)</f>
        <v>#N/A</v>
      </c>
      <c r="AH15" t="e">
        <f>VLOOKUP($A15,'[1]GLOBAL sauf BLEUS'!$A$3:$Y$1007,16,FALSE)</f>
        <v>#N/A</v>
      </c>
      <c r="AI15" t="e">
        <f>VLOOKUP($A15,'[1]GLOBAL sauf BLEUS'!$A$3:$Y$1007,22,FALSE)</f>
        <v>#N/A</v>
      </c>
      <c r="AJ15" t="e">
        <f>VLOOKUP($A15,'[1]GLOBAL sauf BLEUS'!$A$3:$Y$1007,23,FALSE)</f>
        <v>#N/A</v>
      </c>
      <c r="AK15" t="e">
        <f>VLOOKUP($A15,'[1]GLOBAL sauf BLEUS'!$A$3:$Y$1007,24,FALSE)</f>
        <v>#N/A</v>
      </c>
      <c r="AL15" t="e">
        <f>VLOOKUP($A15,'[1]GLOBAL sauf BLEUS'!$A$3:$Y$1007,25,FALSE)</f>
        <v>#N/A</v>
      </c>
    </row>
    <row r="16" spans="1:38" x14ac:dyDescent="0.25">
      <c r="A16" t="str">
        <f t="shared" ref="A16:A21" si="2">CONCATENATE($B16, "-", IF($D16&lt;10,"0",""),$D16, "-", $C16)</f>
        <v>12810-01-W</v>
      </c>
      <c r="B16" s="17">
        <v>12810</v>
      </c>
      <c r="C16" s="17" t="s">
        <v>57</v>
      </c>
      <c r="D16" s="18">
        <v>1</v>
      </c>
      <c r="E16" s="20">
        <v>44641</v>
      </c>
      <c r="F16" t="s">
        <v>58</v>
      </c>
      <c r="G16" s="17" t="s">
        <v>59</v>
      </c>
      <c r="H16" s="17">
        <v>10</v>
      </c>
      <c r="I16" s="17">
        <v>13</v>
      </c>
      <c r="J16" s="17">
        <v>1</v>
      </c>
      <c r="K16" s="17">
        <v>8</v>
      </c>
      <c r="L16">
        <v>60.99</v>
      </c>
      <c r="M16">
        <v>106.86</v>
      </c>
      <c r="N16">
        <v>163.5</v>
      </c>
      <c r="O16">
        <v>163.5</v>
      </c>
      <c r="P16">
        <v>0</v>
      </c>
      <c r="Q16">
        <v>0</v>
      </c>
      <c r="R16">
        <v>163.5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 s="17" t="s">
        <v>42</v>
      </c>
      <c r="AC16" t="s">
        <v>60</v>
      </c>
      <c r="AD16" t="s">
        <v>61</v>
      </c>
      <c r="AE16" t="str">
        <f>VLOOKUP($A16,'[1]GLOBAL sauf BLEUS'!$A$3:$Y$1007,2,FALSE)</f>
        <v>WA2810</v>
      </c>
      <c r="AF16" t="str">
        <f>VLOOKUP($A16,'[1]GLOBAL sauf BLEUS'!$A$3:$Y$1007,14,FALSE)</f>
        <v>Monsieur</v>
      </c>
      <c r="AG16" t="str">
        <f>VLOOKUP($A16,'[1]GLOBAL sauf BLEUS'!$A$3:$Y$1007,15,FALSE)</f>
        <v>Alexandre</v>
      </c>
      <c r="AH16" t="str">
        <f>VLOOKUP($A16,'[1]GLOBAL sauf BLEUS'!$A$3:$Y$1007,16,FALSE)</f>
        <v>DEL BANO</v>
      </c>
      <c r="AI16" t="str">
        <f>VLOOKUP($A16,'[1]GLOBAL sauf BLEUS'!$A$3:$Y$1007,22,FALSE)</f>
        <v>18 BIS RUE DE LA GARENNE</v>
      </c>
      <c r="AJ16">
        <f>VLOOKUP($A16,'[1]GLOBAL sauf BLEUS'!$A$3:$Y$1007,23,FALSE)</f>
        <v>0</v>
      </c>
      <c r="AK16">
        <f>VLOOKUP($A16,'[1]GLOBAL sauf BLEUS'!$A$3:$Y$1007,24,FALSE)</f>
        <v>69290</v>
      </c>
      <c r="AL16" t="str">
        <f>VLOOKUP($A16,'[1]GLOBAL sauf BLEUS'!$A$3:$Y$1007,25,FALSE)</f>
        <v>ST GENIS LES OLLIERES</v>
      </c>
    </row>
    <row r="17" spans="1:38" x14ac:dyDescent="0.25">
      <c r="A17" t="str">
        <f t="shared" si="2"/>
        <v>12810-01-W</v>
      </c>
      <c r="B17" s="17">
        <v>12810</v>
      </c>
      <c r="C17" s="17" t="s">
        <v>57</v>
      </c>
      <c r="D17" s="18">
        <v>1</v>
      </c>
      <c r="E17" s="20">
        <v>44641</v>
      </c>
      <c r="F17" t="s">
        <v>58</v>
      </c>
      <c r="G17" s="17" t="s">
        <v>62</v>
      </c>
      <c r="H17" s="17">
        <v>10</v>
      </c>
      <c r="I17" s="17">
        <v>13</v>
      </c>
      <c r="J17" s="17">
        <v>1</v>
      </c>
      <c r="K17" s="17">
        <v>8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 s="17" t="s">
        <v>42</v>
      </c>
      <c r="AC17" t="s">
        <v>60</v>
      </c>
      <c r="AD17" t="s">
        <v>61</v>
      </c>
      <c r="AE17" t="str">
        <f>VLOOKUP($A17,'[1]GLOBAL sauf BLEUS'!$A$3:$Y$1007,2,FALSE)</f>
        <v>WA2810</v>
      </c>
      <c r="AF17" t="str">
        <f>VLOOKUP($A17,'[1]GLOBAL sauf BLEUS'!$A$3:$Y$1007,14,FALSE)</f>
        <v>Monsieur</v>
      </c>
      <c r="AG17" t="str">
        <f>VLOOKUP($A17,'[1]GLOBAL sauf BLEUS'!$A$3:$Y$1007,15,FALSE)</f>
        <v>Alexandre</v>
      </c>
      <c r="AH17" t="str">
        <f>VLOOKUP($A17,'[1]GLOBAL sauf BLEUS'!$A$3:$Y$1007,16,FALSE)</f>
        <v>DEL BANO</v>
      </c>
      <c r="AI17" t="str">
        <f>VLOOKUP($A17,'[1]GLOBAL sauf BLEUS'!$A$3:$Y$1007,22,FALSE)</f>
        <v>18 BIS RUE DE LA GARENNE</v>
      </c>
      <c r="AJ17">
        <f>VLOOKUP($A17,'[1]GLOBAL sauf BLEUS'!$A$3:$Y$1007,23,FALSE)</f>
        <v>0</v>
      </c>
      <c r="AK17">
        <f>VLOOKUP($A17,'[1]GLOBAL sauf BLEUS'!$A$3:$Y$1007,24,FALSE)</f>
        <v>69290</v>
      </c>
      <c r="AL17" t="str">
        <f>VLOOKUP($A17,'[1]GLOBAL sauf BLEUS'!$A$3:$Y$1007,25,FALSE)</f>
        <v>ST GENIS LES OLLIERES</v>
      </c>
    </row>
    <row r="18" spans="1:38" x14ac:dyDescent="0.25">
      <c r="A18" t="str">
        <f t="shared" si="2"/>
        <v>12810-01-W</v>
      </c>
      <c r="B18" s="17">
        <v>12810</v>
      </c>
      <c r="C18" s="17" t="s">
        <v>57</v>
      </c>
      <c r="D18" s="18">
        <v>1</v>
      </c>
      <c r="E18" s="20">
        <v>44641</v>
      </c>
      <c r="F18" t="s">
        <v>58</v>
      </c>
      <c r="G18" s="17" t="s">
        <v>63</v>
      </c>
      <c r="H18" s="17">
        <v>10</v>
      </c>
      <c r="I18" s="17">
        <v>13</v>
      </c>
      <c r="J18" s="17">
        <v>1</v>
      </c>
      <c r="K18" s="17">
        <v>8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 s="17" t="s">
        <v>42</v>
      </c>
      <c r="AC18" t="s">
        <v>60</v>
      </c>
      <c r="AD18" t="s">
        <v>61</v>
      </c>
      <c r="AE18" t="str">
        <f>VLOOKUP($A18,'[1]GLOBAL sauf BLEUS'!$A$3:$Y$1007,2,FALSE)</f>
        <v>WA2810</v>
      </c>
      <c r="AF18" t="str">
        <f>VLOOKUP($A18,'[1]GLOBAL sauf BLEUS'!$A$3:$Y$1007,14,FALSE)</f>
        <v>Monsieur</v>
      </c>
      <c r="AG18" t="str">
        <f>VLOOKUP($A18,'[1]GLOBAL sauf BLEUS'!$A$3:$Y$1007,15,FALSE)</f>
        <v>Alexandre</v>
      </c>
      <c r="AH18" t="str">
        <f>VLOOKUP($A18,'[1]GLOBAL sauf BLEUS'!$A$3:$Y$1007,16,FALSE)</f>
        <v>DEL BANO</v>
      </c>
      <c r="AI18" t="str">
        <f>VLOOKUP($A18,'[1]GLOBAL sauf BLEUS'!$A$3:$Y$1007,22,FALSE)</f>
        <v>18 BIS RUE DE LA GARENNE</v>
      </c>
      <c r="AJ18">
        <f>VLOOKUP($A18,'[1]GLOBAL sauf BLEUS'!$A$3:$Y$1007,23,FALSE)</f>
        <v>0</v>
      </c>
      <c r="AK18">
        <f>VLOOKUP($A18,'[1]GLOBAL sauf BLEUS'!$A$3:$Y$1007,24,FALSE)</f>
        <v>69290</v>
      </c>
      <c r="AL18" t="str">
        <f>VLOOKUP($A18,'[1]GLOBAL sauf BLEUS'!$A$3:$Y$1007,25,FALSE)</f>
        <v>ST GENIS LES OLLIERES</v>
      </c>
    </row>
    <row r="19" spans="1:38" x14ac:dyDescent="0.25">
      <c r="A19" t="str">
        <f t="shared" si="2"/>
        <v>12810-01-W</v>
      </c>
      <c r="B19" s="17">
        <v>12810</v>
      </c>
      <c r="C19" s="17" t="s">
        <v>57</v>
      </c>
      <c r="D19" s="18">
        <v>1</v>
      </c>
      <c r="E19" s="20">
        <v>44641</v>
      </c>
      <c r="F19" t="s">
        <v>58</v>
      </c>
      <c r="G19" s="17" t="s">
        <v>47</v>
      </c>
      <c r="H19" s="17">
        <v>10</v>
      </c>
      <c r="I19" s="17">
        <v>13</v>
      </c>
      <c r="J19" s="17">
        <v>1</v>
      </c>
      <c r="K19" s="17">
        <v>8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 s="17" t="s">
        <v>42</v>
      </c>
      <c r="AC19" t="s">
        <v>60</v>
      </c>
      <c r="AD19" t="s">
        <v>61</v>
      </c>
      <c r="AE19" t="str">
        <f>VLOOKUP($A19,'[1]GLOBAL sauf BLEUS'!$A$3:$Y$1007,2,FALSE)</f>
        <v>WA2810</v>
      </c>
      <c r="AF19" t="str">
        <f>VLOOKUP($A19,'[1]GLOBAL sauf BLEUS'!$A$3:$Y$1007,14,FALSE)</f>
        <v>Monsieur</v>
      </c>
      <c r="AG19" t="str">
        <f>VLOOKUP($A19,'[1]GLOBAL sauf BLEUS'!$A$3:$Y$1007,15,FALSE)</f>
        <v>Alexandre</v>
      </c>
      <c r="AH19" t="str">
        <f>VLOOKUP($A19,'[1]GLOBAL sauf BLEUS'!$A$3:$Y$1007,16,FALSE)</f>
        <v>DEL BANO</v>
      </c>
      <c r="AI19" t="str">
        <f>VLOOKUP($A19,'[1]GLOBAL sauf BLEUS'!$A$3:$Y$1007,22,FALSE)</f>
        <v>18 BIS RUE DE LA GARENNE</v>
      </c>
      <c r="AJ19">
        <f>VLOOKUP($A19,'[1]GLOBAL sauf BLEUS'!$A$3:$Y$1007,23,FALSE)</f>
        <v>0</v>
      </c>
      <c r="AK19">
        <f>VLOOKUP($A19,'[1]GLOBAL sauf BLEUS'!$A$3:$Y$1007,24,FALSE)</f>
        <v>69290</v>
      </c>
      <c r="AL19" t="str">
        <f>VLOOKUP($A19,'[1]GLOBAL sauf BLEUS'!$A$3:$Y$1007,25,FALSE)</f>
        <v>ST GENIS LES OLLIERES</v>
      </c>
    </row>
    <row r="20" spans="1:38" x14ac:dyDescent="0.25">
      <c r="A20" t="str">
        <f t="shared" si="2"/>
        <v>12810-01-W</v>
      </c>
      <c r="B20" s="17">
        <v>12810</v>
      </c>
      <c r="C20" s="17" t="s">
        <v>57</v>
      </c>
      <c r="D20" s="18">
        <v>1</v>
      </c>
      <c r="E20" s="20">
        <v>44641</v>
      </c>
      <c r="F20" t="s">
        <v>58</v>
      </c>
      <c r="G20" s="17" t="s">
        <v>64</v>
      </c>
      <c r="H20" s="17">
        <v>10</v>
      </c>
      <c r="I20" s="17">
        <v>13</v>
      </c>
      <c r="J20" s="17">
        <v>1</v>
      </c>
      <c r="K20" s="17">
        <v>8</v>
      </c>
      <c r="L20">
        <v>2.1800000000000002</v>
      </c>
      <c r="M20">
        <v>2.1800000000000002</v>
      </c>
      <c r="N20">
        <v>2.1800000000000002</v>
      </c>
      <c r="O20">
        <v>2.1800000000000002</v>
      </c>
      <c r="P20">
        <v>0</v>
      </c>
      <c r="Q20">
        <v>0</v>
      </c>
      <c r="R20">
        <v>2.1800000000000002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 s="17" t="s">
        <v>42</v>
      </c>
      <c r="AC20" t="s">
        <v>60</v>
      </c>
      <c r="AD20" t="s">
        <v>61</v>
      </c>
      <c r="AE20" t="str">
        <f>VLOOKUP($A20,'[1]GLOBAL sauf BLEUS'!$A$3:$Y$1007,2,FALSE)</f>
        <v>WA2810</v>
      </c>
      <c r="AF20" t="str">
        <f>VLOOKUP($A20,'[1]GLOBAL sauf BLEUS'!$A$3:$Y$1007,14,FALSE)</f>
        <v>Monsieur</v>
      </c>
      <c r="AG20" t="str">
        <f>VLOOKUP($A20,'[1]GLOBAL sauf BLEUS'!$A$3:$Y$1007,15,FALSE)</f>
        <v>Alexandre</v>
      </c>
      <c r="AH20" t="str">
        <f>VLOOKUP($A20,'[1]GLOBAL sauf BLEUS'!$A$3:$Y$1007,16,FALSE)</f>
        <v>DEL BANO</v>
      </c>
      <c r="AI20" t="str">
        <f>VLOOKUP($A20,'[1]GLOBAL sauf BLEUS'!$A$3:$Y$1007,22,FALSE)</f>
        <v>18 BIS RUE DE LA GARENNE</v>
      </c>
      <c r="AJ20">
        <f>VLOOKUP($A20,'[1]GLOBAL sauf BLEUS'!$A$3:$Y$1007,23,FALSE)</f>
        <v>0</v>
      </c>
      <c r="AK20">
        <f>VLOOKUP($A20,'[1]GLOBAL sauf BLEUS'!$A$3:$Y$1007,24,FALSE)</f>
        <v>69290</v>
      </c>
      <c r="AL20" t="str">
        <f>VLOOKUP($A20,'[1]GLOBAL sauf BLEUS'!$A$3:$Y$1007,25,FALSE)</f>
        <v>ST GENIS LES OLLIERES</v>
      </c>
    </row>
    <row r="21" spans="1:38" x14ac:dyDescent="0.25">
      <c r="A21" t="str">
        <f t="shared" si="2"/>
        <v>12810-01-W</v>
      </c>
      <c r="B21" s="17">
        <v>12810</v>
      </c>
      <c r="C21" s="17" t="s">
        <v>57</v>
      </c>
      <c r="D21" s="18">
        <v>1</v>
      </c>
      <c r="E21" s="20">
        <v>44641</v>
      </c>
      <c r="F21" t="s">
        <v>58</v>
      </c>
      <c r="G21" s="17" t="s">
        <v>51</v>
      </c>
      <c r="H21" s="17">
        <v>10</v>
      </c>
      <c r="I21" s="17">
        <v>13</v>
      </c>
      <c r="J21" s="17">
        <v>1</v>
      </c>
      <c r="K21" s="17">
        <v>8</v>
      </c>
      <c r="L21">
        <v>0.66</v>
      </c>
      <c r="M21">
        <v>0.66</v>
      </c>
      <c r="N21">
        <v>0.66</v>
      </c>
      <c r="O21">
        <v>0.66</v>
      </c>
      <c r="P21">
        <v>0</v>
      </c>
      <c r="Q21">
        <v>0</v>
      </c>
      <c r="R21">
        <v>0.66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 s="17" t="s">
        <v>42</v>
      </c>
      <c r="AC21" t="s">
        <v>60</v>
      </c>
      <c r="AD21" t="s">
        <v>61</v>
      </c>
      <c r="AE21" t="str">
        <f>VLOOKUP($A21,'[1]GLOBAL sauf BLEUS'!$A$3:$Y$1007,2,FALSE)</f>
        <v>WA2810</v>
      </c>
      <c r="AF21" t="str">
        <f>VLOOKUP($A21,'[1]GLOBAL sauf BLEUS'!$A$3:$Y$1007,14,FALSE)</f>
        <v>Monsieur</v>
      </c>
      <c r="AG21" t="str">
        <f>VLOOKUP($A21,'[1]GLOBAL sauf BLEUS'!$A$3:$Y$1007,15,FALSE)</f>
        <v>Alexandre</v>
      </c>
      <c r="AH21" t="str">
        <f>VLOOKUP($A21,'[1]GLOBAL sauf BLEUS'!$A$3:$Y$1007,16,FALSE)</f>
        <v>DEL BANO</v>
      </c>
      <c r="AI21" t="str">
        <f>VLOOKUP($A21,'[1]GLOBAL sauf BLEUS'!$A$3:$Y$1007,22,FALSE)</f>
        <v>18 BIS RUE DE LA GARENNE</v>
      </c>
      <c r="AJ21">
        <f>VLOOKUP($A21,'[1]GLOBAL sauf BLEUS'!$A$3:$Y$1007,23,FALSE)</f>
        <v>0</v>
      </c>
      <c r="AK21">
        <f>VLOOKUP($A21,'[1]GLOBAL sauf BLEUS'!$A$3:$Y$1007,24,FALSE)</f>
        <v>69290</v>
      </c>
      <c r="AL21" t="str">
        <f>VLOOKUP($A21,'[1]GLOBAL sauf BLEUS'!$A$3:$Y$1007,25,FALSE)</f>
        <v>ST GENIS LES OLLIERES</v>
      </c>
    </row>
    <row r="22" spans="1:38" x14ac:dyDescent="0.25">
      <c r="A22" t="str">
        <f t="shared" ref="A22:A27" si="3">CONCATENATE($B22, "-", IF($D22&lt;10,"0",""),$D22, "-", $C22)</f>
        <v>11184-01-W</v>
      </c>
      <c r="B22" s="17">
        <v>11184</v>
      </c>
      <c r="C22" s="17" t="s">
        <v>57</v>
      </c>
      <c r="D22" s="18">
        <v>1</v>
      </c>
      <c r="E22" t="s">
        <v>66</v>
      </c>
      <c r="F22" t="s">
        <v>67</v>
      </c>
      <c r="G22" s="17" t="s">
        <v>68</v>
      </c>
      <c r="H22" s="17">
        <v>10</v>
      </c>
      <c r="I22" s="17">
        <v>13</v>
      </c>
      <c r="J22" s="17">
        <v>1</v>
      </c>
      <c r="K22" s="17">
        <v>4</v>
      </c>
      <c r="L22">
        <v>0</v>
      </c>
      <c r="M22">
        <v>144.47</v>
      </c>
      <c r="N22">
        <v>0</v>
      </c>
      <c r="O22">
        <v>0</v>
      </c>
      <c r="P22">
        <v>0</v>
      </c>
      <c r="Q22">
        <v>0</v>
      </c>
      <c r="R22">
        <v>305.52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 s="17" t="s">
        <v>42</v>
      </c>
      <c r="AC22" t="s">
        <v>69</v>
      </c>
      <c r="AD22" t="s">
        <v>70</v>
      </c>
      <c r="AE22" t="e">
        <f>VLOOKUP($A22,'[1]GLOBAL sauf BLEUS'!$A$3:$Y$1007,2,FALSE)</f>
        <v>#N/A</v>
      </c>
      <c r="AF22" t="e">
        <f>VLOOKUP($A22,'[1]GLOBAL sauf BLEUS'!$A$3:$Y$1007,14,FALSE)</f>
        <v>#N/A</v>
      </c>
      <c r="AG22" t="e">
        <f>VLOOKUP($A22,'[1]GLOBAL sauf BLEUS'!$A$3:$Y$1007,15,FALSE)</f>
        <v>#N/A</v>
      </c>
      <c r="AH22" t="e">
        <f>VLOOKUP($A22,'[1]GLOBAL sauf BLEUS'!$A$3:$Y$1007,16,FALSE)</f>
        <v>#N/A</v>
      </c>
      <c r="AI22" t="e">
        <f>VLOOKUP($A22,'[1]GLOBAL sauf BLEUS'!$A$3:$Y$1007,22,FALSE)</f>
        <v>#N/A</v>
      </c>
      <c r="AJ22" t="e">
        <f>VLOOKUP($A22,'[1]GLOBAL sauf BLEUS'!$A$3:$Y$1007,23,FALSE)</f>
        <v>#N/A</v>
      </c>
      <c r="AK22" t="e">
        <f>VLOOKUP($A22,'[1]GLOBAL sauf BLEUS'!$A$3:$Y$1007,24,FALSE)</f>
        <v>#N/A</v>
      </c>
      <c r="AL22" t="e">
        <f>VLOOKUP($A22,'[1]GLOBAL sauf BLEUS'!$A$3:$Y$1007,25,FALSE)</f>
        <v>#N/A</v>
      </c>
    </row>
    <row r="23" spans="1:38" x14ac:dyDescent="0.25">
      <c r="A23" t="str">
        <f t="shared" si="3"/>
        <v>11184-01-W</v>
      </c>
      <c r="B23" s="17">
        <v>11184</v>
      </c>
      <c r="C23" s="17" t="s">
        <v>57</v>
      </c>
      <c r="D23" s="18">
        <v>1</v>
      </c>
      <c r="E23" t="s">
        <v>66</v>
      </c>
      <c r="F23" t="s">
        <v>67</v>
      </c>
      <c r="G23" s="17" t="s">
        <v>71</v>
      </c>
      <c r="H23" s="17">
        <v>10</v>
      </c>
      <c r="I23" s="17">
        <v>13</v>
      </c>
      <c r="J23" s="17">
        <v>1</v>
      </c>
      <c r="K23" s="17">
        <v>4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 s="17" t="s">
        <v>42</v>
      </c>
      <c r="AC23" t="s">
        <v>69</v>
      </c>
      <c r="AD23" t="s">
        <v>70</v>
      </c>
      <c r="AE23" t="e">
        <f>VLOOKUP($A23,'[1]GLOBAL sauf BLEUS'!$A$3:$Y$1007,2,FALSE)</f>
        <v>#N/A</v>
      </c>
      <c r="AF23" t="e">
        <f>VLOOKUP($A23,'[1]GLOBAL sauf BLEUS'!$A$3:$Y$1007,14,FALSE)</f>
        <v>#N/A</v>
      </c>
      <c r="AG23" t="e">
        <f>VLOOKUP($A23,'[1]GLOBAL sauf BLEUS'!$A$3:$Y$1007,15,FALSE)</f>
        <v>#N/A</v>
      </c>
      <c r="AH23" t="e">
        <f>VLOOKUP($A23,'[1]GLOBAL sauf BLEUS'!$A$3:$Y$1007,16,FALSE)</f>
        <v>#N/A</v>
      </c>
      <c r="AI23" t="e">
        <f>VLOOKUP($A23,'[1]GLOBAL sauf BLEUS'!$A$3:$Y$1007,22,FALSE)</f>
        <v>#N/A</v>
      </c>
      <c r="AJ23" t="e">
        <f>VLOOKUP($A23,'[1]GLOBAL sauf BLEUS'!$A$3:$Y$1007,23,FALSE)</f>
        <v>#N/A</v>
      </c>
      <c r="AK23" t="e">
        <f>VLOOKUP($A23,'[1]GLOBAL sauf BLEUS'!$A$3:$Y$1007,24,FALSE)</f>
        <v>#N/A</v>
      </c>
      <c r="AL23" t="e">
        <f>VLOOKUP($A23,'[1]GLOBAL sauf BLEUS'!$A$3:$Y$1007,25,FALSE)</f>
        <v>#N/A</v>
      </c>
    </row>
    <row r="24" spans="1:38" x14ac:dyDescent="0.25">
      <c r="A24" t="str">
        <f t="shared" si="3"/>
        <v>11184-01-W</v>
      </c>
      <c r="B24" s="17">
        <v>11184</v>
      </c>
      <c r="C24" s="17" t="s">
        <v>57</v>
      </c>
      <c r="D24" s="18">
        <v>1</v>
      </c>
      <c r="E24" t="s">
        <v>66</v>
      </c>
      <c r="F24" t="s">
        <v>67</v>
      </c>
      <c r="G24" s="17" t="s">
        <v>72</v>
      </c>
      <c r="H24" s="17">
        <v>10</v>
      </c>
      <c r="I24" s="17">
        <v>13</v>
      </c>
      <c r="J24" s="17">
        <v>1</v>
      </c>
      <c r="K24" s="17">
        <v>4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 s="17" t="s">
        <v>42</v>
      </c>
      <c r="AC24" t="s">
        <v>69</v>
      </c>
      <c r="AD24" t="s">
        <v>70</v>
      </c>
      <c r="AE24" t="e">
        <f>VLOOKUP($A24,'[1]GLOBAL sauf BLEUS'!$A$3:$Y$1007,2,FALSE)</f>
        <v>#N/A</v>
      </c>
      <c r="AF24" t="e">
        <f>VLOOKUP($A24,'[1]GLOBAL sauf BLEUS'!$A$3:$Y$1007,14,FALSE)</f>
        <v>#N/A</v>
      </c>
      <c r="AG24" t="e">
        <f>VLOOKUP($A24,'[1]GLOBAL sauf BLEUS'!$A$3:$Y$1007,15,FALSE)</f>
        <v>#N/A</v>
      </c>
      <c r="AH24" t="e">
        <f>VLOOKUP($A24,'[1]GLOBAL sauf BLEUS'!$A$3:$Y$1007,16,FALSE)</f>
        <v>#N/A</v>
      </c>
      <c r="AI24" t="e">
        <f>VLOOKUP($A24,'[1]GLOBAL sauf BLEUS'!$A$3:$Y$1007,22,FALSE)</f>
        <v>#N/A</v>
      </c>
      <c r="AJ24" t="e">
        <f>VLOOKUP($A24,'[1]GLOBAL sauf BLEUS'!$A$3:$Y$1007,23,FALSE)</f>
        <v>#N/A</v>
      </c>
      <c r="AK24" t="e">
        <f>VLOOKUP($A24,'[1]GLOBAL sauf BLEUS'!$A$3:$Y$1007,24,FALSE)</f>
        <v>#N/A</v>
      </c>
      <c r="AL24" t="e">
        <f>VLOOKUP($A24,'[1]GLOBAL sauf BLEUS'!$A$3:$Y$1007,25,FALSE)</f>
        <v>#N/A</v>
      </c>
    </row>
    <row r="25" spans="1:38" x14ac:dyDescent="0.25">
      <c r="A25" t="str">
        <f t="shared" si="3"/>
        <v>11184-01-W</v>
      </c>
      <c r="B25" s="17">
        <v>11184</v>
      </c>
      <c r="C25" s="17" t="s">
        <v>57</v>
      </c>
      <c r="D25" s="18">
        <v>1</v>
      </c>
      <c r="E25" t="s">
        <v>66</v>
      </c>
      <c r="F25" t="s">
        <v>67</v>
      </c>
      <c r="G25" s="17" t="s">
        <v>73</v>
      </c>
      <c r="H25" s="17">
        <v>10</v>
      </c>
      <c r="I25" s="17">
        <v>13</v>
      </c>
      <c r="J25" s="17">
        <v>1</v>
      </c>
      <c r="K25" s="17">
        <v>4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 s="17" t="s">
        <v>42</v>
      </c>
      <c r="AC25" t="s">
        <v>69</v>
      </c>
      <c r="AD25" t="s">
        <v>70</v>
      </c>
      <c r="AE25" t="e">
        <f>VLOOKUP($A25,'[1]GLOBAL sauf BLEUS'!$A$3:$Y$1007,2,FALSE)</f>
        <v>#N/A</v>
      </c>
      <c r="AF25" t="e">
        <f>VLOOKUP($A25,'[1]GLOBAL sauf BLEUS'!$A$3:$Y$1007,14,FALSE)</f>
        <v>#N/A</v>
      </c>
      <c r="AG25" t="e">
        <f>VLOOKUP($A25,'[1]GLOBAL sauf BLEUS'!$A$3:$Y$1007,15,FALSE)</f>
        <v>#N/A</v>
      </c>
      <c r="AH25" t="e">
        <f>VLOOKUP($A25,'[1]GLOBAL sauf BLEUS'!$A$3:$Y$1007,16,FALSE)</f>
        <v>#N/A</v>
      </c>
      <c r="AI25" t="e">
        <f>VLOOKUP($A25,'[1]GLOBAL sauf BLEUS'!$A$3:$Y$1007,22,FALSE)</f>
        <v>#N/A</v>
      </c>
      <c r="AJ25" t="e">
        <f>VLOOKUP($A25,'[1]GLOBAL sauf BLEUS'!$A$3:$Y$1007,23,FALSE)</f>
        <v>#N/A</v>
      </c>
      <c r="AK25" t="e">
        <f>VLOOKUP($A25,'[1]GLOBAL sauf BLEUS'!$A$3:$Y$1007,24,FALSE)</f>
        <v>#N/A</v>
      </c>
      <c r="AL25" t="e">
        <f>VLOOKUP($A25,'[1]GLOBAL sauf BLEUS'!$A$3:$Y$1007,25,FALSE)</f>
        <v>#N/A</v>
      </c>
    </row>
    <row r="26" spans="1:38" x14ac:dyDescent="0.25">
      <c r="A26" t="str">
        <f t="shared" si="3"/>
        <v>11184-01-W</v>
      </c>
      <c r="B26" s="17">
        <v>11184</v>
      </c>
      <c r="C26" s="17" t="s">
        <v>57</v>
      </c>
      <c r="D26" s="18">
        <v>1</v>
      </c>
      <c r="E26" t="s">
        <v>66</v>
      </c>
      <c r="F26" t="s">
        <v>67</v>
      </c>
      <c r="G26" s="17" t="s">
        <v>74</v>
      </c>
      <c r="H26" s="17">
        <v>10</v>
      </c>
      <c r="I26" s="17">
        <v>13</v>
      </c>
      <c r="J26" s="17">
        <v>1</v>
      </c>
      <c r="K26" s="17">
        <v>4</v>
      </c>
      <c r="L26">
        <v>0</v>
      </c>
      <c r="M26">
        <v>1.56</v>
      </c>
      <c r="N26">
        <v>0</v>
      </c>
      <c r="O26">
        <v>0</v>
      </c>
      <c r="P26">
        <v>0</v>
      </c>
      <c r="Q26">
        <v>0</v>
      </c>
      <c r="R26">
        <v>1.56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 s="17" t="s">
        <v>42</v>
      </c>
      <c r="AC26" t="s">
        <v>69</v>
      </c>
      <c r="AD26" t="s">
        <v>70</v>
      </c>
      <c r="AE26" t="e">
        <f>VLOOKUP($A26,'[1]GLOBAL sauf BLEUS'!$A$3:$Y$1007,2,FALSE)</f>
        <v>#N/A</v>
      </c>
      <c r="AF26" t="e">
        <f>VLOOKUP($A26,'[1]GLOBAL sauf BLEUS'!$A$3:$Y$1007,14,FALSE)</f>
        <v>#N/A</v>
      </c>
      <c r="AG26" t="e">
        <f>VLOOKUP($A26,'[1]GLOBAL sauf BLEUS'!$A$3:$Y$1007,15,FALSE)</f>
        <v>#N/A</v>
      </c>
      <c r="AH26" t="e">
        <f>VLOOKUP($A26,'[1]GLOBAL sauf BLEUS'!$A$3:$Y$1007,16,FALSE)</f>
        <v>#N/A</v>
      </c>
      <c r="AI26" t="e">
        <f>VLOOKUP($A26,'[1]GLOBAL sauf BLEUS'!$A$3:$Y$1007,22,FALSE)</f>
        <v>#N/A</v>
      </c>
      <c r="AJ26" t="e">
        <f>VLOOKUP($A26,'[1]GLOBAL sauf BLEUS'!$A$3:$Y$1007,23,FALSE)</f>
        <v>#N/A</v>
      </c>
      <c r="AK26" t="e">
        <f>VLOOKUP($A26,'[1]GLOBAL sauf BLEUS'!$A$3:$Y$1007,24,FALSE)</f>
        <v>#N/A</v>
      </c>
      <c r="AL26" t="e">
        <f>VLOOKUP($A26,'[1]GLOBAL sauf BLEUS'!$A$3:$Y$1007,25,FALSE)</f>
        <v>#N/A</v>
      </c>
    </row>
    <row r="27" spans="1:38" x14ac:dyDescent="0.25">
      <c r="A27" t="str">
        <f t="shared" si="3"/>
        <v>11184-01-W</v>
      </c>
      <c r="B27" s="17">
        <v>11184</v>
      </c>
      <c r="C27" s="17" t="s">
        <v>57</v>
      </c>
      <c r="D27" s="18">
        <v>1</v>
      </c>
      <c r="E27" t="s">
        <v>66</v>
      </c>
      <c r="F27" t="s">
        <v>67</v>
      </c>
      <c r="G27" s="17" t="s">
        <v>51</v>
      </c>
      <c r="H27" s="17">
        <v>10</v>
      </c>
      <c r="I27" s="17">
        <v>13</v>
      </c>
      <c r="J27" s="17">
        <v>1</v>
      </c>
      <c r="K27" s="17">
        <v>4</v>
      </c>
      <c r="L27">
        <v>0</v>
      </c>
      <c r="M27">
        <v>0.66</v>
      </c>
      <c r="N27">
        <v>0</v>
      </c>
      <c r="O27">
        <v>0</v>
      </c>
      <c r="P27">
        <v>0</v>
      </c>
      <c r="Q27">
        <v>0</v>
      </c>
      <c r="R27">
        <v>0.66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 s="17" t="s">
        <v>42</v>
      </c>
      <c r="AC27" t="s">
        <v>69</v>
      </c>
      <c r="AD27" t="s">
        <v>70</v>
      </c>
      <c r="AE27" t="e">
        <f>VLOOKUP($A27,'[1]GLOBAL sauf BLEUS'!$A$3:$Y$1007,2,FALSE)</f>
        <v>#N/A</v>
      </c>
      <c r="AF27" t="e">
        <f>VLOOKUP($A27,'[1]GLOBAL sauf BLEUS'!$A$3:$Y$1007,14,FALSE)</f>
        <v>#N/A</v>
      </c>
      <c r="AG27" t="e">
        <f>VLOOKUP($A27,'[1]GLOBAL sauf BLEUS'!$A$3:$Y$1007,15,FALSE)</f>
        <v>#N/A</v>
      </c>
      <c r="AH27" t="e">
        <f>VLOOKUP($A27,'[1]GLOBAL sauf BLEUS'!$A$3:$Y$1007,16,FALSE)</f>
        <v>#N/A</v>
      </c>
      <c r="AI27" t="e">
        <f>VLOOKUP($A27,'[1]GLOBAL sauf BLEUS'!$A$3:$Y$1007,22,FALSE)</f>
        <v>#N/A</v>
      </c>
      <c r="AJ27" t="e">
        <f>VLOOKUP($A27,'[1]GLOBAL sauf BLEUS'!$A$3:$Y$1007,23,FALSE)</f>
        <v>#N/A</v>
      </c>
      <c r="AK27" t="e">
        <f>VLOOKUP($A27,'[1]GLOBAL sauf BLEUS'!$A$3:$Y$1007,24,FALSE)</f>
        <v>#N/A</v>
      </c>
      <c r="AL27" t="e">
        <f>VLOOKUP($A27,'[1]GLOBAL sauf BLEUS'!$A$3:$Y$1007,25,FALSE)</f>
        <v>#N/A</v>
      </c>
    </row>
    <row r="28" spans="1:38" x14ac:dyDescent="0.25">
      <c r="A28" t="str">
        <f t="shared" ref="A28:A33" si="4">CONCATENATE($B28, "-", IF($D28&lt;10,"0",""),$D28, "-", $C28)</f>
        <v>10960-01-W</v>
      </c>
      <c r="B28" s="17">
        <v>10960</v>
      </c>
      <c r="C28" s="17" t="s">
        <v>57</v>
      </c>
      <c r="D28" s="18">
        <v>1</v>
      </c>
      <c r="E28" t="s">
        <v>76</v>
      </c>
      <c r="F28" t="s">
        <v>76</v>
      </c>
      <c r="G28" s="17" t="s">
        <v>41</v>
      </c>
      <c r="H28" s="17">
        <v>10</v>
      </c>
      <c r="I28" s="17">
        <v>13</v>
      </c>
      <c r="J28" s="17">
        <v>3</v>
      </c>
      <c r="K28" s="17">
        <v>4</v>
      </c>
      <c r="L28">
        <v>0</v>
      </c>
      <c r="M28">
        <v>35.56</v>
      </c>
      <c r="N28">
        <v>0</v>
      </c>
      <c r="O28">
        <v>0</v>
      </c>
      <c r="P28">
        <v>0</v>
      </c>
      <c r="Q28">
        <v>0</v>
      </c>
      <c r="R28">
        <v>86.82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51.26</v>
      </c>
      <c r="AA28">
        <v>0</v>
      </c>
      <c r="AB28" s="17" t="s">
        <v>42</v>
      </c>
      <c r="AC28" t="s">
        <v>77</v>
      </c>
      <c r="AD28" t="s">
        <v>78</v>
      </c>
      <c r="AE28" t="e">
        <f>VLOOKUP($A28,'[1]GLOBAL sauf BLEUS'!$A$3:$Y$1007,2,FALSE)</f>
        <v>#N/A</v>
      </c>
      <c r="AF28" t="e">
        <f>VLOOKUP($A28,'[1]GLOBAL sauf BLEUS'!$A$3:$Y$1007,14,FALSE)</f>
        <v>#N/A</v>
      </c>
      <c r="AG28" t="e">
        <f>VLOOKUP($A28,'[1]GLOBAL sauf BLEUS'!$A$3:$Y$1007,15,FALSE)</f>
        <v>#N/A</v>
      </c>
      <c r="AH28" t="e">
        <f>VLOOKUP($A28,'[1]GLOBAL sauf BLEUS'!$A$3:$Y$1007,16,FALSE)</f>
        <v>#N/A</v>
      </c>
      <c r="AI28" t="e">
        <f>VLOOKUP($A28,'[1]GLOBAL sauf BLEUS'!$A$3:$Y$1007,22,FALSE)</f>
        <v>#N/A</v>
      </c>
      <c r="AJ28" t="e">
        <f>VLOOKUP($A28,'[1]GLOBAL sauf BLEUS'!$A$3:$Y$1007,23,FALSE)</f>
        <v>#N/A</v>
      </c>
      <c r="AK28" t="e">
        <f>VLOOKUP($A28,'[1]GLOBAL sauf BLEUS'!$A$3:$Y$1007,24,FALSE)</f>
        <v>#N/A</v>
      </c>
      <c r="AL28" t="e">
        <f>VLOOKUP($A28,'[1]GLOBAL sauf BLEUS'!$A$3:$Y$1007,25,FALSE)</f>
        <v>#N/A</v>
      </c>
    </row>
    <row r="29" spans="1:38" x14ac:dyDescent="0.25">
      <c r="A29" t="str">
        <f t="shared" si="4"/>
        <v>10960-01-W</v>
      </c>
      <c r="B29" s="17">
        <v>10960</v>
      </c>
      <c r="C29" s="17" t="s">
        <v>57</v>
      </c>
      <c r="D29" s="18">
        <v>1</v>
      </c>
      <c r="E29" t="s">
        <v>76</v>
      </c>
      <c r="F29" t="s">
        <v>76</v>
      </c>
      <c r="G29" s="17" t="s">
        <v>45</v>
      </c>
      <c r="H29" s="17">
        <v>10</v>
      </c>
      <c r="I29" s="17">
        <v>13</v>
      </c>
      <c r="J29" s="17">
        <v>3</v>
      </c>
      <c r="K29" s="17">
        <v>4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 s="17" t="s">
        <v>42</v>
      </c>
      <c r="AC29" t="s">
        <v>77</v>
      </c>
      <c r="AD29" t="s">
        <v>78</v>
      </c>
      <c r="AE29" t="e">
        <f>VLOOKUP($A29,'[1]GLOBAL sauf BLEUS'!$A$3:$Y$1007,2,FALSE)</f>
        <v>#N/A</v>
      </c>
      <c r="AF29" t="e">
        <f>VLOOKUP($A29,'[1]GLOBAL sauf BLEUS'!$A$3:$Y$1007,14,FALSE)</f>
        <v>#N/A</v>
      </c>
      <c r="AG29" t="e">
        <f>VLOOKUP($A29,'[1]GLOBAL sauf BLEUS'!$A$3:$Y$1007,15,FALSE)</f>
        <v>#N/A</v>
      </c>
      <c r="AH29" t="e">
        <f>VLOOKUP($A29,'[1]GLOBAL sauf BLEUS'!$A$3:$Y$1007,16,FALSE)</f>
        <v>#N/A</v>
      </c>
      <c r="AI29" t="e">
        <f>VLOOKUP($A29,'[1]GLOBAL sauf BLEUS'!$A$3:$Y$1007,22,FALSE)</f>
        <v>#N/A</v>
      </c>
      <c r="AJ29" t="e">
        <f>VLOOKUP($A29,'[1]GLOBAL sauf BLEUS'!$A$3:$Y$1007,23,FALSE)</f>
        <v>#N/A</v>
      </c>
      <c r="AK29" t="e">
        <f>VLOOKUP($A29,'[1]GLOBAL sauf BLEUS'!$A$3:$Y$1007,24,FALSE)</f>
        <v>#N/A</v>
      </c>
      <c r="AL29" t="e">
        <f>VLOOKUP($A29,'[1]GLOBAL sauf BLEUS'!$A$3:$Y$1007,25,FALSE)</f>
        <v>#N/A</v>
      </c>
    </row>
    <row r="30" spans="1:38" x14ac:dyDescent="0.25">
      <c r="A30" t="str">
        <f t="shared" si="4"/>
        <v>10960-01-W</v>
      </c>
      <c r="B30" s="17">
        <v>10960</v>
      </c>
      <c r="C30" s="17" t="s">
        <v>57</v>
      </c>
      <c r="D30" s="18">
        <v>1</v>
      </c>
      <c r="E30" t="s">
        <v>76</v>
      </c>
      <c r="F30" t="s">
        <v>76</v>
      </c>
      <c r="G30" s="17" t="s">
        <v>46</v>
      </c>
      <c r="H30" s="17">
        <v>10</v>
      </c>
      <c r="I30" s="17">
        <v>13</v>
      </c>
      <c r="J30" s="17">
        <v>3</v>
      </c>
      <c r="K30" s="17">
        <v>4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 s="17" t="s">
        <v>42</v>
      </c>
      <c r="AC30" t="s">
        <v>77</v>
      </c>
      <c r="AD30" t="s">
        <v>78</v>
      </c>
      <c r="AE30" t="e">
        <f>VLOOKUP($A30,'[1]GLOBAL sauf BLEUS'!$A$3:$Y$1007,2,FALSE)</f>
        <v>#N/A</v>
      </c>
      <c r="AF30" t="e">
        <f>VLOOKUP($A30,'[1]GLOBAL sauf BLEUS'!$A$3:$Y$1007,14,FALSE)</f>
        <v>#N/A</v>
      </c>
      <c r="AG30" t="e">
        <f>VLOOKUP($A30,'[1]GLOBAL sauf BLEUS'!$A$3:$Y$1007,15,FALSE)</f>
        <v>#N/A</v>
      </c>
      <c r="AH30" t="e">
        <f>VLOOKUP($A30,'[1]GLOBAL sauf BLEUS'!$A$3:$Y$1007,16,FALSE)</f>
        <v>#N/A</v>
      </c>
      <c r="AI30" t="e">
        <f>VLOOKUP($A30,'[1]GLOBAL sauf BLEUS'!$A$3:$Y$1007,22,FALSE)</f>
        <v>#N/A</v>
      </c>
      <c r="AJ30" t="e">
        <f>VLOOKUP($A30,'[1]GLOBAL sauf BLEUS'!$A$3:$Y$1007,23,FALSE)</f>
        <v>#N/A</v>
      </c>
      <c r="AK30" t="e">
        <f>VLOOKUP($A30,'[1]GLOBAL sauf BLEUS'!$A$3:$Y$1007,24,FALSE)</f>
        <v>#N/A</v>
      </c>
      <c r="AL30" t="e">
        <f>VLOOKUP($A30,'[1]GLOBAL sauf BLEUS'!$A$3:$Y$1007,25,FALSE)</f>
        <v>#N/A</v>
      </c>
    </row>
    <row r="31" spans="1:38" x14ac:dyDescent="0.25">
      <c r="A31" t="str">
        <f t="shared" si="4"/>
        <v>10960-01-W</v>
      </c>
      <c r="B31" s="17">
        <v>10960</v>
      </c>
      <c r="C31" s="17" t="s">
        <v>57</v>
      </c>
      <c r="D31" s="18">
        <v>1</v>
      </c>
      <c r="E31" t="s">
        <v>76</v>
      </c>
      <c r="F31" t="s">
        <v>76</v>
      </c>
      <c r="G31" s="17" t="s">
        <v>79</v>
      </c>
      <c r="H31" s="17">
        <v>10</v>
      </c>
      <c r="I31" s="17">
        <v>13</v>
      </c>
      <c r="J31" s="17">
        <v>3</v>
      </c>
      <c r="K31" s="17">
        <v>4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 s="17" t="s">
        <v>42</v>
      </c>
      <c r="AC31" t="s">
        <v>77</v>
      </c>
      <c r="AD31" t="s">
        <v>78</v>
      </c>
      <c r="AE31" t="e">
        <f>VLOOKUP($A31,'[1]GLOBAL sauf BLEUS'!$A$3:$Y$1007,2,FALSE)</f>
        <v>#N/A</v>
      </c>
      <c r="AF31" t="e">
        <f>VLOOKUP($A31,'[1]GLOBAL sauf BLEUS'!$A$3:$Y$1007,14,FALSE)</f>
        <v>#N/A</v>
      </c>
      <c r="AG31" t="e">
        <f>VLOOKUP($A31,'[1]GLOBAL sauf BLEUS'!$A$3:$Y$1007,15,FALSE)</f>
        <v>#N/A</v>
      </c>
      <c r="AH31" t="e">
        <f>VLOOKUP($A31,'[1]GLOBAL sauf BLEUS'!$A$3:$Y$1007,16,FALSE)</f>
        <v>#N/A</v>
      </c>
      <c r="AI31" t="e">
        <f>VLOOKUP($A31,'[1]GLOBAL sauf BLEUS'!$A$3:$Y$1007,22,FALSE)</f>
        <v>#N/A</v>
      </c>
      <c r="AJ31" t="e">
        <f>VLOOKUP($A31,'[1]GLOBAL sauf BLEUS'!$A$3:$Y$1007,23,FALSE)</f>
        <v>#N/A</v>
      </c>
      <c r="AK31" t="e">
        <f>VLOOKUP($A31,'[1]GLOBAL sauf BLEUS'!$A$3:$Y$1007,24,FALSE)</f>
        <v>#N/A</v>
      </c>
      <c r="AL31" t="e">
        <f>VLOOKUP($A31,'[1]GLOBAL sauf BLEUS'!$A$3:$Y$1007,25,FALSE)</f>
        <v>#N/A</v>
      </c>
    </row>
    <row r="32" spans="1:38" x14ac:dyDescent="0.25">
      <c r="A32" t="str">
        <f t="shared" si="4"/>
        <v>10960-01-W</v>
      </c>
      <c r="B32" s="17">
        <v>10960</v>
      </c>
      <c r="C32" s="17" t="s">
        <v>57</v>
      </c>
      <c r="D32" s="18">
        <v>1</v>
      </c>
      <c r="E32" t="s">
        <v>76</v>
      </c>
      <c r="F32" t="s">
        <v>76</v>
      </c>
      <c r="G32" s="17" t="s">
        <v>49</v>
      </c>
      <c r="H32" s="17">
        <v>10</v>
      </c>
      <c r="I32" s="17">
        <v>13</v>
      </c>
      <c r="J32" s="17">
        <v>3</v>
      </c>
      <c r="K32" s="17">
        <v>4</v>
      </c>
      <c r="L32">
        <v>0</v>
      </c>
      <c r="M32">
        <v>0.97</v>
      </c>
      <c r="N32">
        <v>0</v>
      </c>
      <c r="O32">
        <v>0</v>
      </c>
      <c r="P32">
        <v>0</v>
      </c>
      <c r="Q32">
        <v>0</v>
      </c>
      <c r="R32">
        <v>0.97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 s="17" t="s">
        <v>42</v>
      </c>
      <c r="AC32" t="s">
        <v>77</v>
      </c>
      <c r="AD32" t="s">
        <v>78</v>
      </c>
      <c r="AE32" t="e">
        <f>VLOOKUP($A32,'[1]GLOBAL sauf BLEUS'!$A$3:$Y$1007,2,FALSE)</f>
        <v>#N/A</v>
      </c>
      <c r="AF32" t="e">
        <f>VLOOKUP($A32,'[1]GLOBAL sauf BLEUS'!$A$3:$Y$1007,14,FALSE)</f>
        <v>#N/A</v>
      </c>
      <c r="AG32" t="e">
        <f>VLOOKUP($A32,'[1]GLOBAL sauf BLEUS'!$A$3:$Y$1007,15,FALSE)</f>
        <v>#N/A</v>
      </c>
      <c r="AH32" t="e">
        <f>VLOOKUP($A32,'[1]GLOBAL sauf BLEUS'!$A$3:$Y$1007,16,FALSE)</f>
        <v>#N/A</v>
      </c>
      <c r="AI32" t="e">
        <f>VLOOKUP($A32,'[1]GLOBAL sauf BLEUS'!$A$3:$Y$1007,22,FALSE)</f>
        <v>#N/A</v>
      </c>
      <c r="AJ32" t="e">
        <f>VLOOKUP($A32,'[1]GLOBAL sauf BLEUS'!$A$3:$Y$1007,23,FALSE)</f>
        <v>#N/A</v>
      </c>
      <c r="AK32" t="e">
        <f>VLOOKUP($A32,'[1]GLOBAL sauf BLEUS'!$A$3:$Y$1007,24,FALSE)</f>
        <v>#N/A</v>
      </c>
      <c r="AL32" t="e">
        <f>VLOOKUP($A32,'[1]GLOBAL sauf BLEUS'!$A$3:$Y$1007,25,FALSE)</f>
        <v>#N/A</v>
      </c>
    </row>
    <row r="33" spans="1:38" x14ac:dyDescent="0.25">
      <c r="A33" t="str">
        <f t="shared" si="4"/>
        <v>10960-01-W</v>
      </c>
      <c r="B33" s="17">
        <v>10960</v>
      </c>
      <c r="C33" s="17" t="s">
        <v>57</v>
      </c>
      <c r="D33" s="18">
        <v>1</v>
      </c>
      <c r="E33" t="s">
        <v>76</v>
      </c>
      <c r="F33" t="s">
        <v>76</v>
      </c>
      <c r="G33" s="17" t="s">
        <v>51</v>
      </c>
      <c r="H33" s="17">
        <v>10</v>
      </c>
      <c r="I33" s="17">
        <v>13</v>
      </c>
      <c r="J33" s="17">
        <v>3</v>
      </c>
      <c r="K33" s="17">
        <v>4</v>
      </c>
      <c r="L33">
        <v>0</v>
      </c>
      <c r="M33">
        <v>0.66</v>
      </c>
      <c r="N33">
        <v>0</v>
      </c>
      <c r="O33">
        <v>0</v>
      </c>
      <c r="P33">
        <v>0</v>
      </c>
      <c r="Q33">
        <v>0</v>
      </c>
      <c r="R33">
        <v>0.66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 s="17" t="s">
        <v>42</v>
      </c>
      <c r="AC33" t="s">
        <v>77</v>
      </c>
      <c r="AD33" t="s">
        <v>78</v>
      </c>
      <c r="AE33" t="e">
        <f>VLOOKUP($A33,'[1]GLOBAL sauf BLEUS'!$A$3:$Y$1007,2,FALSE)</f>
        <v>#N/A</v>
      </c>
      <c r="AF33" t="e">
        <f>VLOOKUP($A33,'[1]GLOBAL sauf BLEUS'!$A$3:$Y$1007,14,FALSE)</f>
        <v>#N/A</v>
      </c>
      <c r="AG33" t="e">
        <f>VLOOKUP($A33,'[1]GLOBAL sauf BLEUS'!$A$3:$Y$1007,15,FALSE)</f>
        <v>#N/A</v>
      </c>
      <c r="AH33" t="e">
        <f>VLOOKUP($A33,'[1]GLOBAL sauf BLEUS'!$A$3:$Y$1007,16,FALSE)</f>
        <v>#N/A</v>
      </c>
      <c r="AI33" t="e">
        <f>VLOOKUP($A33,'[1]GLOBAL sauf BLEUS'!$A$3:$Y$1007,22,FALSE)</f>
        <v>#N/A</v>
      </c>
      <c r="AJ33" t="e">
        <f>VLOOKUP($A33,'[1]GLOBAL sauf BLEUS'!$A$3:$Y$1007,23,FALSE)</f>
        <v>#N/A</v>
      </c>
      <c r="AK33" t="e">
        <f>VLOOKUP($A33,'[1]GLOBAL sauf BLEUS'!$A$3:$Y$1007,24,FALSE)</f>
        <v>#N/A</v>
      </c>
      <c r="AL33" t="e">
        <f>VLOOKUP($A33,'[1]GLOBAL sauf BLEUS'!$A$3:$Y$1007,25,FALSE)</f>
        <v>#N/A</v>
      </c>
    </row>
    <row r="34" spans="1:38" x14ac:dyDescent="0.25">
      <c r="A34" t="str">
        <f t="shared" ref="A34:A39" si="5">CONCATENATE($B34, "-", IF($D34&lt;10,"0",""),$D34, "-", $C34)</f>
        <v>12050-01-W</v>
      </c>
      <c r="B34" s="17">
        <v>12050</v>
      </c>
      <c r="C34" s="17" t="s">
        <v>57</v>
      </c>
      <c r="D34" s="18">
        <v>1</v>
      </c>
      <c r="E34" t="s">
        <v>81</v>
      </c>
      <c r="F34" t="s">
        <v>82</v>
      </c>
      <c r="G34" s="17" t="s">
        <v>68</v>
      </c>
      <c r="H34" s="17">
        <v>10</v>
      </c>
      <c r="I34" s="17">
        <v>13</v>
      </c>
      <c r="J34" s="17">
        <v>1</v>
      </c>
      <c r="K34" s="17">
        <v>8</v>
      </c>
      <c r="L34">
        <v>44.76</v>
      </c>
      <c r="M34">
        <v>78.28</v>
      </c>
      <c r="N34">
        <v>119.66</v>
      </c>
      <c r="O34">
        <v>119.66</v>
      </c>
      <c r="P34">
        <v>0</v>
      </c>
      <c r="Q34">
        <v>0</v>
      </c>
      <c r="R34">
        <v>119.66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 s="17" t="s">
        <v>42</v>
      </c>
      <c r="AC34" t="s">
        <v>83</v>
      </c>
      <c r="AD34" t="s">
        <v>84</v>
      </c>
      <c r="AE34" t="str">
        <f>VLOOKUP($A34,'[1]GLOBAL sauf BLEUS'!$A$3:$Y$1007,2,FALSE)</f>
        <v>WA2050</v>
      </c>
      <c r="AF34" t="str">
        <f>VLOOKUP($A34,'[1]GLOBAL sauf BLEUS'!$A$3:$Y$1007,14,FALSE)</f>
        <v>Madame</v>
      </c>
      <c r="AG34" t="str">
        <f>VLOOKUP($A34,'[1]GLOBAL sauf BLEUS'!$A$3:$Y$1007,15,FALSE)</f>
        <v>Adeline</v>
      </c>
      <c r="AH34" t="str">
        <f>VLOOKUP($A34,'[1]GLOBAL sauf BLEUS'!$A$3:$Y$1007,16,FALSE)</f>
        <v>CURTON</v>
      </c>
      <c r="AI34" t="str">
        <f>VLOOKUP($A34,'[1]GLOBAL sauf BLEUS'!$A$3:$Y$1007,22,FALSE)</f>
        <v xml:space="preserve">20 RUE ELISEE RECLUS </v>
      </c>
      <c r="AJ34">
        <f>VLOOKUP($A34,'[1]GLOBAL sauf BLEUS'!$A$3:$Y$1007,23,FALSE)</f>
        <v>0</v>
      </c>
      <c r="AK34">
        <f>VLOOKUP($A34,'[1]GLOBAL sauf BLEUS'!$A$3:$Y$1007,24,FALSE)</f>
        <v>93300</v>
      </c>
      <c r="AL34" t="str">
        <f>VLOOKUP($A34,'[1]GLOBAL sauf BLEUS'!$A$3:$Y$1007,25,FALSE)</f>
        <v>AUBERVILLIERS</v>
      </c>
    </row>
    <row r="35" spans="1:38" x14ac:dyDescent="0.25">
      <c r="A35" t="str">
        <f t="shared" si="5"/>
        <v>12050-01-W</v>
      </c>
      <c r="B35" s="17">
        <v>12050</v>
      </c>
      <c r="C35" s="17" t="s">
        <v>57</v>
      </c>
      <c r="D35" s="18">
        <v>1</v>
      </c>
      <c r="E35" t="s">
        <v>81</v>
      </c>
      <c r="F35" t="s">
        <v>82</v>
      </c>
      <c r="G35" s="17" t="s">
        <v>85</v>
      </c>
      <c r="H35" s="17">
        <v>10</v>
      </c>
      <c r="I35" s="17">
        <v>13</v>
      </c>
      <c r="J35" s="17">
        <v>1</v>
      </c>
      <c r="K35" s="17">
        <v>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 s="17" t="s">
        <v>42</v>
      </c>
      <c r="AC35" t="s">
        <v>83</v>
      </c>
      <c r="AD35" t="s">
        <v>84</v>
      </c>
      <c r="AE35" t="str">
        <f>VLOOKUP($A35,'[1]GLOBAL sauf BLEUS'!$A$3:$Y$1007,2,FALSE)</f>
        <v>WA2050</v>
      </c>
      <c r="AF35" t="str">
        <f>VLOOKUP($A35,'[1]GLOBAL sauf BLEUS'!$A$3:$Y$1007,14,FALSE)</f>
        <v>Madame</v>
      </c>
      <c r="AG35" t="str">
        <f>VLOOKUP($A35,'[1]GLOBAL sauf BLEUS'!$A$3:$Y$1007,15,FALSE)</f>
        <v>Adeline</v>
      </c>
      <c r="AH35" t="str">
        <f>VLOOKUP($A35,'[1]GLOBAL sauf BLEUS'!$A$3:$Y$1007,16,FALSE)</f>
        <v>CURTON</v>
      </c>
      <c r="AI35" t="str">
        <f>VLOOKUP($A35,'[1]GLOBAL sauf BLEUS'!$A$3:$Y$1007,22,FALSE)</f>
        <v xml:space="preserve">20 RUE ELISEE RECLUS </v>
      </c>
      <c r="AJ35">
        <f>VLOOKUP($A35,'[1]GLOBAL sauf BLEUS'!$A$3:$Y$1007,23,FALSE)</f>
        <v>0</v>
      </c>
      <c r="AK35">
        <f>VLOOKUP($A35,'[1]GLOBAL sauf BLEUS'!$A$3:$Y$1007,24,FALSE)</f>
        <v>93300</v>
      </c>
      <c r="AL35" t="str">
        <f>VLOOKUP($A35,'[1]GLOBAL sauf BLEUS'!$A$3:$Y$1007,25,FALSE)</f>
        <v>AUBERVILLIERS</v>
      </c>
    </row>
    <row r="36" spans="1:38" x14ac:dyDescent="0.25">
      <c r="A36" t="str">
        <f t="shared" si="5"/>
        <v>12050-01-W</v>
      </c>
      <c r="B36" s="17">
        <v>12050</v>
      </c>
      <c r="C36" s="17" t="s">
        <v>57</v>
      </c>
      <c r="D36" s="18">
        <v>1</v>
      </c>
      <c r="E36" t="s">
        <v>81</v>
      </c>
      <c r="F36" t="s">
        <v>82</v>
      </c>
      <c r="G36" s="17" t="s">
        <v>72</v>
      </c>
      <c r="H36" s="17">
        <v>10</v>
      </c>
      <c r="I36" s="17">
        <v>13</v>
      </c>
      <c r="J36" s="17">
        <v>1</v>
      </c>
      <c r="K36" s="17">
        <v>8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 s="17" t="s">
        <v>42</v>
      </c>
      <c r="AC36" t="s">
        <v>83</v>
      </c>
      <c r="AD36" t="s">
        <v>84</v>
      </c>
      <c r="AE36" t="str">
        <f>VLOOKUP($A36,'[1]GLOBAL sauf BLEUS'!$A$3:$Y$1007,2,FALSE)</f>
        <v>WA2050</v>
      </c>
      <c r="AF36" t="str">
        <f>VLOOKUP($A36,'[1]GLOBAL sauf BLEUS'!$A$3:$Y$1007,14,FALSE)</f>
        <v>Madame</v>
      </c>
      <c r="AG36" t="str">
        <f>VLOOKUP($A36,'[1]GLOBAL sauf BLEUS'!$A$3:$Y$1007,15,FALSE)</f>
        <v>Adeline</v>
      </c>
      <c r="AH36" t="str">
        <f>VLOOKUP($A36,'[1]GLOBAL sauf BLEUS'!$A$3:$Y$1007,16,FALSE)</f>
        <v>CURTON</v>
      </c>
      <c r="AI36" t="str">
        <f>VLOOKUP($A36,'[1]GLOBAL sauf BLEUS'!$A$3:$Y$1007,22,FALSE)</f>
        <v xml:space="preserve">20 RUE ELISEE RECLUS </v>
      </c>
      <c r="AJ36">
        <f>VLOOKUP($A36,'[1]GLOBAL sauf BLEUS'!$A$3:$Y$1007,23,FALSE)</f>
        <v>0</v>
      </c>
      <c r="AK36">
        <f>VLOOKUP($A36,'[1]GLOBAL sauf BLEUS'!$A$3:$Y$1007,24,FALSE)</f>
        <v>93300</v>
      </c>
      <c r="AL36" t="str">
        <f>VLOOKUP($A36,'[1]GLOBAL sauf BLEUS'!$A$3:$Y$1007,25,FALSE)</f>
        <v>AUBERVILLIERS</v>
      </c>
    </row>
    <row r="37" spans="1:38" x14ac:dyDescent="0.25">
      <c r="A37" t="str">
        <f t="shared" si="5"/>
        <v>12050-01-W</v>
      </c>
      <c r="B37" s="17">
        <v>12050</v>
      </c>
      <c r="C37" s="17" t="s">
        <v>57</v>
      </c>
      <c r="D37" s="18">
        <v>1</v>
      </c>
      <c r="E37" t="s">
        <v>81</v>
      </c>
      <c r="F37" t="s">
        <v>82</v>
      </c>
      <c r="G37" s="17" t="s">
        <v>73</v>
      </c>
      <c r="H37" s="17">
        <v>10</v>
      </c>
      <c r="I37" s="17">
        <v>13</v>
      </c>
      <c r="J37" s="17">
        <v>1</v>
      </c>
      <c r="K37" s="17">
        <v>8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 s="17" t="s">
        <v>42</v>
      </c>
      <c r="AC37" t="s">
        <v>83</v>
      </c>
      <c r="AD37" t="s">
        <v>84</v>
      </c>
      <c r="AE37" t="str">
        <f>VLOOKUP($A37,'[1]GLOBAL sauf BLEUS'!$A$3:$Y$1007,2,FALSE)</f>
        <v>WA2050</v>
      </c>
      <c r="AF37" t="str">
        <f>VLOOKUP($A37,'[1]GLOBAL sauf BLEUS'!$A$3:$Y$1007,14,FALSE)</f>
        <v>Madame</v>
      </c>
      <c r="AG37" t="str">
        <f>VLOOKUP($A37,'[1]GLOBAL sauf BLEUS'!$A$3:$Y$1007,15,FALSE)</f>
        <v>Adeline</v>
      </c>
      <c r="AH37" t="str">
        <f>VLOOKUP($A37,'[1]GLOBAL sauf BLEUS'!$A$3:$Y$1007,16,FALSE)</f>
        <v>CURTON</v>
      </c>
      <c r="AI37" t="str">
        <f>VLOOKUP($A37,'[1]GLOBAL sauf BLEUS'!$A$3:$Y$1007,22,FALSE)</f>
        <v xml:space="preserve">20 RUE ELISEE RECLUS </v>
      </c>
      <c r="AJ37">
        <f>VLOOKUP($A37,'[1]GLOBAL sauf BLEUS'!$A$3:$Y$1007,23,FALSE)</f>
        <v>0</v>
      </c>
      <c r="AK37">
        <f>VLOOKUP($A37,'[1]GLOBAL sauf BLEUS'!$A$3:$Y$1007,24,FALSE)</f>
        <v>93300</v>
      </c>
      <c r="AL37" t="str">
        <f>VLOOKUP($A37,'[1]GLOBAL sauf BLEUS'!$A$3:$Y$1007,25,FALSE)</f>
        <v>AUBERVILLIERS</v>
      </c>
    </row>
    <row r="38" spans="1:38" x14ac:dyDescent="0.25">
      <c r="A38" t="str">
        <f t="shared" si="5"/>
        <v>12050-01-W</v>
      </c>
      <c r="B38" s="17">
        <v>12050</v>
      </c>
      <c r="C38" s="17" t="s">
        <v>57</v>
      </c>
      <c r="D38" s="18">
        <v>1</v>
      </c>
      <c r="E38" t="s">
        <v>81</v>
      </c>
      <c r="F38" t="s">
        <v>82</v>
      </c>
      <c r="G38" s="17" t="s">
        <v>74</v>
      </c>
      <c r="H38" s="17">
        <v>10</v>
      </c>
      <c r="I38" s="17">
        <v>13</v>
      </c>
      <c r="J38" s="17">
        <v>1</v>
      </c>
      <c r="K38" s="17">
        <v>8</v>
      </c>
      <c r="L38">
        <v>1.32</v>
      </c>
      <c r="M38">
        <v>1.32</v>
      </c>
      <c r="N38">
        <v>1.32</v>
      </c>
      <c r="O38">
        <v>1.32</v>
      </c>
      <c r="P38">
        <v>0</v>
      </c>
      <c r="Q38">
        <v>0</v>
      </c>
      <c r="R38">
        <v>1.32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 s="17" t="s">
        <v>42</v>
      </c>
      <c r="AC38" t="s">
        <v>83</v>
      </c>
      <c r="AD38" t="s">
        <v>84</v>
      </c>
      <c r="AE38" t="str">
        <f>VLOOKUP($A38,'[1]GLOBAL sauf BLEUS'!$A$3:$Y$1007,2,FALSE)</f>
        <v>WA2050</v>
      </c>
      <c r="AF38" t="str">
        <f>VLOOKUP($A38,'[1]GLOBAL sauf BLEUS'!$A$3:$Y$1007,14,FALSE)</f>
        <v>Madame</v>
      </c>
      <c r="AG38" t="str">
        <f>VLOOKUP($A38,'[1]GLOBAL sauf BLEUS'!$A$3:$Y$1007,15,FALSE)</f>
        <v>Adeline</v>
      </c>
      <c r="AH38" t="str">
        <f>VLOOKUP($A38,'[1]GLOBAL sauf BLEUS'!$A$3:$Y$1007,16,FALSE)</f>
        <v>CURTON</v>
      </c>
      <c r="AI38" t="str">
        <f>VLOOKUP($A38,'[1]GLOBAL sauf BLEUS'!$A$3:$Y$1007,22,FALSE)</f>
        <v xml:space="preserve">20 RUE ELISEE RECLUS </v>
      </c>
      <c r="AJ38">
        <f>VLOOKUP($A38,'[1]GLOBAL sauf BLEUS'!$A$3:$Y$1007,23,FALSE)</f>
        <v>0</v>
      </c>
      <c r="AK38">
        <f>VLOOKUP($A38,'[1]GLOBAL sauf BLEUS'!$A$3:$Y$1007,24,FALSE)</f>
        <v>93300</v>
      </c>
      <c r="AL38" t="str">
        <f>VLOOKUP($A38,'[1]GLOBAL sauf BLEUS'!$A$3:$Y$1007,25,FALSE)</f>
        <v>AUBERVILLIERS</v>
      </c>
    </row>
    <row r="39" spans="1:38" x14ac:dyDescent="0.25">
      <c r="A39" t="str">
        <f t="shared" si="5"/>
        <v>12050-01-W</v>
      </c>
      <c r="B39" s="17">
        <v>12050</v>
      </c>
      <c r="C39" s="17" t="s">
        <v>57</v>
      </c>
      <c r="D39" s="18">
        <v>1</v>
      </c>
      <c r="E39" t="s">
        <v>81</v>
      </c>
      <c r="F39" t="s">
        <v>82</v>
      </c>
      <c r="G39" s="17" t="s">
        <v>51</v>
      </c>
      <c r="H39" s="17">
        <v>10</v>
      </c>
      <c r="I39" s="17">
        <v>13</v>
      </c>
      <c r="J39" s="17">
        <v>1</v>
      </c>
      <c r="K39" s="17">
        <v>8</v>
      </c>
      <c r="L39">
        <v>0.66</v>
      </c>
      <c r="M39">
        <v>0.66</v>
      </c>
      <c r="N39">
        <v>0.66</v>
      </c>
      <c r="O39">
        <v>0.66</v>
      </c>
      <c r="P39">
        <v>0</v>
      </c>
      <c r="Q39">
        <v>0</v>
      </c>
      <c r="R39">
        <v>0.66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 s="17" t="s">
        <v>42</v>
      </c>
      <c r="AC39" t="s">
        <v>83</v>
      </c>
      <c r="AD39" t="s">
        <v>84</v>
      </c>
      <c r="AE39" t="str">
        <f>VLOOKUP($A39,'[1]GLOBAL sauf BLEUS'!$A$3:$Y$1007,2,FALSE)</f>
        <v>WA2050</v>
      </c>
      <c r="AF39" t="str">
        <f>VLOOKUP($A39,'[1]GLOBAL sauf BLEUS'!$A$3:$Y$1007,14,FALSE)</f>
        <v>Madame</v>
      </c>
      <c r="AG39" t="str">
        <f>VLOOKUP($A39,'[1]GLOBAL sauf BLEUS'!$A$3:$Y$1007,15,FALSE)</f>
        <v>Adeline</v>
      </c>
      <c r="AH39" t="str">
        <f>VLOOKUP($A39,'[1]GLOBAL sauf BLEUS'!$A$3:$Y$1007,16,FALSE)</f>
        <v>CURTON</v>
      </c>
      <c r="AI39" t="str">
        <f>VLOOKUP($A39,'[1]GLOBAL sauf BLEUS'!$A$3:$Y$1007,22,FALSE)</f>
        <v xml:space="preserve">20 RUE ELISEE RECLUS </v>
      </c>
      <c r="AJ39">
        <f>VLOOKUP($A39,'[1]GLOBAL sauf BLEUS'!$A$3:$Y$1007,23,FALSE)</f>
        <v>0</v>
      </c>
      <c r="AK39">
        <f>VLOOKUP($A39,'[1]GLOBAL sauf BLEUS'!$A$3:$Y$1007,24,FALSE)</f>
        <v>93300</v>
      </c>
      <c r="AL39" t="str">
        <f>VLOOKUP($A39,'[1]GLOBAL sauf BLEUS'!$A$3:$Y$1007,25,FALSE)</f>
        <v>AUBERVILLIERS</v>
      </c>
    </row>
    <row r="40" spans="1:38" x14ac:dyDescent="0.25">
      <c r="A40" t="str">
        <f t="shared" ref="A40:A47" si="6">CONCATENATE($B40, "-", IF($D40&lt;10,"0",""),$D40, "-", $C40)</f>
        <v>12050-02-W</v>
      </c>
      <c r="B40" s="17">
        <v>12050</v>
      </c>
      <c r="C40" s="17" t="s">
        <v>57</v>
      </c>
      <c r="D40" s="18">
        <v>2</v>
      </c>
      <c r="E40" t="s">
        <v>81</v>
      </c>
      <c r="F40" t="s">
        <v>87</v>
      </c>
      <c r="G40" s="17" t="s">
        <v>68</v>
      </c>
      <c r="H40" s="17">
        <v>10</v>
      </c>
      <c r="I40" s="17">
        <v>13</v>
      </c>
      <c r="J40" s="17">
        <v>1</v>
      </c>
      <c r="K40" s="17">
        <v>8</v>
      </c>
      <c r="L40">
        <v>44.76</v>
      </c>
      <c r="M40">
        <v>78.28</v>
      </c>
      <c r="N40">
        <v>119.66</v>
      </c>
      <c r="O40">
        <v>119.66</v>
      </c>
      <c r="P40">
        <v>0</v>
      </c>
      <c r="Q40">
        <v>0</v>
      </c>
      <c r="R40">
        <v>119.66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 s="17" t="s">
        <v>42</v>
      </c>
      <c r="AC40" t="s">
        <v>88</v>
      </c>
      <c r="AD40" t="s">
        <v>89</v>
      </c>
      <c r="AE40" t="str">
        <f>VLOOKUP($A40,'[1]GLOBAL sauf BLEUS'!$A$3:$Y$1007,2,FALSE)</f>
        <v>WA2051</v>
      </c>
      <c r="AF40" t="str">
        <f>VLOOKUP($A40,'[1]GLOBAL sauf BLEUS'!$A$3:$Y$1007,14,FALSE)</f>
        <v xml:space="preserve">Madame </v>
      </c>
      <c r="AG40" t="str">
        <f>VLOOKUP($A40,'[1]GLOBAL sauf BLEUS'!$A$3:$Y$1007,15,FALSE)</f>
        <v>Adeline</v>
      </c>
      <c r="AH40" t="str">
        <f>VLOOKUP($A40,'[1]GLOBAL sauf BLEUS'!$A$3:$Y$1007,16,FALSE)</f>
        <v>CURTON</v>
      </c>
      <c r="AI40" t="str">
        <f>VLOOKUP($A40,'[1]GLOBAL sauf BLEUS'!$A$3:$Y$1007,22,FALSE)</f>
        <v xml:space="preserve">20 RUE ELISEE RECLUS </v>
      </c>
      <c r="AJ40">
        <f>VLOOKUP($A40,'[1]GLOBAL sauf BLEUS'!$A$3:$Y$1007,23,FALSE)</f>
        <v>0</v>
      </c>
      <c r="AK40">
        <f>VLOOKUP($A40,'[1]GLOBAL sauf BLEUS'!$A$3:$Y$1007,24,FALSE)</f>
        <v>93300</v>
      </c>
      <c r="AL40" t="str">
        <f>VLOOKUP($A40,'[1]GLOBAL sauf BLEUS'!$A$3:$Y$1007,25,FALSE)</f>
        <v xml:space="preserve">AUBERVILLIERS </v>
      </c>
    </row>
    <row r="41" spans="1:38" x14ac:dyDescent="0.25">
      <c r="A41" t="str">
        <f t="shared" si="6"/>
        <v>12050-02-W</v>
      </c>
      <c r="B41" s="17">
        <v>12050</v>
      </c>
      <c r="C41" s="17" t="s">
        <v>57</v>
      </c>
      <c r="D41" s="18">
        <v>2</v>
      </c>
      <c r="E41" t="s">
        <v>81</v>
      </c>
      <c r="F41" t="s">
        <v>87</v>
      </c>
      <c r="G41" s="17" t="s">
        <v>85</v>
      </c>
      <c r="H41" s="17">
        <v>10</v>
      </c>
      <c r="I41" s="17">
        <v>13</v>
      </c>
      <c r="J41" s="17">
        <v>1</v>
      </c>
      <c r="K41" s="17">
        <v>8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 s="17" t="s">
        <v>42</v>
      </c>
      <c r="AC41" t="s">
        <v>88</v>
      </c>
      <c r="AD41" t="s">
        <v>89</v>
      </c>
      <c r="AE41" t="str">
        <f>VLOOKUP($A41,'[1]GLOBAL sauf BLEUS'!$A$3:$Y$1007,2,FALSE)</f>
        <v>WA2051</v>
      </c>
      <c r="AF41" t="str">
        <f>VLOOKUP($A41,'[1]GLOBAL sauf BLEUS'!$A$3:$Y$1007,14,FALSE)</f>
        <v xml:space="preserve">Madame </v>
      </c>
      <c r="AG41" t="str">
        <f>VLOOKUP($A41,'[1]GLOBAL sauf BLEUS'!$A$3:$Y$1007,15,FALSE)</f>
        <v>Adeline</v>
      </c>
      <c r="AH41" t="str">
        <f>VLOOKUP($A41,'[1]GLOBAL sauf BLEUS'!$A$3:$Y$1007,16,FALSE)</f>
        <v>CURTON</v>
      </c>
      <c r="AI41" t="str">
        <f>VLOOKUP($A41,'[1]GLOBAL sauf BLEUS'!$A$3:$Y$1007,22,FALSE)</f>
        <v xml:space="preserve">20 RUE ELISEE RECLUS </v>
      </c>
      <c r="AJ41">
        <f>VLOOKUP($A41,'[1]GLOBAL sauf BLEUS'!$A$3:$Y$1007,23,FALSE)</f>
        <v>0</v>
      </c>
      <c r="AK41">
        <f>VLOOKUP($A41,'[1]GLOBAL sauf BLEUS'!$A$3:$Y$1007,24,FALSE)</f>
        <v>93300</v>
      </c>
      <c r="AL41" t="str">
        <f>VLOOKUP($A41,'[1]GLOBAL sauf BLEUS'!$A$3:$Y$1007,25,FALSE)</f>
        <v xml:space="preserve">AUBERVILLIERS </v>
      </c>
    </row>
    <row r="42" spans="1:38" x14ac:dyDescent="0.25">
      <c r="A42" t="str">
        <f t="shared" si="6"/>
        <v>12050-02-W</v>
      </c>
      <c r="B42" s="17">
        <v>12050</v>
      </c>
      <c r="C42" s="17" t="s">
        <v>57</v>
      </c>
      <c r="D42" s="18">
        <v>2</v>
      </c>
      <c r="E42" t="s">
        <v>81</v>
      </c>
      <c r="F42" t="s">
        <v>87</v>
      </c>
      <c r="G42" s="17" t="s">
        <v>72</v>
      </c>
      <c r="H42" s="17">
        <v>10</v>
      </c>
      <c r="I42" s="17">
        <v>13</v>
      </c>
      <c r="J42" s="17">
        <v>1</v>
      </c>
      <c r="K42" s="17">
        <v>8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 s="17" t="s">
        <v>42</v>
      </c>
      <c r="AC42" t="s">
        <v>88</v>
      </c>
      <c r="AD42" t="s">
        <v>89</v>
      </c>
      <c r="AE42" t="str">
        <f>VLOOKUP($A42,'[1]GLOBAL sauf BLEUS'!$A$3:$Y$1007,2,FALSE)</f>
        <v>WA2051</v>
      </c>
      <c r="AF42" t="str">
        <f>VLOOKUP($A42,'[1]GLOBAL sauf BLEUS'!$A$3:$Y$1007,14,FALSE)</f>
        <v xml:space="preserve">Madame </v>
      </c>
      <c r="AG42" t="str">
        <f>VLOOKUP($A42,'[1]GLOBAL sauf BLEUS'!$A$3:$Y$1007,15,FALSE)</f>
        <v>Adeline</v>
      </c>
      <c r="AH42" t="str">
        <f>VLOOKUP($A42,'[1]GLOBAL sauf BLEUS'!$A$3:$Y$1007,16,FALSE)</f>
        <v>CURTON</v>
      </c>
      <c r="AI42" t="str">
        <f>VLOOKUP($A42,'[1]GLOBAL sauf BLEUS'!$A$3:$Y$1007,22,FALSE)</f>
        <v xml:space="preserve">20 RUE ELISEE RECLUS </v>
      </c>
      <c r="AJ42">
        <f>VLOOKUP($A42,'[1]GLOBAL sauf BLEUS'!$A$3:$Y$1007,23,FALSE)</f>
        <v>0</v>
      </c>
      <c r="AK42">
        <f>VLOOKUP($A42,'[1]GLOBAL sauf BLEUS'!$A$3:$Y$1007,24,FALSE)</f>
        <v>93300</v>
      </c>
      <c r="AL42" t="str">
        <f>VLOOKUP($A42,'[1]GLOBAL sauf BLEUS'!$A$3:$Y$1007,25,FALSE)</f>
        <v xml:space="preserve">AUBERVILLIERS </v>
      </c>
    </row>
    <row r="43" spans="1:38" x14ac:dyDescent="0.25">
      <c r="A43" t="str">
        <f t="shared" si="6"/>
        <v>12050-02-W</v>
      </c>
      <c r="B43" s="17">
        <v>12050</v>
      </c>
      <c r="C43" s="17" t="s">
        <v>57</v>
      </c>
      <c r="D43" s="18">
        <v>2</v>
      </c>
      <c r="E43" t="s">
        <v>81</v>
      </c>
      <c r="F43" t="s">
        <v>87</v>
      </c>
      <c r="G43" s="17" t="s">
        <v>73</v>
      </c>
      <c r="H43" s="17">
        <v>10</v>
      </c>
      <c r="I43" s="17">
        <v>13</v>
      </c>
      <c r="J43" s="17">
        <v>1</v>
      </c>
      <c r="K43" s="17">
        <v>8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 s="17" t="s">
        <v>42</v>
      </c>
      <c r="AC43" t="s">
        <v>88</v>
      </c>
      <c r="AD43" t="s">
        <v>89</v>
      </c>
      <c r="AE43" t="str">
        <f>VLOOKUP($A43,'[1]GLOBAL sauf BLEUS'!$A$3:$Y$1007,2,FALSE)</f>
        <v>WA2051</v>
      </c>
      <c r="AF43" t="str">
        <f>VLOOKUP($A43,'[1]GLOBAL sauf BLEUS'!$A$3:$Y$1007,14,FALSE)</f>
        <v xml:space="preserve">Madame </v>
      </c>
      <c r="AG43" t="str">
        <f>VLOOKUP($A43,'[1]GLOBAL sauf BLEUS'!$A$3:$Y$1007,15,FALSE)</f>
        <v>Adeline</v>
      </c>
      <c r="AH43" t="str">
        <f>VLOOKUP($A43,'[1]GLOBAL sauf BLEUS'!$A$3:$Y$1007,16,FALSE)</f>
        <v>CURTON</v>
      </c>
      <c r="AI43" t="str">
        <f>VLOOKUP($A43,'[1]GLOBAL sauf BLEUS'!$A$3:$Y$1007,22,FALSE)</f>
        <v xml:space="preserve">20 RUE ELISEE RECLUS </v>
      </c>
      <c r="AJ43">
        <f>VLOOKUP($A43,'[1]GLOBAL sauf BLEUS'!$A$3:$Y$1007,23,FALSE)</f>
        <v>0</v>
      </c>
      <c r="AK43">
        <f>VLOOKUP($A43,'[1]GLOBAL sauf BLEUS'!$A$3:$Y$1007,24,FALSE)</f>
        <v>93300</v>
      </c>
      <c r="AL43" t="str">
        <f>VLOOKUP($A43,'[1]GLOBAL sauf BLEUS'!$A$3:$Y$1007,25,FALSE)</f>
        <v xml:space="preserve">AUBERVILLIERS </v>
      </c>
    </row>
    <row r="44" spans="1:38" x14ac:dyDescent="0.25">
      <c r="A44" t="str">
        <f t="shared" si="6"/>
        <v>12050-02-W</v>
      </c>
      <c r="B44" s="17">
        <v>12050</v>
      </c>
      <c r="C44" s="17" t="s">
        <v>57</v>
      </c>
      <c r="D44" s="18">
        <v>2</v>
      </c>
      <c r="E44" t="s">
        <v>81</v>
      </c>
      <c r="F44" t="s">
        <v>87</v>
      </c>
      <c r="G44" s="17" t="s">
        <v>90</v>
      </c>
      <c r="H44" s="17">
        <v>10</v>
      </c>
      <c r="I44" s="17">
        <v>13</v>
      </c>
      <c r="J44" s="17">
        <v>2</v>
      </c>
      <c r="K44" s="17">
        <v>8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0.44</v>
      </c>
      <c r="U44">
        <v>0.44</v>
      </c>
      <c r="V44">
        <v>0</v>
      </c>
      <c r="W44">
        <v>0</v>
      </c>
      <c r="X44">
        <v>0.44</v>
      </c>
      <c r="Y44">
        <v>0.44</v>
      </c>
      <c r="Z44">
        <v>0.44</v>
      </c>
      <c r="AA44">
        <v>0</v>
      </c>
      <c r="AB44" s="17" t="s">
        <v>42</v>
      </c>
      <c r="AC44" t="s">
        <v>88</v>
      </c>
      <c r="AD44" t="s">
        <v>89</v>
      </c>
      <c r="AE44" t="str">
        <f>VLOOKUP($A44,'[1]GLOBAL sauf BLEUS'!$A$3:$Y$1007,2,FALSE)</f>
        <v>WA2051</v>
      </c>
      <c r="AF44" t="str">
        <f>VLOOKUP($A44,'[1]GLOBAL sauf BLEUS'!$A$3:$Y$1007,14,FALSE)</f>
        <v xml:space="preserve">Madame </v>
      </c>
      <c r="AG44" t="str">
        <f>VLOOKUP($A44,'[1]GLOBAL sauf BLEUS'!$A$3:$Y$1007,15,FALSE)</f>
        <v>Adeline</v>
      </c>
      <c r="AH44" t="str">
        <f>VLOOKUP($A44,'[1]GLOBAL sauf BLEUS'!$A$3:$Y$1007,16,FALSE)</f>
        <v>CURTON</v>
      </c>
      <c r="AI44" t="str">
        <f>VLOOKUP($A44,'[1]GLOBAL sauf BLEUS'!$A$3:$Y$1007,22,FALSE)</f>
        <v xml:space="preserve">20 RUE ELISEE RECLUS </v>
      </c>
      <c r="AJ44">
        <f>VLOOKUP($A44,'[1]GLOBAL sauf BLEUS'!$A$3:$Y$1007,23,FALSE)</f>
        <v>0</v>
      </c>
      <c r="AK44">
        <f>VLOOKUP($A44,'[1]GLOBAL sauf BLEUS'!$A$3:$Y$1007,24,FALSE)</f>
        <v>93300</v>
      </c>
      <c r="AL44" t="str">
        <f>VLOOKUP($A44,'[1]GLOBAL sauf BLEUS'!$A$3:$Y$1007,25,FALSE)</f>
        <v xml:space="preserve">AUBERVILLIERS </v>
      </c>
    </row>
    <row r="45" spans="1:38" x14ac:dyDescent="0.25">
      <c r="A45" t="str">
        <f t="shared" si="6"/>
        <v>12050-02-W</v>
      </c>
      <c r="B45" s="17">
        <v>12050</v>
      </c>
      <c r="C45" s="17" t="s">
        <v>57</v>
      </c>
      <c r="D45" s="18">
        <v>2</v>
      </c>
      <c r="E45" t="s">
        <v>81</v>
      </c>
      <c r="F45" t="s">
        <v>87</v>
      </c>
      <c r="G45" s="17" t="s">
        <v>74</v>
      </c>
      <c r="H45" s="17">
        <v>10</v>
      </c>
      <c r="I45" s="17">
        <v>13</v>
      </c>
      <c r="J45" s="17">
        <v>1</v>
      </c>
      <c r="K45" s="17">
        <v>8</v>
      </c>
      <c r="L45">
        <v>1.32</v>
      </c>
      <c r="M45">
        <v>1.32</v>
      </c>
      <c r="N45">
        <v>1.32</v>
      </c>
      <c r="O45">
        <v>1.32</v>
      </c>
      <c r="P45">
        <v>0</v>
      </c>
      <c r="Q45">
        <v>0</v>
      </c>
      <c r="R45">
        <v>1.32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 s="17" t="s">
        <v>42</v>
      </c>
      <c r="AC45" t="s">
        <v>88</v>
      </c>
      <c r="AD45" t="s">
        <v>89</v>
      </c>
      <c r="AE45" t="str">
        <f>VLOOKUP($A45,'[1]GLOBAL sauf BLEUS'!$A$3:$Y$1007,2,FALSE)</f>
        <v>WA2051</v>
      </c>
      <c r="AF45" t="str">
        <f>VLOOKUP($A45,'[1]GLOBAL sauf BLEUS'!$A$3:$Y$1007,14,FALSE)</f>
        <v xml:space="preserve">Madame </v>
      </c>
      <c r="AG45" t="str">
        <f>VLOOKUP($A45,'[1]GLOBAL sauf BLEUS'!$A$3:$Y$1007,15,FALSE)</f>
        <v>Adeline</v>
      </c>
      <c r="AH45" t="str">
        <f>VLOOKUP($A45,'[1]GLOBAL sauf BLEUS'!$A$3:$Y$1007,16,FALSE)</f>
        <v>CURTON</v>
      </c>
      <c r="AI45" t="str">
        <f>VLOOKUP($A45,'[1]GLOBAL sauf BLEUS'!$A$3:$Y$1007,22,FALSE)</f>
        <v xml:space="preserve">20 RUE ELISEE RECLUS </v>
      </c>
      <c r="AJ45">
        <f>VLOOKUP($A45,'[1]GLOBAL sauf BLEUS'!$A$3:$Y$1007,23,FALSE)</f>
        <v>0</v>
      </c>
      <c r="AK45">
        <f>VLOOKUP($A45,'[1]GLOBAL sauf BLEUS'!$A$3:$Y$1007,24,FALSE)</f>
        <v>93300</v>
      </c>
      <c r="AL45" t="str">
        <f>VLOOKUP($A45,'[1]GLOBAL sauf BLEUS'!$A$3:$Y$1007,25,FALSE)</f>
        <v xml:space="preserve">AUBERVILLIERS </v>
      </c>
    </row>
    <row r="46" spans="1:38" x14ac:dyDescent="0.25">
      <c r="A46" t="str">
        <f t="shared" si="6"/>
        <v>12050-02-W</v>
      </c>
      <c r="B46" s="17">
        <v>12050</v>
      </c>
      <c r="C46" s="17" t="s">
        <v>57</v>
      </c>
      <c r="D46" s="18">
        <v>2</v>
      </c>
      <c r="E46" t="s">
        <v>81</v>
      </c>
      <c r="F46" t="s">
        <v>87</v>
      </c>
      <c r="G46" s="17" t="s">
        <v>91</v>
      </c>
      <c r="H46" s="17">
        <v>10</v>
      </c>
      <c r="I46" s="17">
        <v>13</v>
      </c>
      <c r="J46" s="17">
        <v>2</v>
      </c>
      <c r="K46" s="17">
        <v>8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8.5399999999999991</v>
      </c>
      <c r="U46">
        <v>15.17</v>
      </c>
      <c r="V46">
        <v>0</v>
      </c>
      <c r="W46">
        <v>0</v>
      </c>
      <c r="X46">
        <v>23.38</v>
      </c>
      <c r="Y46">
        <v>23.38</v>
      </c>
      <c r="Z46">
        <v>23.38</v>
      </c>
      <c r="AA46">
        <v>0</v>
      </c>
      <c r="AB46" s="17" t="s">
        <v>42</v>
      </c>
      <c r="AC46" t="s">
        <v>88</v>
      </c>
      <c r="AD46" t="s">
        <v>89</v>
      </c>
      <c r="AE46" t="str">
        <f>VLOOKUP($A46,'[1]GLOBAL sauf BLEUS'!$A$3:$Y$1007,2,FALSE)</f>
        <v>WA2051</v>
      </c>
      <c r="AF46" t="str">
        <f>VLOOKUP($A46,'[1]GLOBAL sauf BLEUS'!$A$3:$Y$1007,14,FALSE)</f>
        <v xml:space="preserve">Madame </v>
      </c>
      <c r="AG46" t="str">
        <f>VLOOKUP($A46,'[1]GLOBAL sauf BLEUS'!$A$3:$Y$1007,15,FALSE)</f>
        <v>Adeline</v>
      </c>
      <c r="AH46" t="str">
        <f>VLOOKUP($A46,'[1]GLOBAL sauf BLEUS'!$A$3:$Y$1007,16,FALSE)</f>
        <v>CURTON</v>
      </c>
      <c r="AI46" t="str">
        <f>VLOOKUP($A46,'[1]GLOBAL sauf BLEUS'!$A$3:$Y$1007,22,FALSE)</f>
        <v xml:space="preserve">20 RUE ELISEE RECLUS </v>
      </c>
      <c r="AJ46">
        <f>VLOOKUP($A46,'[1]GLOBAL sauf BLEUS'!$A$3:$Y$1007,23,FALSE)</f>
        <v>0</v>
      </c>
      <c r="AK46">
        <f>VLOOKUP($A46,'[1]GLOBAL sauf BLEUS'!$A$3:$Y$1007,24,FALSE)</f>
        <v>93300</v>
      </c>
      <c r="AL46" t="str">
        <f>VLOOKUP($A46,'[1]GLOBAL sauf BLEUS'!$A$3:$Y$1007,25,FALSE)</f>
        <v xml:space="preserve">AUBERVILLIERS </v>
      </c>
    </row>
    <row r="47" spans="1:38" x14ac:dyDescent="0.25">
      <c r="A47" t="str">
        <f t="shared" si="6"/>
        <v>12050-02-W</v>
      </c>
      <c r="B47" s="17">
        <v>12050</v>
      </c>
      <c r="C47" s="17" t="s">
        <v>57</v>
      </c>
      <c r="D47" s="18">
        <v>2</v>
      </c>
      <c r="E47" t="s">
        <v>81</v>
      </c>
      <c r="F47" t="s">
        <v>87</v>
      </c>
      <c r="G47" s="17" t="s">
        <v>51</v>
      </c>
      <c r="H47" s="17">
        <v>10</v>
      </c>
      <c r="I47" s="17">
        <v>13</v>
      </c>
      <c r="J47" s="17">
        <v>1</v>
      </c>
      <c r="K47" s="17">
        <v>8</v>
      </c>
      <c r="L47">
        <v>0.66</v>
      </c>
      <c r="M47">
        <v>0.66</v>
      </c>
      <c r="N47">
        <v>0.66</v>
      </c>
      <c r="O47">
        <v>0.66</v>
      </c>
      <c r="P47">
        <v>0</v>
      </c>
      <c r="Q47">
        <v>0</v>
      </c>
      <c r="R47">
        <v>0.66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 s="17" t="s">
        <v>42</v>
      </c>
      <c r="AC47" t="s">
        <v>88</v>
      </c>
      <c r="AD47" t="s">
        <v>89</v>
      </c>
      <c r="AE47" t="str">
        <f>VLOOKUP($A47,'[1]GLOBAL sauf BLEUS'!$A$3:$Y$1007,2,FALSE)</f>
        <v>WA2051</v>
      </c>
      <c r="AF47" t="str">
        <f>VLOOKUP($A47,'[1]GLOBAL sauf BLEUS'!$A$3:$Y$1007,14,FALSE)</f>
        <v xml:space="preserve">Madame </v>
      </c>
      <c r="AG47" t="str">
        <f>VLOOKUP($A47,'[1]GLOBAL sauf BLEUS'!$A$3:$Y$1007,15,FALSE)</f>
        <v>Adeline</v>
      </c>
      <c r="AH47" t="str">
        <f>VLOOKUP($A47,'[1]GLOBAL sauf BLEUS'!$A$3:$Y$1007,16,FALSE)</f>
        <v>CURTON</v>
      </c>
      <c r="AI47" t="str">
        <f>VLOOKUP($A47,'[1]GLOBAL sauf BLEUS'!$A$3:$Y$1007,22,FALSE)</f>
        <v xml:space="preserve">20 RUE ELISEE RECLUS </v>
      </c>
      <c r="AJ47">
        <f>VLOOKUP($A47,'[1]GLOBAL sauf BLEUS'!$A$3:$Y$1007,23,FALSE)</f>
        <v>0</v>
      </c>
      <c r="AK47">
        <f>VLOOKUP($A47,'[1]GLOBAL sauf BLEUS'!$A$3:$Y$1007,24,FALSE)</f>
        <v>93300</v>
      </c>
      <c r="AL47" t="str">
        <f>VLOOKUP($A47,'[1]GLOBAL sauf BLEUS'!$A$3:$Y$1007,25,FALSE)</f>
        <v xml:space="preserve">AUBERVILLIERS </v>
      </c>
    </row>
    <row r="48" spans="1:38" x14ac:dyDescent="0.25">
      <c r="A48" t="str">
        <f t="shared" ref="A48:A53" si="7">CONCATENATE($B48, "-", IF($D48&lt;10,"0",""),$D48, "-", $C48)</f>
        <v>75110-01-S</v>
      </c>
      <c r="B48" s="17">
        <v>75110</v>
      </c>
      <c r="C48" s="17" t="s">
        <v>93</v>
      </c>
      <c r="D48" s="18">
        <v>1</v>
      </c>
      <c r="E48" t="s">
        <v>94</v>
      </c>
      <c r="F48" t="s">
        <v>95</v>
      </c>
      <c r="G48" s="17" t="s">
        <v>41</v>
      </c>
      <c r="H48" s="17">
        <v>10</v>
      </c>
      <c r="I48" s="17">
        <v>23</v>
      </c>
      <c r="J48" s="17">
        <v>1</v>
      </c>
      <c r="K48" s="17">
        <v>4</v>
      </c>
      <c r="L48">
        <v>0</v>
      </c>
      <c r="M48">
        <v>63.08</v>
      </c>
      <c r="N48">
        <v>0</v>
      </c>
      <c r="O48">
        <v>0</v>
      </c>
      <c r="P48">
        <v>0</v>
      </c>
      <c r="Q48">
        <v>0</v>
      </c>
      <c r="R48">
        <v>153.32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 s="17" t="s">
        <v>42</v>
      </c>
      <c r="AC48" t="s">
        <v>96</v>
      </c>
      <c r="AD48" t="s">
        <v>97</v>
      </c>
      <c r="AE48" t="e">
        <f>VLOOKUP($A48,'[1]GLOBAL sauf BLEUS'!$A$3:$Y$1007,2,FALSE)</f>
        <v>#N/A</v>
      </c>
      <c r="AF48" t="e">
        <f>VLOOKUP($A48,'[1]GLOBAL sauf BLEUS'!$A$3:$Y$1007,14,FALSE)</f>
        <v>#N/A</v>
      </c>
      <c r="AG48" t="e">
        <f>VLOOKUP($A48,'[1]GLOBAL sauf BLEUS'!$A$3:$Y$1007,15,FALSE)</f>
        <v>#N/A</v>
      </c>
      <c r="AH48" t="e">
        <f>VLOOKUP($A48,'[1]GLOBAL sauf BLEUS'!$A$3:$Y$1007,16,FALSE)</f>
        <v>#N/A</v>
      </c>
      <c r="AI48" t="e">
        <f>VLOOKUP($A48,'[1]GLOBAL sauf BLEUS'!$A$3:$Y$1007,22,FALSE)</f>
        <v>#N/A</v>
      </c>
      <c r="AJ48" t="e">
        <f>VLOOKUP($A48,'[1]GLOBAL sauf BLEUS'!$A$3:$Y$1007,23,FALSE)</f>
        <v>#N/A</v>
      </c>
      <c r="AK48" t="e">
        <f>VLOOKUP($A48,'[1]GLOBAL sauf BLEUS'!$A$3:$Y$1007,24,FALSE)</f>
        <v>#N/A</v>
      </c>
      <c r="AL48" t="e">
        <f>VLOOKUP($A48,'[1]GLOBAL sauf BLEUS'!$A$3:$Y$1007,25,FALSE)</f>
        <v>#N/A</v>
      </c>
    </row>
    <row r="49" spans="1:38" x14ac:dyDescent="0.25">
      <c r="A49" t="str">
        <f t="shared" si="7"/>
        <v>75110-01-S</v>
      </c>
      <c r="B49" s="17">
        <v>75110</v>
      </c>
      <c r="C49" s="17" t="s">
        <v>93</v>
      </c>
      <c r="D49" s="18">
        <v>1</v>
      </c>
      <c r="E49" t="s">
        <v>94</v>
      </c>
      <c r="F49" t="s">
        <v>95</v>
      </c>
      <c r="G49" s="17" t="s">
        <v>71</v>
      </c>
      <c r="H49" s="17">
        <v>10</v>
      </c>
      <c r="I49" s="17">
        <v>23</v>
      </c>
      <c r="J49" s="17">
        <v>1</v>
      </c>
      <c r="K49" s="17">
        <v>4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 s="17" t="s">
        <v>42</v>
      </c>
      <c r="AC49" t="s">
        <v>96</v>
      </c>
      <c r="AD49" t="s">
        <v>97</v>
      </c>
      <c r="AE49" t="e">
        <f>VLOOKUP($A49,'[1]GLOBAL sauf BLEUS'!$A$3:$Y$1007,2,FALSE)</f>
        <v>#N/A</v>
      </c>
      <c r="AF49" t="e">
        <f>VLOOKUP($A49,'[1]GLOBAL sauf BLEUS'!$A$3:$Y$1007,14,FALSE)</f>
        <v>#N/A</v>
      </c>
      <c r="AG49" t="e">
        <f>VLOOKUP($A49,'[1]GLOBAL sauf BLEUS'!$A$3:$Y$1007,15,FALSE)</f>
        <v>#N/A</v>
      </c>
      <c r="AH49" t="e">
        <f>VLOOKUP($A49,'[1]GLOBAL sauf BLEUS'!$A$3:$Y$1007,16,FALSE)</f>
        <v>#N/A</v>
      </c>
      <c r="AI49" t="e">
        <f>VLOOKUP($A49,'[1]GLOBAL sauf BLEUS'!$A$3:$Y$1007,22,FALSE)</f>
        <v>#N/A</v>
      </c>
      <c r="AJ49" t="e">
        <f>VLOOKUP($A49,'[1]GLOBAL sauf BLEUS'!$A$3:$Y$1007,23,FALSE)</f>
        <v>#N/A</v>
      </c>
      <c r="AK49" t="e">
        <f>VLOOKUP($A49,'[1]GLOBAL sauf BLEUS'!$A$3:$Y$1007,24,FALSE)</f>
        <v>#N/A</v>
      </c>
      <c r="AL49" t="e">
        <f>VLOOKUP($A49,'[1]GLOBAL sauf BLEUS'!$A$3:$Y$1007,25,FALSE)</f>
        <v>#N/A</v>
      </c>
    </row>
    <row r="50" spans="1:38" x14ac:dyDescent="0.25">
      <c r="A50" t="str">
        <f t="shared" si="7"/>
        <v>75110-01-S</v>
      </c>
      <c r="B50" s="17">
        <v>75110</v>
      </c>
      <c r="C50" s="17" t="s">
        <v>93</v>
      </c>
      <c r="D50" s="18">
        <v>1</v>
      </c>
      <c r="E50" t="s">
        <v>94</v>
      </c>
      <c r="F50" t="s">
        <v>95</v>
      </c>
      <c r="G50" s="17" t="s">
        <v>46</v>
      </c>
      <c r="H50" s="17">
        <v>10</v>
      </c>
      <c r="I50" s="17">
        <v>23</v>
      </c>
      <c r="J50" s="17">
        <v>1</v>
      </c>
      <c r="K50" s="17">
        <v>4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 s="17" t="s">
        <v>42</v>
      </c>
      <c r="AC50" t="s">
        <v>96</v>
      </c>
      <c r="AD50" t="s">
        <v>97</v>
      </c>
      <c r="AE50" t="e">
        <f>VLOOKUP($A50,'[1]GLOBAL sauf BLEUS'!$A$3:$Y$1007,2,FALSE)</f>
        <v>#N/A</v>
      </c>
      <c r="AF50" t="e">
        <f>VLOOKUP($A50,'[1]GLOBAL sauf BLEUS'!$A$3:$Y$1007,14,FALSE)</f>
        <v>#N/A</v>
      </c>
      <c r="AG50" t="e">
        <f>VLOOKUP($A50,'[1]GLOBAL sauf BLEUS'!$A$3:$Y$1007,15,FALSE)</f>
        <v>#N/A</v>
      </c>
      <c r="AH50" t="e">
        <f>VLOOKUP($A50,'[1]GLOBAL sauf BLEUS'!$A$3:$Y$1007,16,FALSE)</f>
        <v>#N/A</v>
      </c>
      <c r="AI50" t="e">
        <f>VLOOKUP($A50,'[1]GLOBAL sauf BLEUS'!$A$3:$Y$1007,22,FALSE)</f>
        <v>#N/A</v>
      </c>
      <c r="AJ50" t="e">
        <f>VLOOKUP($A50,'[1]GLOBAL sauf BLEUS'!$A$3:$Y$1007,23,FALSE)</f>
        <v>#N/A</v>
      </c>
      <c r="AK50" t="e">
        <f>VLOOKUP($A50,'[1]GLOBAL sauf BLEUS'!$A$3:$Y$1007,24,FALSE)</f>
        <v>#N/A</v>
      </c>
      <c r="AL50" t="e">
        <f>VLOOKUP($A50,'[1]GLOBAL sauf BLEUS'!$A$3:$Y$1007,25,FALSE)</f>
        <v>#N/A</v>
      </c>
    </row>
    <row r="51" spans="1:38" x14ac:dyDescent="0.25">
      <c r="A51" t="str">
        <f t="shared" si="7"/>
        <v>75110-01-S</v>
      </c>
      <c r="B51" s="17">
        <v>75110</v>
      </c>
      <c r="C51" s="17" t="s">
        <v>93</v>
      </c>
      <c r="D51" s="18">
        <v>1</v>
      </c>
      <c r="E51" t="s">
        <v>94</v>
      </c>
      <c r="F51" t="s">
        <v>95</v>
      </c>
      <c r="G51" s="17" t="s">
        <v>79</v>
      </c>
      <c r="H51" s="17">
        <v>10</v>
      </c>
      <c r="I51" s="17">
        <v>23</v>
      </c>
      <c r="J51" s="17">
        <v>1</v>
      </c>
      <c r="K51" s="17">
        <v>4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 s="17" t="s">
        <v>42</v>
      </c>
      <c r="AC51" t="s">
        <v>96</v>
      </c>
      <c r="AD51" t="s">
        <v>97</v>
      </c>
      <c r="AE51" t="e">
        <f>VLOOKUP($A51,'[1]GLOBAL sauf BLEUS'!$A$3:$Y$1007,2,FALSE)</f>
        <v>#N/A</v>
      </c>
      <c r="AF51" t="e">
        <f>VLOOKUP($A51,'[1]GLOBAL sauf BLEUS'!$A$3:$Y$1007,14,FALSE)</f>
        <v>#N/A</v>
      </c>
      <c r="AG51" t="e">
        <f>VLOOKUP($A51,'[1]GLOBAL sauf BLEUS'!$A$3:$Y$1007,15,FALSE)</f>
        <v>#N/A</v>
      </c>
      <c r="AH51" t="e">
        <f>VLOOKUP($A51,'[1]GLOBAL sauf BLEUS'!$A$3:$Y$1007,16,FALSE)</f>
        <v>#N/A</v>
      </c>
      <c r="AI51" t="e">
        <f>VLOOKUP($A51,'[1]GLOBAL sauf BLEUS'!$A$3:$Y$1007,22,FALSE)</f>
        <v>#N/A</v>
      </c>
      <c r="AJ51" t="e">
        <f>VLOOKUP($A51,'[1]GLOBAL sauf BLEUS'!$A$3:$Y$1007,23,FALSE)</f>
        <v>#N/A</v>
      </c>
      <c r="AK51" t="e">
        <f>VLOOKUP($A51,'[1]GLOBAL sauf BLEUS'!$A$3:$Y$1007,24,FALSE)</f>
        <v>#N/A</v>
      </c>
      <c r="AL51" t="e">
        <f>VLOOKUP($A51,'[1]GLOBAL sauf BLEUS'!$A$3:$Y$1007,25,FALSE)</f>
        <v>#N/A</v>
      </c>
    </row>
    <row r="52" spans="1:38" x14ac:dyDescent="0.25">
      <c r="A52" t="str">
        <f t="shared" si="7"/>
        <v>75110-01-S</v>
      </c>
      <c r="B52" s="17">
        <v>75110</v>
      </c>
      <c r="C52" s="17" t="s">
        <v>93</v>
      </c>
      <c r="D52" s="18">
        <v>1</v>
      </c>
      <c r="E52" t="s">
        <v>94</v>
      </c>
      <c r="F52" t="s">
        <v>95</v>
      </c>
      <c r="G52" s="17" t="s">
        <v>49</v>
      </c>
      <c r="H52" s="17">
        <v>10</v>
      </c>
      <c r="I52" s="17">
        <v>23</v>
      </c>
      <c r="J52" s="17">
        <v>1</v>
      </c>
      <c r="K52" s="17">
        <v>4</v>
      </c>
      <c r="L52">
        <v>0</v>
      </c>
      <c r="M52">
        <v>0.75</v>
      </c>
      <c r="N52">
        <v>0</v>
      </c>
      <c r="O52">
        <v>0</v>
      </c>
      <c r="P52">
        <v>0</v>
      </c>
      <c r="Q52">
        <v>0</v>
      </c>
      <c r="R52">
        <v>0.75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 s="17" t="s">
        <v>42</v>
      </c>
      <c r="AC52" t="s">
        <v>96</v>
      </c>
      <c r="AD52" t="s">
        <v>97</v>
      </c>
      <c r="AE52" t="e">
        <f>VLOOKUP($A52,'[1]GLOBAL sauf BLEUS'!$A$3:$Y$1007,2,FALSE)</f>
        <v>#N/A</v>
      </c>
      <c r="AF52" t="e">
        <f>VLOOKUP($A52,'[1]GLOBAL sauf BLEUS'!$A$3:$Y$1007,14,FALSE)</f>
        <v>#N/A</v>
      </c>
      <c r="AG52" t="e">
        <f>VLOOKUP($A52,'[1]GLOBAL sauf BLEUS'!$A$3:$Y$1007,15,FALSE)</f>
        <v>#N/A</v>
      </c>
      <c r="AH52" t="e">
        <f>VLOOKUP($A52,'[1]GLOBAL sauf BLEUS'!$A$3:$Y$1007,16,FALSE)</f>
        <v>#N/A</v>
      </c>
      <c r="AI52" t="e">
        <f>VLOOKUP($A52,'[1]GLOBAL sauf BLEUS'!$A$3:$Y$1007,22,FALSE)</f>
        <v>#N/A</v>
      </c>
      <c r="AJ52" t="e">
        <f>VLOOKUP($A52,'[1]GLOBAL sauf BLEUS'!$A$3:$Y$1007,23,FALSE)</f>
        <v>#N/A</v>
      </c>
      <c r="AK52" t="e">
        <f>VLOOKUP($A52,'[1]GLOBAL sauf BLEUS'!$A$3:$Y$1007,24,FALSE)</f>
        <v>#N/A</v>
      </c>
      <c r="AL52" t="e">
        <f>VLOOKUP($A52,'[1]GLOBAL sauf BLEUS'!$A$3:$Y$1007,25,FALSE)</f>
        <v>#N/A</v>
      </c>
    </row>
    <row r="53" spans="1:38" x14ac:dyDescent="0.25">
      <c r="A53" t="str">
        <f t="shared" si="7"/>
        <v>75110-01-S</v>
      </c>
      <c r="B53" s="17">
        <v>75110</v>
      </c>
      <c r="C53" s="17" t="s">
        <v>93</v>
      </c>
      <c r="D53" s="18">
        <v>1</v>
      </c>
      <c r="E53" t="s">
        <v>94</v>
      </c>
      <c r="F53" t="s">
        <v>95</v>
      </c>
      <c r="G53" s="17" t="s">
        <v>51</v>
      </c>
      <c r="H53" s="17">
        <v>10</v>
      </c>
      <c r="I53" s="17">
        <v>23</v>
      </c>
      <c r="J53" s="17">
        <v>1</v>
      </c>
      <c r="K53" s="17">
        <v>4</v>
      </c>
      <c r="L53">
        <v>0</v>
      </c>
      <c r="M53">
        <v>0.66</v>
      </c>
      <c r="N53">
        <v>0</v>
      </c>
      <c r="O53">
        <v>0</v>
      </c>
      <c r="P53">
        <v>0</v>
      </c>
      <c r="Q53">
        <v>0</v>
      </c>
      <c r="R53">
        <v>0.66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 s="17" t="s">
        <v>42</v>
      </c>
      <c r="AC53" t="s">
        <v>96</v>
      </c>
      <c r="AD53" t="s">
        <v>97</v>
      </c>
      <c r="AE53" t="e">
        <f>VLOOKUP($A53,'[1]GLOBAL sauf BLEUS'!$A$3:$Y$1007,2,FALSE)</f>
        <v>#N/A</v>
      </c>
      <c r="AF53" t="e">
        <f>VLOOKUP($A53,'[1]GLOBAL sauf BLEUS'!$A$3:$Y$1007,14,FALSE)</f>
        <v>#N/A</v>
      </c>
      <c r="AG53" t="e">
        <f>VLOOKUP($A53,'[1]GLOBAL sauf BLEUS'!$A$3:$Y$1007,15,FALSE)</f>
        <v>#N/A</v>
      </c>
      <c r="AH53" t="e">
        <f>VLOOKUP($A53,'[1]GLOBAL sauf BLEUS'!$A$3:$Y$1007,16,FALSE)</f>
        <v>#N/A</v>
      </c>
      <c r="AI53" t="e">
        <f>VLOOKUP($A53,'[1]GLOBAL sauf BLEUS'!$A$3:$Y$1007,22,FALSE)</f>
        <v>#N/A</v>
      </c>
      <c r="AJ53" t="e">
        <f>VLOOKUP($A53,'[1]GLOBAL sauf BLEUS'!$A$3:$Y$1007,23,FALSE)</f>
        <v>#N/A</v>
      </c>
      <c r="AK53" t="e">
        <f>VLOOKUP($A53,'[1]GLOBAL sauf BLEUS'!$A$3:$Y$1007,24,FALSE)</f>
        <v>#N/A</v>
      </c>
      <c r="AL53" t="e">
        <f>VLOOKUP($A53,'[1]GLOBAL sauf BLEUS'!$A$3:$Y$1007,25,FALSE)</f>
        <v>#N/A</v>
      </c>
    </row>
    <row r="54" spans="1:38" x14ac:dyDescent="0.25">
      <c r="A54" t="str">
        <f t="shared" ref="A54:A59" si="8">CONCATENATE($B54, "-", IF($D54&lt;10,"0",""),$D54, "-", $C54)</f>
        <v>38000-01-S</v>
      </c>
      <c r="B54" s="17">
        <v>38000</v>
      </c>
      <c r="C54" s="17" t="s">
        <v>93</v>
      </c>
      <c r="D54" s="18">
        <v>1</v>
      </c>
      <c r="E54" t="s">
        <v>99</v>
      </c>
      <c r="F54" t="s">
        <v>100</v>
      </c>
      <c r="G54" s="17" t="s">
        <v>68</v>
      </c>
      <c r="H54" s="17">
        <v>15</v>
      </c>
      <c r="I54" s="17">
        <v>12</v>
      </c>
      <c r="J54" s="17">
        <v>1</v>
      </c>
      <c r="K54" s="17">
        <v>3</v>
      </c>
      <c r="L54">
        <v>137.91999999999999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 s="17" t="s">
        <v>42</v>
      </c>
      <c r="AC54" t="s">
        <v>101</v>
      </c>
      <c r="AD54" t="s">
        <v>102</v>
      </c>
      <c r="AE54" t="str">
        <f>VLOOKUP($A54,'[1]GLOBAL sauf BLEUS'!$A$3:$Y$1007,2,FALSE)</f>
        <v>S38000</v>
      </c>
      <c r="AF54" t="str">
        <f>VLOOKUP($A54,'[1]GLOBAL sauf BLEUS'!$A$3:$Y$1007,14,FALSE)</f>
        <v>Monsieur</v>
      </c>
      <c r="AG54" t="str">
        <f>VLOOKUP($A54,'[1]GLOBAL sauf BLEUS'!$A$3:$Y$1007,15,FALSE)</f>
        <v>Charles</v>
      </c>
      <c r="AH54" t="str">
        <f>VLOOKUP($A54,'[1]GLOBAL sauf BLEUS'!$A$3:$Y$1007,16,FALSE)</f>
        <v>DELCOURT</v>
      </c>
      <c r="AI54" t="str">
        <f>VLOOKUP($A54,'[1]GLOBAL sauf BLEUS'!$A$3:$Y$1007,22,FALSE)</f>
        <v>MAISON DES ASSOCIATIONS</v>
      </c>
      <c r="AJ54" t="str">
        <f>VLOOKUP($A54,'[1]GLOBAL sauf BLEUS'!$A$3:$Y$1007,23,FALSE)</f>
        <v>PLACE DE LA LIBERATION</v>
      </c>
      <c r="AK54">
        <f>VLOOKUP($A54,'[1]GLOBAL sauf BLEUS'!$A$3:$Y$1007,24,FALSE)</f>
        <v>38130</v>
      </c>
      <c r="AL54" t="str">
        <f>VLOOKUP($A54,'[1]GLOBAL sauf BLEUS'!$A$3:$Y$1007,25,FALSE)</f>
        <v>ECHIROLLES</v>
      </c>
    </row>
    <row r="55" spans="1:38" x14ac:dyDescent="0.25">
      <c r="A55" t="str">
        <f t="shared" si="8"/>
        <v>38000-01-S</v>
      </c>
      <c r="B55" s="17">
        <v>38000</v>
      </c>
      <c r="C55" s="17" t="s">
        <v>93</v>
      </c>
      <c r="D55" s="18">
        <v>1</v>
      </c>
      <c r="E55" t="s">
        <v>99</v>
      </c>
      <c r="F55" t="s">
        <v>100</v>
      </c>
      <c r="G55" s="17" t="s">
        <v>103</v>
      </c>
      <c r="H55" s="17">
        <v>15</v>
      </c>
      <c r="I55" s="17">
        <v>12</v>
      </c>
      <c r="J55" s="17">
        <v>1</v>
      </c>
      <c r="K55" s="17">
        <v>3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 s="17" t="s">
        <v>42</v>
      </c>
      <c r="AC55" t="s">
        <v>101</v>
      </c>
      <c r="AD55" t="s">
        <v>102</v>
      </c>
      <c r="AE55" t="str">
        <f>VLOOKUP($A55,'[1]GLOBAL sauf BLEUS'!$A$3:$Y$1007,2,FALSE)</f>
        <v>S38000</v>
      </c>
      <c r="AF55" t="str">
        <f>VLOOKUP($A55,'[1]GLOBAL sauf BLEUS'!$A$3:$Y$1007,14,FALSE)</f>
        <v>Monsieur</v>
      </c>
      <c r="AG55" t="str">
        <f>VLOOKUP($A55,'[1]GLOBAL sauf BLEUS'!$A$3:$Y$1007,15,FALSE)</f>
        <v>Charles</v>
      </c>
      <c r="AH55" t="str">
        <f>VLOOKUP($A55,'[1]GLOBAL sauf BLEUS'!$A$3:$Y$1007,16,FALSE)</f>
        <v>DELCOURT</v>
      </c>
      <c r="AI55" t="str">
        <f>VLOOKUP($A55,'[1]GLOBAL sauf BLEUS'!$A$3:$Y$1007,22,FALSE)</f>
        <v>MAISON DES ASSOCIATIONS</v>
      </c>
      <c r="AJ55" t="str">
        <f>VLOOKUP($A55,'[1]GLOBAL sauf BLEUS'!$A$3:$Y$1007,23,FALSE)</f>
        <v>PLACE DE LA LIBERATION</v>
      </c>
      <c r="AK55">
        <f>VLOOKUP($A55,'[1]GLOBAL sauf BLEUS'!$A$3:$Y$1007,24,FALSE)</f>
        <v>38130</v>
      </c>
      <c r="AL55" t="str">
        <f>VLOOKUP($A55,'[1]GLOBAL sauf BLEUS'!$A$3:$Y$1007,25,FALSE)</f>
        <v>ECHIROLLES</v>
      </c>
    </row>
    <row r="56" spans="1:38" x14ac:dyDescent="0.25">
      <c r="A56" t="str">
        <f t="shared" si="8"/>
        <v>38000-01-S</v>
      </c>
      <c r="B56" s="17">
        <v>38000</v>
      </c>
      <c r="C56" s="17" t="s">
        <v>93</v>
      </c>
      <c r="D56" s="18">
        <v>1</v>
      </c>
      <c r="E56" t="s">
        <v>99</v>
      </c>
      <c r="F56" t="s">
        <v>100</v>
      </c>
      <c r="G56" s="17" t="s">
        <v>72</v>
      </c>
      <c r="H56" s="17">
        <v>15</v>
      </c>
      <c r="I56" s="17">
        <v>12</v>
      </c>
      <c r="J56" s="17">
        <v>1</v>
      </c>
      <c r="K56" s="17">
        <v>3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 s="17" t="s">
        <v>42</v>
      </c>
      <c r="AC56" t="s">
        <v>101</v>
      </c>
      <c r="AD56" t="s">
        <v>102</v>
      </c>
      <c r="AE56" t="str">
        <f>VLOOKUP($A56,'[1]GLOBAL sauf BLEUS'!$A$3:$Y$1007,2,FALSE)</f>
        <v>S38000</v>
      </c>
      <c r="AF56" t="str">
        <f>VLOOKUP($A56,'[1]GLOBAL sauf BLEUS'!$A$3:$Y$1007,14,FALSE)</f>
        <v>Monsieur</v>
      </c>
      <c r="AG56" t="str">
        <f>VLOOKUP($A56,'[1]GLOBAL sauf BLEUS'!$A$3:$Y$1007,15,FALSE)</f>
        <v>Charles</v>
      </c>
      <c r="AH56" t="str">
        <f>VLOOKUP($A56,'[1]GLOBAL sauf BLEUS'!$A$3:$Y$1007,16,FALSE)</f>
        <v>DELCOURT</v>
      </c>
      <c r="AI56" t="str">
        <f>VLOOKUP($A56,'[1]GLOBAL sauf BLEUS'!$A$3:$Y$1007,22,FALSE)</f>
        <v>MAISON DES ASSOCIATIONS</v>
      </c>
      <c r="AJ56" t="str">
        <f>VLOOKUP($A56,'[1]GLOBAL sauf BLEUS'!$A$3:$Y$1007,23,FALSE)</f>
        <v>PLACE DE LA LIBERATION</v>
      </c>
      <c r="AK56">
        <f>VLOOKUP($A56,'[1]GLOBAL sauf BLEUS'!$A$3:$Y$1007,24,FALSE)</f>
        <v>38130</v>
      </c>
      <c r="AL56" t="str">
        <f>VLOOKUP($A56,'[1]GLOBAL sauf BLEUS'!$A$3:$Y$1007,25,FALSE)</f>
        <v>ECHIROLLES</v>
      </c>
    </row>
    <row r="57" spans="1:38" x14ac:dyDescent="0.25">
      <c r="A57" t="str">
        <f t="shared" si="8"/>
        <v>38000-01-S</v>
      </c>
      <c r="B57" s="17">
        <v>38000</v>
      </c>
      <c r="C57" s="17" t="s">
        <v>93</v>
      </c>
      <c r="D57" s="18">
        <v>1</v>
      </c>
      <c r="E57" t="s">
        <v>99</v>
      </c>
      <c r="F57" t="s">
        <v>100</v>
      </c>
      <c r="G57" s="17" t="s">
        <v>47</v>
      </c>
      <c r="H57" s="17">
        <v>15</v>
      </c>
      <c r="I57" s="17">
        <v>12</v>
      </c>
      <c r="J57" s="17">
        <v>1</v>
      </c>
      <c r="K57" s="17">
        <v>3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 s="17" t="s">
        <v>42</v>
      </c>
      <c r="AC57" t="s">
        <v>101</v>
      </c>
      <c r="AD57" t="s">
        <v>102</v>
      </c>
      <c r="AE57" t="str">
        <f>VLOOKUP($A57,'[1]GLOBAL sauf BLEUS'!$A$3:$Y$1007,2,FALSE)</f>
        <v>S38000</v>
      </c>
      <c r="AF57" t="str">
        <f>VLOOKUP($A57,'[1]GLOBAL sauf BLEUS'!$A$3:$Y$1007,14,FALSE)</f>
        <v>Monsieur</v>
      </c>
      <c r="AG57" t="str">
        <f>VLOOKUP($A57,'[1]GLOBAL sauf BLEUS'!$A$3:$Y$1007,15,FALSE)</f>
        <v>Charles</v>
      </c>
      <c r="AH57" t="str">
        <f>VLOOKUP($A57,'[1]GLOBAL sauf BLEUS'!$A$3:$Y$1007,16,FALSE)</f>
        <v>DELCOURT</v>
      </c>
      <c r="AI57" t="str">
        <f>VLOOKUP($A57,'[1]GLOBAL sauf BLEUS'!$A$3:$Y$1007,22,FALSE)</f>
        <v>MAISON DES ASSOCIATIONS</v>
      </c>
      <c r="AJ57" t="str">
        <f>VLOOKUP($A57,'[1]GLOBAL sauf BLEUS'!$A$3:$Y$1007,23,FALSE)</f>
        <v>PLACE DE LA LIBERATION</v>
      </c>
      <c r="AK57">
        <f>VLOOKUP($A57,'[1]GLOBAL sauf BLEUS'!$A$3:$Y$1007,24,FALSE)</f>
        <v>38130</v>
      </c>
      <c r="AL57" t="str">
        <f>VLOOKUP($A57,'[1]GLOBAL sauf BLEUS'!$A$3:$Y$1007,25,FALSE)</f>
        <v>ECHIROLLES</v>
      </c>
    </row>
    <row r="58" spans="1:38" x14ac:dyDescent="0.25">
      <c r="A58" t="str">
        <f t="shared" si="8"/>
        <v>38000-01-S</v>
      </c>
      <c r="B58" s="17">
        <v>38000</v>
      </c>
      <c r="C58" s="17" t="s">
        <v>93</v>
      </c>
      <c r="D58" s="18">
        <v>1</v>
      </c>
      <c r="E58" t="s">
        <v>99</v>
      </c>
      <c r="F58" t="s">
        <v>100</v>
      </c>
      <c r="G58" s="17" t="s">
        <v>74</v>
      </c>
      <c r="H58" s="17">
        <v>15</v>
      </c>
      <c r="I58" s="17">
        <v>12</v>
      </c>
      <c r="J58" s="17">
        <v>1</v>
      </c>
      <c r="K58" s="17">
        <v>3</v>
      </c>
      <c r="L58">
        <v>1.1299999999999999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 s="17" t="s">
        <v>42</v>
      </c>
      <c r="AC58" t="s">
        <v>101</v>
      </c>
      <c r="AD58" t="s">
        <v>102</v>
      </c>
      <c r="AE58" t="str">
        <f>VLOOKUP($A58,'[1]GLOBAL sauf BLEUS'!$A$3:$Y$1007,2,FALSE)</f>
        <v>S38000</v>
      </c>
      <c r="AF58" t="str">
        <f>VLOOKUP($A58,'[1]GLOBAL sauf BLEUS'!$A$3:$Y$1007,14,FALSE)</f>
        <v>Monsieur</v>
      </c>
      <c r="AG58" t="str">
        <f>VLOOKUP($A58,'[1]GLOBAL sauf BLEUS'!$A$3:$Y$1007,15,FALSE)</f>
        <v>Charles</v>
      </c>
      <c r="AH58" t="str">
        <f>VLOOKUP($A58,'[1]GLOBAL sauf BLEUS'!$A$3:$Y$1007,16,FALSE)</f>
        <v>DELCOURT</v>
      </c>
      <c r="AI58" t="str">
        <f>VLOOKUP($A58,'[1]GLOBAL sauf BLEUS'!$A$3:$Y$1007,22,FALSE)</f>
        <v>MAISON DES ASSOCIATIONS</v>
      </c>
      <c r="AJ58" t="str">
        <f>VLOOKUP($A58,'[1]GLOBAL sauf BLEUS'!$A$3:$Y$1007,23,FALSE)</f>
        <v>PLACE DE LA LIBERATION</v>
      </c>
      <c r="AK58">
        <f>VLOOKUP($A58,'[1]GLOBAL sauf BLEUS'!$A$3:$Y$1007,24,FALSE)</f>
        <v>38130</v>
      </c>
      <c r="AL58" t="str">
        <f>VLOOKUP($A58,'[1]GLOBAL sauf BLEUS'!$A$3:$Y$1007,25,FALSE)</f>
        <v>ECHIROLLES</v>
      </c>
    </row>
    <row r="59" spans="1:38" x14ac:dyDescent="0.25">
      <c r="A59" t="str">
        <f t="shared" si="8"/>
        <v>38000-01-S</v>
      </c>
      <c r="B59" s="17">
        <v>38000</v>
      </c>
      <c r="C59" s="17" t="s">
        <v>93</v>
      </c>
      <c r="D59" s="18">
        <v>1</v>
      </c>
      <c r="E59" t="s">
        <v>99</v>
      </c>
      <c r="F59" t="s">
        <v>100</v>
      </c>
      <c r="G59" s="17" t="s">
        <v>51</v>
      </c>
      <c r="H59" s="17">
        <v>15</v>
      </c>
      <c r="I59" s="17">
        <v>12</v>
      </c>
      <c r="J59" s="17">
        <v>1</v>
      </c>
      <c r="K59" s="17">
        <v>3</v>
      </c>
      <c r="L59">
        <v>0.66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 s="17" t="s">
        <v>42</v>
      </c>
      <c r="AC59" t="s">
        <v>101</v>
      </c>
      <c r="AD59" t="s">
        <v>102</v>
      </c>
      <c r="AE59" t="str">
        <f>VLOOKUP($A59,'[1]GLOBAL sauf BLEUS'!$A$3:$Y$1007,2,FALSE)</f>
        <v>S38000</v>
      </c>
      <c r="AF59" t="str">
        <f>VLOOKUP($A59,'[1]GLOBAL sauf BLEUS'!$A$3:$Y$1007,14,FALSE)</f>
        <v>Monsieur</v>
      </c>
      <c r="AG59" t="str">
        <f>VLOOKUP($A59,'[1]GLOBAL sauf BLEUS'!$A$3:$Y$1007,15,FALSE)</f>
        <v>Charles</v>
      </c>
      <c r="AH59" t="str">
        <f>VLOOKUP($A59,'[1]GLOBAL sauf BLEUS'!$A$3:$Y$1007,16,FALSE)</f>
        <v>DELCOURT</v>
      </c>
      <c r="AI59" t="str">
        <f>VLOOKUP($A59,'[1]GLOBAL sauf BLEUS'!$A$3:$Y$1007,22,FALSE)</f>
        <v>MAISON DES ASSOCIATIONS</v>
      </c>
      <c r="AJ59" t="str">
        <f>VLOOKUP($A59,'[1]GLOBAL sauf BLEUS'!$A$3:$Y$1007,23,FALSE)</f>
        <v>PLACE DE LA LIBERATION</v>
      </c>
      <c r="AK59">
        <f>VLOOKUP($A59,'[1]GLOBAL sauf BLEUS'!$A$3:$Y$1007,24,FALSE)</f>
        <v>38130</v>
      </c>
      <c r="AL59" t="str">
        <f>VLOOKUP($A59,'[1]GLOBAL sauf BLEUS'!$A$3:$Y$1007,25,FALSE)</f>
        <v>ECHIROLLES</v>
      </c>
    </row>
    <row r="60" spans="1:38" x14ac:dyDescent="0.25">
      <c r="A60" t="str">
        <f t="shared" ref="A60:A65" si="9">CONCATENATE($B60, "-", IF($D60&lt;10,"0",""),$D60, "-", $C60)</f>
        <v>12620-01-W</v>
      </c>
      <c r="B60" s="17">
        <v>12620</v>
      </c>
      <c r="C60" s="17" t="s">
        <v>57</v>
      </c>
      <c r="D60" s="18">
        <v>1</v>
      </c>
      <c r="E60" t="s">
        <v>105</v>
      </c>
      <c r="F60" t="s">
        <v>106</v>
      </c>
      <c r="G60" s="17" t="s">
        <v>59</v>
      </c>
      <c r="H60" s="17">
        <v>10</v>
      </c>
      <c r="I60" s="17">
        <v>13</v>
      </c>
      <c r="J60" s="17">
        <v>1</v>
      </c>
      <c r="K60" s="17">
        <v>3</v>
      </c>
      <c r="L60">
        <v>124.3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 s="17" t="s">
        <v>42</v>
      </c>
      <c r="AC60" t="s">
        <v>107</v>
      </c>
      <c r="AD60" t="s">
        <v>108</v>
      </c>
      <c r="AE60" t="e">
        <f>VLOOKUP($A60,'[1]GLOBAL sauf BLEUS'!$A$3:$Y$1007,2,FALSE)</f>
        <v>#N/A</v>
      </c>
      <c r="AF60" t="e">
        <f>VLOOKUP($A60,'[1]GLOBAL sauf BLEUS'!$A$3:$Y$1007,14,FALSE)</f>
        <v>#N/A</v>
      </c>
      <c r="AG60" t="e">
        <f>VLOOKUP($A60,'[1]GLOBAL sauf BLEUS'!$A$3:$Y$1007,15,FALSE)</f>
        <v>#N/A</v>
      </c>
      <c r="AH60" t="e">
        <f>VLOOKUP($A60,'[1]GLOBAL sauf BLEUS'!$A$3:$Y$1007,16,FALSE)</f>
        <v>#N/A</v>
      </c>
      <c r="AI60" t="e">
        <f>VLOOKUP($A60,'[1]GLOBAL sauf BLEUS'!$A$3:$Y$1007,22,FALSE)</f>
        <v>#N/A</v>
      </c>
      <c r="AJ60" t="e">
        <f>VLOOKUP($A60,'[1]GLOBAL sauf BLEUS'!$A$3:$Y$1007,23,FALSE)</f>
        <v>#N/A</v>
      </c>
      <c r="AK60" t="e">
        <f>VLOOKUP($A60,'[1]GLOBAL sauf BLEUS'!$A$3:$Y$1007,24,FALSE)</f>
        <v>#N/A</v>
      </c>
      <c r="AL60" t="e">
        <f>VLOOKUP($A60,'[1]GLOBAL sauf BLEUS'!$A$3:$Y$1007,25,FALSE)</f>
        <v>#N/A</v>
      </c>
    </row>
    <row r="61" spans="1:38" x14ac:dyDescent="0.25">
      <c r="A61" t="str">
        <f t="shared" si="9"/>
        <v>12620-01-W</v>
      </c>
      <c r="B61" s="17">
        <v>12620</v>
      </c>
      <c r="C61" s="17" t="s">
        <v>57</v>
      </c>
      <c r="D61" s="18">
        <v>1</v>
      </c>
      <c r="E61" t="s">
        <v>105</v>
      </c>
      <c r="F61" t="s">
        <v>106</v>
      </c>
      <c r="G61" s="17" t="s">
        <v>103</v>
      </c>
      <c r="H61" s="17">
        <v>10</v>
      </c>
      <c r="I61" s="17">
        <v>13</v>
      </c>
      <c r="J61" s="17">
        <v>1</v>
      </c>
      <c r="K61" s="17">
        <v>3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 s="17" t="s">
        <v>42</v>
      </c>
      <c r="AC61" t="s">
        <v>107</v>
      </c>
      <c r="AD61" t="s">
        <v>108</v>
      </c>
      <c r="AE61" t="e">
        <f>VLOOKUP($A61,'[1]GLOBAL sauf BLEUS'!$A$3:$Y$1007,2,FALSE)</f>
        <v>#N/A</v>
      </c>
      <c r="AF61" t="e">
        <f>VLOOKUP($A61,'[1]GLOBAL sauf BLEUS'!$A$3:$Y$1007,14,FALSE)</f>
        <v>#N/A</v>
      </c>
      <c r="AG61" t="e">
        <f>VLOOKUP($A61,'[1]GLOBAL sauf BLEUS'!$A$3:$Y$1007,15,FALSE)</f>
        <v>#N/A</v>
      </c>
      <c r="AH61" t="e">
        <f>VLOOKUP($A61,'[1]GLOBAL sauf BLEUS'!$A$3:$Y$1007,16,FALSE)</f>
        <v>#N/A</v>
      </c>
      <c r="AI61" t="e">
        <f>VLOOKUP($A61,'[1]GLOBAL sauf BLEUS'!$A$3:$Y$1007,22,FALSE)</f>
        <v>#N/A</v>
      </c>
      <c r="AJ61" t="e">
        <f>VLOOKUP($A61,'[1]GLOBAL sauf BLEUS'!$A$3:$Y$1007,23,FALSE)</f>
        <v>#N/A</v>
      </c>
      <c r="AK61" t="e">
        <f>VLOOKUP($A61,'[1]GLOBAL sauf BLEUS'!$A$3:$Y$1007,24,FALSE)</f>
        <v>#N/A</v>
      </c>
      <c r="AL61" t="e">
        <f>VLOOKUP($A61,'[1]GLOBAL sauf BLEUS'!$A$3:$Y$1007,25,FALSE)</f>
        <v>#N/A</v>
      </c>
    </row>
    <row r="62" spans="1:38" x14ac:dyDescent="0.25">
      <c r="A62" t="str">
        <f t="shared" si="9"/>
        <v>12620-01-W</v>
      </c>
      <c r="B62" s="17">
        <v>12620</v>
      </c>
      <c r="C62" s="17" t="s">
        <v>57</v>
      </c>
      <c r="D62" s="18">
        <v>1</v>
      </c>
      <c r="E62" t="s">
        <v>105</v>
      </c>
      <c r="F62" t="s">
        <v>106</v>
      </c>
      <c r="G62" s="17" t="s">
        <v>63</v>
      </c>
      <c r="H62" s="17">
        <v>10</v>
      </c>
      <c r="I62" s="17">
        <v>13</v>
      </c>
      <c r="J62" s="17">
        <v>1</v>
      </c>
      <c r="K62" s="17">
        <v>3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 s="17" t="s">
        <v>42</v>
      </c>
      <c r="AC62" t="s">
        <v>107</v>
      </c>
      <c r="AD62" t="s">
        <v>108</v>
      </c>
      <c r="AE62" t="e">
        <f>VLOOKUP($A62,'[1]GLOBAL sauf BLEUS'!$A$3:$Y$1007,2,FALSE)</f>
        <v>#N/A</v>
      </c>
      <c r="AF62" t="e">
        <f>VLOOKUP($A62,'[1]GLOBAL sauf BLEUS'!$A$3:$Y$1007,14,FALSE)</f>
        <v>#N/A</v>
      </c>
      <c r="AG62" t="e">
        <f>VLOOKUP($A62,'[1]GLOBAL sauf BLEUS'!$A$3:$Y$1007,15,FALSE)</f>
        <v>#N/A</v>
      </c>
      <c r="AH62" t="e">
        <f>VLOOKUP($A62,'[1]GLOBAL sauf BLEUS'!$A$3:$Y$1007,16,FALSE)</f>
        <v>#N/A</v>
      </c>
      <c r="AI62" t="e">
        <f>VLOOKUP($A62,'[1]GLOBAL sauf BLEUS'!$A$3:$Y$1007,22,FALSE)</f>
        <v>#N/A</v>
      </c>
      <c r="AJ62" t="e">
        <f>VLOOKUP($A62,'[1]GLOBAL sauf BLEUS'!$A$3:$Y$1007,23,FALSE)</f>
        <v>#N/A</v>
      </c>
      <c r="AK62" t="e">
        <f>VLOOKUP($A62,'[1]GLOBAL sauf BLEUS'!$A$3:$Y$1007,24,FALSE)</f>
        <v>#N/A</v>
      </c>
      <c r="AL62" t="e">
        <f>VLOOKUP($A62,'[1]GLOBAL sauf BLEUS'!$A$3:$Y$1007,25,FALSE)</f>
        <v>#N/A</v>
      </c>
    </row>
    <row r="63" spans="1:38" x14ac:dyDescent="0.25">
      <c r="A63" t="str">
        <f t="shared" si="9"/>
        <v>12620-01-W</v>
      </c>
      <c r="B63" s="17">
        <v>12620</v>
      </c>
      <c r="C63" s="17" t="s">
        <v>57</v>
      </c>
      <c r="D63" s="18">
        <v>1</v>
      </c>
      <c r="E63" t="s">
        <v>105</v>
      </c>
      <c r="F63" t="s">
        <v>106</v>
      </c>
      <c r="G63" s="17" t="s">
        <v>47</v>
      </c>
      <c r="H63" s="17">
        <v>10</v>
      </c>
      <c r="I63" s="17">
        <v>13</v>
      </c>
      <c r="J63" s="17">
        <v>1</v>
      </c>
      <c r="K63" s="17">
        <v>3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 s="17" t="s">
        <v>42</v>
      </c>
      <c r="AC63" t="s">
        <v>107</v>
      </c>
      <c r="AD63" t="s">
        <v>108</v>
      </c>
      <c r="AE63" t="e">
        <f>VLOOKUP($A63,'[1]GLOBAL sauf BLEUS'!$A$3:$Y$1007,2,FALSE)</f>
        <v>#N/A</v>
      </c>
      <c r="AF63" t="e">
        <f>VLOOKUP($A63,'[1]GLOBAL sauf BLEUS'!$A$3:$Y$1007,14,FALSE)</f>
        <v>#N/A</v>
      </c>
      <c r="AG63" t="e">
        <f>VLOOKUP($A63,'[1]GLOBAL sauf BLEUS'!$A$3:$Y$1007,15,FALSE)</f>
        <v>#N/A</v>
      </c>
      <c r="AH63" t="e">
        <f>VLOOKUP($A63,'[1]GLOBAL sauf BLEUS'!$A$3:$Y$1007,16,FALSE)</f>
        <v>#N/A</v>
      </c>
      <c r="AI63" t="e">
        <f>VLOOKUP($A63,'[1]GLOBAL sauf BLEUS'!$A$3:$Y$1007,22,FALSE)</f>
        <v>#N/A</v>
      </c>
      <c r="AJ63" t="e">
        <f>VLOOKUP($A63,'[1]GLOBAL sauf BLEUS'!$A$3:$Y$1007,23,FALSE)</f>
        <v>#N/A</v>
      </c>
      <c r="AK63" t="e">
        <f>VLOOKUP($A63,'[1]GLOBAL sauf BLEUS'!$A$3:$Y$1007,24,FALSE)</f>
        <v>#N/A</v>
      </c>
      <c r="AL63" t="e">
        <f>VLOOKUP($A63,'[1]GLOBAL sauf BLEUS'!$A$3:$Y$1007,25,FALSE)</f>
        <v>#N/A</v>
      </c>
    </row>
    <row r="64" spans="1:38" x14ac:dyDescent="0.25">
      <c r="A64" t="str">
        <f t="shared" si="9"/>
        <v>12620-01-W</v>
      </c>
      <c r="B64" s="17">
        <v>12620</v>
      </c>
      <c r="C64" s="17" t="s">
        <v>57</v>
      </c>
      <c r="D64" s="18">
        <v>1</v>
      </c>
      <c r="E64" t="s">
        <v>105</v>
      </c>
      <c r="F64" t="s">
        <v>106</v>
      </c>
      <c r="G64" s="17" t="s">
        <v>64</v>
      </c>
      <c r="H64" s="17">
        <v>10</v>
      </c>
      <c r="I64" s="17">
        <v>13</v>
      </c>
      <c r="J64" s="17">
        <v>1</v>
      </c>
      <c r="K64" s="17">
        <v>3</v>
      </c>
      <c r="L64">
        <v>2.1800000000000002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 s="17" t="s">
        <v>42</v>
      </c>
      <c r="AC64" t="s">
        <v>107</v>
      </c>
      <c r="AD64" t="s">
        <v>108</v>
      </c>
      <c r="AE64" t="e">
        <f>VLOOKUP($A64,'[1]GLOBAL sauf BLEUS'!$A$3:$Y$1007,2,FALSE)</f>
        <v>#N/A</v>
      </c>
      <c r="AF64" t="e">
        <f>VLOOKUP($A64,'[1]GLOBAL sauf BLEUS'!$A$3:$Y$1007,14,FALSE)</f>
        <v>#N/A</v>
      </c>
      <c r="AG64" t="e">
        <f>VLOOKUP($A64,'[1]GLOBAL sauf BLEUS'!$A$3:$Y$1007,15,FALSE)</f>
        <v>#N/A</v>
      </c>
      <c r="AH64" t="e">
        <f>VLOOKUP($A64,'[1]GLOBAL sauf BLEUS'!$A$3:$Y$1007,16,FALSE)</f>
        <v>#N/A</v>
      </c>
      <c r="AI64" t="e">
        <f>VLOOKUP($A64,'[1]GLOBAL sauf BLEUS'!$A$3:$Y$1007,22,FALSE)</f>
        <v>#N/A</v>
      </c>
      <c r="AJ64" t="e">
        <f>VLOOKUP($A64,'[1]GLOBAL sauf BLEUS'!$A$3:$Y$1007,23,FALSE)</f>
        <v>#N/A</v>
      </c>
      <c r="AK64" t="e">
        <f>VLOOKUP($A64,'[1]GLOBAL sauf BLEUS'!$A$3:$Y$1007,24,FALSE)</f>
        <v>#N/A</v>
      </c>
      <c r="AL64" t="e">
        <f>VLOOKUP($A64,'[1]GLOBAL sauf BLEUS'!$A$3:$Y$1007,25,FALSE)</f>
        <v>#N/A</v>
      </c>
    </row>
    <row r="65" spans="1:38" x14ac:dyDescent="0.25">
      <c r="A65" t="str">
        <f t="shared" si="9"/>
        <v>12620-01-W</v>
      </c>
      <c r="B65" s="17">
        <v>12620</v>
      </c>
      <c r="C65" s="17" t="s">
        <v>57</v>
      </c>
      <c r="D65" s="18">
        <v>1</v>
      </c>
      <c r="E65" t="s">
        <v>105</v>
      </c>
      <c r="F65" t="s">
        <v>106</v>
      </c>
      <c r="G65" s="17" t="s">
        <v>51</v>
      </c>
      <c r="H65" s="17">
        <v>10</v>
      </c>
      <c r="I65" s="17">
        <v>13</v>
      </c>
      <c r="J65" s="17">
        <v>1</v>
      </c>
      <c r="K65" s="17">
        <v>3</v>
      </c>
      <c r="L65">
        <v>0.66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 s="17" t="s">
        <v>42</v>
      </c>
      <c r="AC65" t="s">
        <v>107</v>
      </c>
      <c r="AD65" t="s">
        <v>108</v>
      </c>
      <c r="AE65" t="e">
        <f>VLOOKUP($A65,'[1]GLOBAL sauf BLEUS'!$A$3:$Y$1007,2,FALSE)</f>
        <v>#N/A</v>
      </c>
      <c r="AF65" t="e">
        <f>VLOOKUP($A65,'[1]GLOBAL sauf BLEUS'!$A$3:$Y$1007,14,FALSE)</f>
        <v>#N/A</v>
      </c>
      <c r="AG65" t="e">
        <f>VLOOKUP($A65,'[1]GLOBAL sauf BLEUS'!$A$3:$Y$1007,15,FALSE)</f>
        <v>#N/A</v>
      </c>
      <c r="AH65" t="e">
        <f>VLOOKUP($A65,'[1]GLOBAL sauf BLEUS'!$A$3:$Y$1007,16,FALSE)</f>
        <v>#N/A</v>
      </c>
      <c r="AI65" t="e">
        <f>VLOOKUP($A65,'[1]GLOBAL sauf BLEUS'!$A$3:$Y$1007,22,FALSE)</f>
        <v>#N/A</v>
      </c>
      <c r="AJ65" t="e">
        <f>VLOOKUP($A65,'[1]GLOBAL sauf BLEUS'!$A$3:$Y$1007,23,FALSE)</f>
        <v>#N/A</v>
      </c>
      <c r="AK65" t="e">
        <f>VLOOKUP($A65,'[1]GLOBAL sauf BLEUS'!$A$3:$Y$1007,24,FALSE)</f>
        <v>#N/A</v>
      </c>
      <c r="AL65" t="e">
        <f>VLOOKUP($A65,'[1]GLOBAL sauf BLEUS'!$A$3:$Y$1007,25,FALSE)</f>
        <v>#N/A</v>
      </c>
    </row>
    <row r="66" spans="1:38" x14ac:dyDescent="0.25">
      <c r="A66" t="str">
        <f>CONCATENATE($B66, "-", IF($D66&lt;10,"0",""),$D66, "-", $C66)</f>
        <v>12620-02-W</v>
      </c>
      <c r="B66" s="17">
        <v>12620</v>
      </c>
      <c r="C66" s="17" t="s">
        <v>57</v>
      </c>
      <c r="D66" s="18">
        <v>2</v>
      </c>
      <c r="E66" t="s">
        <v>105</v>
      </c>
      <c r="F66" t="s">
        <v>110</v>
      </c>
      <c r="G66" s="17" t="s">
        <v>59</v>
      </c>
      <c r="H66" s="17">
        <v>10</v>
      </c>
      <c r="I66" s="17">
        <v>13</v>
      </c>
      <c r="J66" s="17">
        <v>1</v>
      </c>
      <c r="K66" s="17">
        <v>3</v>
      </c>
      <c r="L66">
        <v>124.3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 s="17" t="s">
        <v>42</v>
      </c>
      <c r="AC66" t="s">
        <v>111</v>
      </c>
      <c r="AD66" t="s">
        <v>112</v>
      </c>
      <c r="AE66" t="e">
        <f>VLOOKUP($A66,'[1]GLOBAL sauf BLEUS'!$A$3:$Y$1007,2,FALSE)</f>
        <v>#N/A</v>
      </c>
      <c r="AF66" t="e">
        <f>VLOOKUP($A66,'[1]GLOBAL sauf BLEUS'!$A$3:$Y$1007,14,FALSE)</f>
        <v>#N/A</v>
      </c>
      <c r="AG66" t="e">
        <f>VLOOKUP($A66,'[1]GLOBAL sauf BLEUS'!$A$3:$Y$1007,15,FALSE)</f>
        <v>#N/A</v>
      </c>
      <c r="AH66" t="e">
        <f>VLOOKUP($A66,'[1]GLOBAL sauf BLEUS'!$A$3:$Y$1007,16,FALSE)</f>
        <v>#N/A</v>
      </c>
      <c r="AI66" t="e">
        <f>VLOOKUP($A66,'[1]GLOBAL sauf BLEUS'!$A$3:$Y$1007,22,FALSE)</f>
        <v>#N/A</v>
      </c>
      <c r="AJ66" t="e">
        <f>VLOOKUP($A66,'[1]GLOBAL sauf BLEUS'!$A$3:$Y$1007,23,FALSE)</f>
        <v>#N/A</v>
      </c>
      <c r="AK66" t="e">
        <f>VLOOKUP($A66,'[1]GLOBAL sauf BLEUS'!$A$3:$Y$1007,24,FALSE)</f>
        <v>#N/A</v>
      </c>
      <c r="AL66" t="e">
        <f>VLOOKUP($A66,'[1]GLOBAL sauf BLEUS'!$A$3:$Y$1007,25,FALSE)</f>
        <v>#N/A</v>
      </c>
    </row>
    <row r="67" spans="1:38" x14ac:dyDescent="0.25">
      <c r="A67" t="str">
        <f>CONCATENATE($B67, "-", IF($D67&lt;10,"0",""),$D67, "-", $C67)</f>
        <v>12620-02-W</v>
      </c>
      <c r="B67" s="17">
        <v>12620</v>
      </c>
      <c r="C67" s="17" t="s">
        <v>57</v>
      </c>
      <c r="D67" s="18">
        <v>2</v>
      </c>
      <c r="E67" t="s">
        <v>105</v>
      </c>
      <c r="F67" t="s">
        <v>110</v>
      </c>
      <c r="G67" s="17" t="s">
        <v>103</v>
      </c>
      <c r="H67" s="17">
        <v>10</v>
      </c>
      <c r="I67" s="17">
        <v>13</v>
      </c>
      <c r="J67" s="17">
        <v>1</v>
      </c>
      <c r="K67" s="17">
        <v>3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 s="17" t="s">
        <v>42</v>
      </c>
      <c r="AC67" t="s">
        <v>111</v>
      </c>
      <c r="AD67" t="s">
        <v>112</v>
      </c>
      <c r="AE67" t="e">
        <f>VLOOKUP($A67,'[1]GLOBAL sauf BLEUS'!$A$3:$Y$1007,2,FALSE)</f>
        <v>#N/A</v>
      </c>
      <c r="AF67" t="e">
        <f>VLOOKUP($A67,'[1]GLOBAL sauf BLEUS'!$A$3:$Y$1007,14,FALSE)</f>
        <v>#N/A</v>
      </c>
      <c r="AG67" t="e">
        <f>VLOOKUP($A67,'[1]GLOBAL sauf BLEUS'!$A$3:$Y$1007,15,FALSE)</f>
        <v>#N/A</v>
      </c>
      <c r="AH67" t="e">
        <f>VLOOKUP($A67,'[1]GLOBAL sauf BLEUS'!$A$3:$Y$1007,16,FALSE)</f>
        <v>#N/A</v>
      </c>
      <c r="AI67" t="e">
        <f>VLOOKUP($A67,'[1]GLOBAL sauf BLEUS'!$A$3:$Y$1007,22,FALSE)</f>
        <v>#N/A</v>
      </c>
      <c r="AJ67" t="e">
        <f>VLOOKUP($A67,'[1]GLOBAL sauf BLEUS'!$A$3:$Y$1007,23,FALSE)</f>
        <v>#N/A</v>
      </c>
      <c r="AK67" t="e">
        <f>VLOOKUP($A67,'[1]GLOBAL sauf BLEUS'!$A$3:$Y$1007,24,FALSE)</f>
        <v>#N/A</v>
      </c>
      <c r="AL67" t="e">
        <f>VLOOKUP($A67,'[1]GLOBAL sauf BLEUS'!$A$3:$Y$1007,25,FALSE)</f>
        <v>#N/A</v>
      </c>
    </row>
    <row r="68" spans="1:38" x14ac:dyDescent="0.25">
      <c r="A68" t="str">
        <f>CONCATENATE($B68, "-", IF($D68&lt;10,"0",""),$D68, "-", $C68)</f>
        <v>12620-02-W</v>
      </c>
      <c r="B68" s="17">
        <v>12620</v>
      </c>
      <c r="C68" s="17" t="s">
        <v>57</v>
      </c>
      <c r="D68" s="18">
        <v>2</v>
      </c>
      <c r="E68" t="s">
        <v>105</v>
      </c>
      <c r="F68" t="s">
        <v>110</v>
      </c>
      <c r="G68" s="17" t="s">
        <v>63</v>
      </c>
      <c r="H68" s="17">
        <v>10</v>
      </c>
      <c r="I68" s="17">
        <v>13</v>
      </c>
      <c r="J68" s="17">
        <v>1</v>
      </c>
      <c r="K68" s="17">
        <v>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 s="17" t="s">
        <v>42</v>
      </c>
      <c r="AC68" t="s">
        <v>111</v>
      </c>
      <c r="AD68" t="s">
        <v>112</v>
      </c>
      <c r="AE68" t="e">
        <f>VLOOKUP($A68,'[1]GLOBAL sauf BLEUS'!$A$3:$Y$1007,2,FALSE)</f>
        <v>#N/A</v>
      </c>
      <c r="AF68" t="e">
        <f>VLOOKUP($A68,'[1]GLOBAL sauf BLEUS'!$A$3:$Y$1007,14,FALSE)</f>
        <v>#N/A</v>
      </c>
      <c r="AG68" t="e">
        <f>VLOOKUP($A68,'[1]GLOBAL sauf BLEUS'!$A$3:$Y$1007,15,FALSE)</f>
        <v>#N/A</v>
      </c>
      <c r="AH68" t="e">
        <f>VLOOKUP($A68,'[1]GLOBAL sauf BLEUS'!$A$3:$Y$1007,16,FALSE)</f>
        <v>#N/A</v>
      </c>
      <c r="AI68" t="e">
        <f>VLOOKUP($A68,'[1]GLOBAL sauf BLEUS'!$A$3:$Y$1007,22,FALSE)</f>
        <v>#N/A</v>
      </c>
      <c r="AJ68" t="e">
        <f>VLOOKUP($A68,'[1]GLOBAL sauf BLEUS'!$A$3:$Y$1007,23,FALSE)</f>
        <v>#N/A</v>
      </c>
      <c r="AK68" t="e">
        <f>VLOOKUP($A68,'[1]GLOBAL sauf BLEUS'!$A$3:$Y$1007,24,FALSE)</f>
        <v>#N/A</v>
      </c>
      <c r="AL68" t="e">
        <f>VLOOKUP($A68,'[1]GLOBAL sauf BLEUS'!$A$3:$Y$1007,25,FALSE)</f>
        <v>#N/A</v>
      </c>
    </row>
    <row r="69" spans="1:38" x14ac:dyDescent="0.25">
      <c r="A69" t="str">
        <f>CONCATENATE($B69, "-", IF($D69&lt;10,"0",""),$D69, "-", $C69)</f>
        <v>12620-02-W</v>
      </c>
      <c r="B69" s="17">
        <v>12620</v>
      </c>
      <c r="C69" s="17" t="s">
        <v>57</v>
      </c>
      <c r="D69" s="18">
        <v>2</v>
      </c>
      <c r="E69" t="s">
        <v>105</v>
      </c>
      <c r="F69" t="s">
        <v>110</v>
      </c>
      <c r="G69" s="17" t="s">
        <v>47</v>
      </c>
      <c r="H69" s="17">
        <v>10</v>
      </c>
      <c r="I69" s="17">
        <v>13</v>
      </c>
      <c r="J69" s="17">
        <v>1</v>
      </c>
      <c r="K69" s="17">
        <v>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 s="17" t="s">
        <v>42</v>
      </c>
      <c r="AC69" t="s">
        <v>111</v>
      </c>
      <c r="AD69" t="s">
        <v>112</v>
      </c>
      <c r="AE69" t="e">
        <f>VLOOKUP($A69,'[1]GLOBAL sauf BLEUS'!$A$3:$Y$1007,2,FALSE)</f>
        <v>#N/A</v>
      </c>
      <c r="AF69" t="e">
        <f>VLOOKUP($A69,'[1]GLOBAL sauf BLEUS'!$A$3:$Y$1007,14,FALSE)</f>
        <v>#N/A</v>
      </c>
      <c r="AG69" t="e">
        <f>VLOOKUP($A69,'[1]GLOBAL sauf BLEUS'!$A$3:$Y$1007,15,FALSE)</f>
        <v>#N/A</v>
      </c>
      <c r="AH69" t="e">
        <f>VLOOKUP($A69,'[1]GLOBAL sauf BLEUS'!$A$3:$Y$1007,16,FALSE)</f>
        <v>#N/A</v>
      </c>
      <c r="AI69" t="e">
        <f>VLOOKUP($A69,'[1]GLOBAL sauf BLEUS'!$A$3:$Y$1007,22,FALSE)</f>
        <v>#N/A</v>
      </c>
      <c r="AJ69" t="e">
        <f>VLOOKUP($A69,'[1]GLOBAL sauf BLEUS'!$A$3:$Y$1007,23,FALSE)</f>
        <v>#N/A</v>
      </c>
      <c r="AK69" t="e">
        <f>VLOOKUP($A69,'[1]GLOBAL sauf BLEUS'!$A$3:$Y$1007,24,FALSE)</f>
        <v>#N/A</v>
      </c>
      <c r="AL69" t="e">
        <f>VLOOKUP($A69,'[1]GLOBAL sauf BLEUS'!$A$3:$Y$1007,25,FALSE)</f>
        <v>#N/A</v>
      </c>
    </row>
  </sheetData>
  <conditionalFormatting sqref="B2:AL69">
    <cfRule type="expression" dxfId="5" priority="1">
      <formula>#REF!&lt;&gt;#REF!</formula>
    </cfRule>
  </conditionalFormatting>
  <conditionalFormatting sqref="A2:A69">
    <cfRule type="expression" dxfId="4" priority="2">
      <formula>#REF!&lt;&gt;#REF!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011D2-00E5-48D5-8598-4E740376F1E4}">
  <dimension ref="A1:AL81"/>
  <sheetViews>
    <sheetView tabSelected="1" workbookViewId="0">
      <selection activeCell="AF87" sqref="AF87"/>
    </sheetView>
  </sheetViews>
  <sheetFormatPr baseColWidth="10" defaultRowHeight="15" outlineLevelRow="2" x14ac:dyDescent="0.25"/>
  <sheetData>
    <row r="1" spans="1:38" ht="51.75" thickBot="1" x14ac:dyDescent="0.3">
      <c r="A1" s="1" t="s">
        <v>0</v>
      </c>
      <c r="B1" s="21" t="s">
        <v>1</v>
      </c>
      <c r="C1" s="22" t="s">
        <v>2</v>
      </c>
      <c r="D1" s="22" t="s">
        <v>3</v>
      </c>
      <c r="E1" s="23" t="s">
        <v>4</v>
      </c>
      <c r="F1" s="24" t="s">
        <v>5</v>
      </c>
      <c r="G1" s="25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7" t="s">
        <v>17</v>
      </c>
      <c r="S1" s="6" t="s">
        <v>18</v>
      </c>
      <c r="T1" s="8" t="s">
        <v>19</v>
      </c>
      <c r="U1" s="8" t="s">
        <v>20</v>
      </c>
      <c r="V1" s="9" t="s">
        <v>21</v>
      </c>
      <c r="W1" s="9" t="s">
        <v>22</v>
      </c>
      <c r="X1" s="8" t="s">
        <v>23</v>
      </c>
      <c r="Y1" s="8" t="s">
        <v>24</v>
      </c>
      <c r="Z1" s="8" t="s">
        <v>25</v>
      </c>
      <c r="AA1" s="9" t="s">
        <v>26</v>
      </c>
      <c r="AB1" s="2" t="s">
        <v>27</v>
      </c>
      <c r="AC1" s="10" t="s">
        <v>28</v>
      </c>
      <c r="AD1" s="2" t="s">
        <v>29</v>
      </c>
      <c r="AE1" s="11" t="s">
        <v>30</v>
      </c>
      <c r="AF1" s="12" t="s">
        <v>31</v>
      </c>
      <c r="AG1" s="13" t="s">
        <v>32</v>
      </c>
      <c r="AH1" s="14" t="s">
        <v>33</v>
      </c>
      <c r="AI1" s="15" t="s">
        <v>34</v>
      </c>
      <c r="AJ1" s="16" t="s">
        <v>35</v>
      </c>
      <c r="AK1" s="16" t="s">
        <v>36</v>
      </c>
      <c r="AL1" s="16" t="s">
        <v>37</v>
      </c>
    </row>
    <row r="2" spans="1:38" hidden="1" outlineLevel="2" x14ac:dyDescent="0.25">
      <c r="A2" t="str">
        <f t="shared" ref="A2:A74" si="0">CONCATENATE($B2, "-", IF($D2&lt;10,"0",""),$D2, "-", $C2)</f>
        <v>27000-02-E</v>
      </c>
      <c r="B2" s="17">
        <v>27000</v>
      </c>
      <c r="C2" s="17" t="s">
        <v>38</v>
      </c>
      <c r="D2" s="18">
        <v>2</v>
      </c>
      <c r="E2" t="s">
        <v>39</v>
      </c>
      <c r="F2" t="s">
        <v>40</v>
      </c>
      <c r="G2" s="17" t="s">
        <v>41</v>
      </c>
      <c r="H2" s="17">
        <v>10</v>
      </c>
      <c r="I2" s="17">
        <v>23</v>
      </c>
      <c r="J2" s="17">
        <v>1</v>
      </c>
      <c r="K2" s="17">
        <v>4</v>
      </c>
      <c r="L2">
        <v>0</v>
      </c>
      <c r="M2">
        <v>44.65</v>
      </c>
      <c r="N2">
        <v>0</v>
      </c>
      <c r="O2">
        <v>0</v>
      </c>
      <c r="P2">
        <v>0</v>
      </c>
      <c r="Q2">
        <v>0</v>
      </c>
      <c r="R2">
        <v>131.15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 s="17" t="s">
        <v>42</v>
      </c>
      <c r="AC2" t="s">
        <v>43</v>
      </c>
      <c r="AD2" t="s">
        <v>44</v>
      </c>
      <c r="AE2" t="e">
        <f>VLOOKUP($A2,'[1]GLOBAL sauf BLEUS'!$A$3:$Y$1007,2,FALSE)</f>
        <v>#N/A</v>
      </c>
      <c r="AF2" t="e">
        <f>VLOOKUP($A2,'[1]GLOBAL sauf BLEUS'!$A$3:$Y$1007,14,FALSE)</f>
        <v>#N/A</v>
      </c>
      <c r="AG2" t="e">
        <f>VLOOKUP($A2,'[1]GLOBAL sauf BLEUS'!$A$3:$Y$1007,15,FALSE)</f>
        <v>#N/A</v>
      </c>
      <c r="AH2" t="e">
        <f>VLOOKUP($A2,'[1]GLOBAL sauf BLEUS'!$A$3:$Y$1007,16,FALSE)</f>
        <v>#N/A</v>
      </c>
      <c r="AI2" t="e">
        <f>VLOOKUP($A2,'[1]GLOBAL sauf BLEUS'!$A$3:$Y$1007,22,FALSE)</f>
        <v>#N/A</v>
      </c>
      <c r="AJ2" t="e">
        <f>VLOOKUP($A2,'[1]GLOBAL sauf BLEUS'!$A$3:$Y$1007,23,FALSE)</f>
        <v>#N/A</v>
      </c>
      <c r="AK2" t="e">
        <f>VLOOKUP($A2,'[1]GLOBAL sauf BLEUS'!$A$3:$Y$1007,24,FALSE)</f>
        <v>#N/A</v>
      </c>
      <c r="AL2" t="e">
        <f>VLOOKUP($A2,'[1]GLOBAL sauf BLEUS'!$A$3:$Y$1007,25,FALSE)</f>
        <v>#N/A</v>
      </c>
    </row>
    <row r="3" spans="1:38" hidden="1" outlineLevel="2" x14ac:dyDescent="0.25">
      <c r="A3" t="str">
        <f t="shared" si="0"/>
        <v>27000-02-E</v>
      </c>
      <c r="B3" s="17">
        <v>27000</v>
      </c>
      <c r="C3" s="17" t="s">
        <v>38</v>
      </c>
      <c r="D3" s="18">
        <v>2</v>
      </c>
      <c r="E3" t="s">
        <v>39</v>
      </c>
      <c r="F3" t="s">
        <v>40</v>
      </c>
      <c r="G3" s="17" t="s">
        <v>45</v>
      </c>
      <c r="H3" s="17">
        <v>10</v>
      </c>
      <c r="I3" s="17">
        <v>23</v>
      </c>
      <c r="J3" s="17">
        <v>1</v>
      </c>
      <c r="K3" s="17">
        <v>4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 s="17" t="s">
        <v>42</v>
      </c>
      <c r="AC3" t="s">
        <v>43</v>
      </c>
      <c r="AD3" t="s">
        <v>44</v>
      </c>
      <c r="AE3" t="e">
        <f>VLOOKUP($A3,'[1]GLOBAL sauf BLEUS'!$A$3:$Y$1007,2,FALSE)</f>
        <v>#N/A</v>
      </c>
      <c r="AF3" t="e">
        <f>VLOOKUP($A3,'[1]GLOBAL sauf BLEUS'!$A$3:$Y$1007,14,FALSE)</f>
        <v>#N/A</v>
      </c>
      <c r="AG3" t="e">
        <f>VLOOKUP($A3,'[1]GLOBAL sauf BLEUS'!$A$3:$Y$1007,15,FALSE)</f>
        <v>#N/A</v>
      </c>
      <c r="AH3" t="e">
        <f>VLOOKUP($A3,'[1]GLOBAL sauf BLEUS'!$A$3:$Y$1007,16,FALSE)</f>
        <v>#N/A</v>
      </c>
      <c r="AI3" t="e">
        <f>VLOOKUP($A3,'[1]GLOBAL sauf BLEUS'!$A$3:$Y$1007,22,FALSE)</f>
        <v>#N/A</v>
      </c>
      <c r="AJ3" t="e">
        <f>VLOOKUP($A3,'[1]GLOBAL sauf BLEUS'!$A$3:$Y$1007,23,FALSE)</f>
        <v>#N/A</v>
      </c>
      <c r="AK3" t="e">
        <f>VLOOKUP($A3,'[1]GLOBAL sauf BLEUS'!$A$3:$Y$1007,24,FALSE)</f>
        <v>#N/A</v>
      </c>
      <c r="AL3" t="e">
        <f>VLOOKUP($A3,'[1]GLOBAL sauf BLEUS'!$A$3:$Y$1007,25,FALSE)</f>
        <v>#N/A</v>
      </c>
    </row>
    <row r="4" spans="1:38" hidden="1" outlineLevel="2" x14ac:dyDescent="0.25">
      <c r="A4" t="str">
        <f t="shared" si="0"/>
        <v>27000-02-E</v>
      </c>
      <c r="B4" s="17">
        <v>27000</v>
      </c>
      <c r="C4" s="17" t="s">
        <v>38</v>
      </c>
      <c r="D4" s="18">
        <v>2</v>
      </c>
      <c r="E4" t="s">
        <v>39</v>
      </c>
      <c r="F4" t="s">
        <v>40</v>
      </c>
      <c r="G4" s="17" t="s">
        <v>46</v>
      </c>
      <c r="H4" s="17">
        <v>10</v>
      </c>
      <c r="I4" s="17">
        <v>23</v>
      </c>
      <c r="J4" s="17">
        <v>1</v>
      </c>
      <c r="K4" s="17">
        <v>4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 s="17" t="s">
        <v>42</v>
      </c>
      <c r="AC4" t="s">
        <v>43</v>
      </c>
      <c r="AD4" t="s">
        <v>44</v>
      </c>
      <c r="AE4" t="e">
        <f>VLOOKUP($A4,'[1]GLOBAL sauf BLEUS'!$A$3:$Y$1007,2,FALSE)</f>
        <v>#N/A</v>
      </c>
      <c r="AF4" t="e">
        <f>VLOOKUP($A4,'[1]GLOBAL sauf BLEUS'!$A$3:$Y$1007,14,FALSE)</f>
        <v>#N/A</v>
      </c>
      <c r="AG4" t="e">
        <f>VLOOKUP($A4,'[1]GLOBAL sauf BLEUS'!$A$3:$Y$1007,15,FALSE)</f>
        <v>#N/A</v>
      </c>
      <c r="AH4" t="e">
        <f>VLOOKUP($A4,'[1]GLOBAL sauf BLEUS'!$A$3:$Y$1007,16,FALSE)</f>
        <v>#N/A</v>
      </c>
      <c r="AI4" t="e">
        <f>VLOOKUP($A4,'[1]GLOBAL sauf BLEUS'!$A$3:$Y$1007,22,FALSE)</f>
        <v>#N/A</v>
      </c>
      <c r="AJ4" t="e">
        <f>VLOOKUP($A4,'[1]GLOBAL sauf BLEUS'!$A$3:$Y$1007,23,FALSE)</f>
        <v>#N/A</v>
      </c>
      <c r="AK4" t="e">
        <f>VLOOKUP($A4,'[1]GLOBAL sauf BLEUS'!$A$3:$Y$1007,24,FALSE)</f>
        <v>#N/A</v>
      </c>
      <c r="AL4" t="e">
        <f>VLOOKUP($A4,'[1]GLOBAL sauf BLEUS'!$A$3:$Y$1007,25,FALSE)</f>
        <v>#N/A</v>
      </c>
    </row>
    <row r="5" spans="1:38" hidden="1" outlineLevel="2" x14ac:dyDescent="0.25">
      <c r="A5" t="str">
        <f t="shared" si="0"/>
        <v>27000-02-E</v>
      </c>
      <c r="B5" s="17">
        <v>27000</v>
      </c>
      <c r="C5" s="17" t="s">
        <v>38</v>
      </c>
      <c r="D5" s="18">
        <v>2</v>
      </c>
      <c r="E5" t="s">
        <v>39</v>
      </c>
      <c r="F5" t="s">
        <v>40</v>
      </c>
      <c r="G5" s="17" t="s">
        <v>47</v>
      </c>
      <c r="H5" s="17">
        <v>10</v>
      </c>
      <c r="I5" s="17">
        <v>23</v>
      </c>
      <c r="J5" s="17">
        <v>1</v>
      </c>
      <c r="K5" s="17">
        <v>4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 s="17" t="s">
        <v>42</v>
      </c>
      <c r="AC5" t="s">
        <v>43</v>
      </c>
      <c r="AD5" t="s">
        <v>44</v>
      </c>
      <c r="AE5" t="e">
        <f>VLOOKUP($A5,'[1]GLOBAL sauf BLEUS'!$A$3:$Y$1007,2,FALSE)</f>
        <v>#N/A</v>
      </c>
      <c r="AF5" t="e">
        <f>VLOOKUP($A5,'[1]GLOBAL sauf BLEUS'!$A$3:$Y$1007,14,FALSE)</f>
        <v>#N/A</v>
      </c>
      <c r="AG5" t="e">
        <f>VLOOKUP($A5,'[1]GLOBAL sauf BLEUS'!$A$3:$Y$1007,15,FALSE)</f>
        <v>#N/A</v>
      </c>
      <c r="AH5" t="e">
        <f>VLOOKUP($A5,'[1]GLOBAL sauf BLEUS'!$A$3:$Y$1007,16,FALSE)</f>
        <v>#N/A</v>
      </c>
      <c r="AI5" t="e">
        <f>VLOOKUP($A5,'[1]GLOBAL sauf BLEUS'!$A$3:$Y$1007,22,FALSE)</f>
        <v>#N/A</v>
      </c>
      <c r="AJ5" t="e">
        <f>VLOOKUP($A5,'[1]GLOBAL sauf BLEUS'!$A$3:$Y$1007,23,FALSE)</f>
        <v>#N/A</v>
      </c>
      <c r="AK5" t="e">
        <f>VLOOKUP($A5,'[1]GLOBAL sauf BLEUS'!$A$3:$Y$1007,24,FALSE)</f>
        <v>#N/A</v>
      </c>
      <c r="AL5" t="e">
        <f>VLOOKUP($A5,'[1]GLOBAL sauf BLEUS'!$A$3:$Y$1007,25,FALSE)</f>
        <v>#N/A</v>
      </c>
    </row>
    <row r="6" spans="1:38" hidden="1" outlineLevel="2" x14ac:dyDescent="0.25">
      <c r="A6" t="str">
        <f t="shared" si="0"/>
        <v>27000-02-E</v>
      </c>
      <c r="B6" s="17">
        <v>27000</v>
      </c>
      <c r="C6" s="17" t="s">
        <v>38</v>
      </c>
      <c r="D6" s="18">
        <v>2</v>
      </c>
      <c r="E6" t="s">
        <v>39</v>
      </c>
      <c r="F6" t="s">
        <v>40</v>
      </c>
      <c r="G6" s="17" t="s">
        <v>48</v>
      </c>
      <c r="H6" s="17">
        <v>10</v>
      </c>
      <c r="I6" s="17">
        <v>23</v>
      </c>
      <c r="J6" s="17">
        <v>2</v>
      </c>
      <c r="K6" s="17">
        <v>4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1.45</v>
      </c>
      <c r="V6">
        <v>0</v>
      </c>
      <c r="W6">
        <v>0</v>
      </c>
      <c r="X6">
        <v>0</v>
      </c>
      <c r="Y6">
        <v>0</v>
      </c>
      <c r="Z6">
        <v>1.45</v>
      </c>
      <c r="AA6">
        <v>0</v>
      </c>
      <c r="AB6" s="17" t="s">
        <v>42</v>
      </c>
      <c r="AC6" t="s">
        <v>43</v>
      </c>
      <c r="AD6" t="s">
        <v>44</v>
      </c>
      <c r="AE6" t="e">
        <f>VLOOKUP($A6,'[1]GLOBAL sauf BLEUS'!$A$3:$Y$1007,2,FALSE)</f>
        <v>#N/A</v>
      </c>
      <c r="AF6" t="e">
        <f>VLOOKUP($A6,'[1]GLOBAL sauf BLEUS'!$A$3:$Y$1007,14,FALSE)</f>
        <v>#N/A</v>
      </c>
      <c r="AG6" t="e">
        <f>VLOOKUP($A6,'[1]GLOBAL sauf BLEUS'!$A$3:$Y$1007,15,FALSE)</f>
        <v>#N/A</v>
      </c>
      <c r="AH6" t="e">
        <f>VLOOKUP($A6,'[1]GLOBAL sauf BLEUS'!$A$3:$Y$1007,16,FALSE)</f>
        <v>#N/A</v>
      </c>
      <c r="AI6" t="e">
        <f>VLOOKUP($A6,'[1]GLOBAL sauf BLEUS'!$A$3:$Y$1007,22,FALSE)</f>
        <v>#N/A</v>
      </c>
      <c r="AJ6" t="e">
        <f>VLOOKUP($A6,'[1]GLOBAL sauf BLEUS'!$A$3:$Y$1007,23,FALSE)</f>
        <v>#N/A</v>
      </c>
      <c r="AK6" t="e">
        <f>VLOOKUP($A6,'[1]GLOBAL sauf BLEUS'!$A$3:$Y$1007,24,FALSE)</f>
        <v>#N/A</v>
      </c>
      <c r="AL6" t="e">
        <f>VLOOKUP($A6,'[1]GLOBAL sauf BLEUS'!$A$3:$Y$1007,25,FALSE)</f>
        <v>#N/A</v>
      </c>
    </row>
    <row r="7" spans="1:38" hidden="1" outlineLevel="2" x14ac:dyDescent="0.25">
      <c r="A7" t="str">
        <f t="shared" si="0"/>
        <v>27000-02-E</v>
      </c>
      <c r="B7" s="17">
        <v>27000</v>
      </c>
      <c r="C7" s="17" t="s">
        <v>38</v>
      </c>
      <c r="D7" s="18">
        <v>2</v>
      </c>
      <c r="E7" t="s">
        <v>39</v>
      </c>
      <c r="F7" t="s">
        <v>40</v>
      </c>
      <c r="G7" s="17" t="s">
        <v>49</v>
      </c>
      <c r="H7" s="17">
        <v>10</v>
      </c>
      <c r="I7" s="17">
        <v>23</v>
      </c>
      <c r="J7" s="17">
        <v>1</v>
      </c>
      <c r="K7" s="17">
        <v>4</v>
      </c>
      <c r="L7">
        <v>0</v>
      </c>
      <c r="M7">
        <v>0.97</v>
      </c>
      <c r="N7">
        <v>0</v>
      </c>
      <c r="O7">
        <v>0</v>
      </c>
      <c r="P7">
        <v>0</v>
      </c>
      <c r="Q7">
        <v>0</v>
      </c>
      <c r="R7">
        <v>0.97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 s="17" t="s">
        <v>42</v>
      </c>
      <c r="AC7" t="s">
        <v>43</v>
      </c>
      <c r="AD7" t="s">
        <v>44</v>
      </c>
      <c r="AE7" t="e">
        <f>VLOOKUP($A7,'[1]GLOBAL sauf BLEUS'!$A$3:$Y$1007,2,FALSE)</f>
        <v>#N/A</v>
      </c>
      <c r="AF7" t="e">
        <f>VLOOKUP($A7,'[1]GLOBAL sauf BLEUS'!$A$3:$Y$1007,14,FALSE)</f>
        <v>#N/A</v>
      </c>
      <c r="AG7" t="e">
        <f>VLOOKUP($A7,'[1]GLOBAL sauf BLEUS'!$A$3:$Y$1007,15,FALSE)</f>
        <v>#N/A</v>
      </c>
      <c r="AH7" t="e">
        <f>VLOOKUP($A7,'[1]GLOBAL sauf BLEUS'!$A$3:$Y$1007,16,FALSE)</f>
        <v>#N/A</v>
      </c>
      <c r="AI7" t="e">
        <f>VLOOKUP($A7,'[1]GLOBAL sauf BLEUS'!$A$3:$Y$1007,22,FALSE)</f>
        <v>#N/A</v>
      </c>
      <c r="AJ7" t="e">
        <f>VLOOKUP($A7,'[1]GLOBAL sauf BLEUS'!$A$3:$Y$1007,23,FALSE)</f>
        <v>#N/A</v>
      </c>
      <c r="AK7" t="e">
        <f>VLOOKUP($A7,'[1]GLOBAL sauf BLEUS'!$A$3:$Y$1007,24,FALSE)</f>
        <v>#N/A</v>
      </c>
      <c r="AL7" t="e">
        <f>VLOOKUP($A7,'[1]GLOBAL sauf BLEUS'!$A$3:$Y$1007,25,FALSE)</f>
        <v>#N/A</v>
      </c>
    </row>
    <row r="8" spans="1:38" hidden="1" outlineLevel="2" x14ac:dyDescent="0.25">
      <c r="A8" t="str">
        <f t="shared" si="0"/>
        <v>27000-02-E</v>
      </c>
      <c r="B8" s="17">
        <v>27000</v>
      </c>
      <c r="C8" s="17" t="s">
        <v>38</v>
      </c>
      <c r="D8" s="18">
        <v>2</v>
      </c>
      <c r="E8" t="s">
        <v>39</v>
      </c>
      <c r="F8" t="s">
        <v>40</v>
      </c>
      <c r="G8" s="17" t="s">
        <v>50</v>
      </c>
      <c r="H8" s="17">
        <v>10</v>
      </c>
      <c r="I8" s="17">
        <v>23</v>
      </c>
      <c r="J8" s="17">
        <v>2</v>
      </c>
      <c r="K8" s="17">
        <v>4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16.989999999999998</v>
      </c>
      <c r="V8">
        <v>0</v>
      </c>
      <c r="W8">
        <v>0</v>
      </c>
      <c r="X8">
        <v>0</v>
      </c>
      <c r="Y8">
        <v>0</v>
      </c>
      <c r="Z8">
        <v>34.69</v>
      </c>
      <c r="AA8">
        <v>0</v>
      </c>
      <c r="AB8" s="17" t="s">
        <v>42</v>
      </c>
      <c r="AC8" t="s">
        <v>43</v>
      </c>
      <c r="AD8" t="s">
        <v>44</v>
      </c>
      <c r="AE8" t="e">
        <f>VLOOKUP($A8,'[1]GLOBAL sauf BLEUS'!$A$3:$Y$1007,2,FALSE)</f>
        <v>#N/A</v>
      </c>
      <c r="AF8" t="e">
        <f>VLOOKUP($A8,'[1]GLOBAL sauf BLEUS'!$A$3:$Y$1007,14,FALSE)</f>
        <v>#N/A</v>
      </c>
      <c r="AG8" t="e">
        <f>VLOOKUP($A8,'[1]GLOBAL sauf BLEUS'!$A$3:$Y$1007,15,FALSE)</f>
        <v>#N/A</v>
      </c>
      <c r="AH8" t="e">
        <f>VLOOKUP($A8,'[1]GLOBAL sauf BLEUS'!$A$3:$Y$1007,16,FALSE)</f>
        <v>#N/A</v>
      </c>
      <c r="AI8" t="e">
        <f>VLOOKUP($A8,'[1]GLOBAL sauf BLEUS'!$A$3:$Y$1007,22,FALSE)</f>
        <v>#N/A</v>
      </c>
      <c r="AJ8" t="e">
        <f>VLOOKUP($A8,'[1]GLOBAL sauf BLEUS'!$A$3:$Y$1007,23,FALSE)</f>
        <v>#N/A</v>
      </c>
      <c r="AK8" t="e">
        <f>VLOOKUP($A8,'[1]GLOBAL sauf BLEUS'!$A$3:$Y$1007,24,FALSE)</f>
        <v>#N/A</v>
      </c>
      <c r="AL8" t="e">
        <f>VLOOKUP($A8,'[1]GLOBAL sauf BLEUS'!$A$3:$Y$1007,25,FALSE)</f>
        <v>#N/A</v>
      </c>
    </row>
    <row r="9" spans="1:38" hidden="1" outlineLevel="2" x14ac:dyDescent="0.25">
      <c r="A9" t="str">
        <f t="shared" si="0"/>
        <v>27000-02-E</v>
      </c>
      <c r="B9" s="17">
        <v>27000</v>
      </c>
      <c r="C9" s="17" t="s">
        <v>38</v>
      </c>
      <c r="D9" s="18">
        <v>2</v>
      </c>
      <c r="E9" t="s">
        <v>39</v>
      </c>
      <c r="F9" t="s">
        <v>40</v>
      </c>
      <c r="G9" s="17" t="s">
        <v>51</v>
      </c>
      <c r="H9" s="17">
        <v>10</v>
      </c>
      <c r="I9" s="17">
        <v>23</v>
      </c>
      <c r="J9" s="17">
        <v>1</v>
      </c>
      <c r="K9" s="17">
        <v>4</v>
      </c>
      <c r="L9">
        <v>0</v>
      </c>
      <c r="M9">
        <v>0.66</v>
      </c>
      <c r="N9">
        <v>0</v>
      </c>
      <c r="O9">
        <v>0</v>
      </c>
      <c r="P9">
        <v>0</v>
      </c>
      <c r="Q9">
        <v>0</v>
      </c>
      <c r="R9">
        <v>0.66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 s="17" t="s">
        <v>42</v>
      </c>
      <c r="AC9" t="s">
        <v>43</v>
      </c>
      <c r="AD9" t="s">
        <v>44</v>
      </c>
      <c r="AE9" t="e">
        <f>VLOOKUP($A9,'[1]GLOBAL sauf BLEUS'!$A$3:$Y$1007,2,FALSE)</f>
        <v>#N/A</v>
      </c>
      <c r="AF9" t="e">
        <f>VLOOKUP($A9,'[1]GLOBAL sauf BLEUS'!$A$3:$Y$1007,14,FALSE)</f>
        <v>#N/A</v>
      </c>
      <c r="AG9" t="e">
        <f>VLOOKUP($A9,'[1]GLOBAL sauf BLEUS'!$A$3:$Y$1007,15,FALSE)</f>
        <v>#N/A</v>
      </c>
      <c r="AH9" t="e">
        <f>VLOOKUP($A9,'[1]GLOBAL sauf BLEUS'!$A$3:$Y$1007,16,FALSE)</f>
        <v>#N/A</v>
      </c>
      <c r="AI9" t="e">
        <f>VLOOKUP($A9,'[1]GLOBAL sauf BLEUS'!$A$3:$Y$1007,22,FALSE)</f>
        <v>#N/A</v>
      </c>
      <c r="AJ9" t="e">
        <f>VLOOKUP($A9,'[1]GLOBAL sauf BLEUS'!$A$3:$Y$1007,23,FALSE)</f>
        <v>#N/A</v>
      </c>
      <c r="AK9" t="e">
        <f>VLOOKUP($A9,'[1]GLOBAL sauf BLEUS'!$A$3:$Y$1007,24,FALSE)</f>
        <v>#N/A</v>
      </c>
      <c r="AL9" t="e">
        <f>VLOOKUP($A9,'[1]GLOBAL sauf BLEUS'!$A$3:$Y$1007,25,FALSE)</f>
        <v>#N/A</v>
      </c>
    </row>
    <row r="10" spans="1:38" outlineLevel="1" collapsed="1" x14ac:dyDescent="0.25">
      <c r="A10" s="19" t="s">
        <v>52</v>
      </c>
      <c r="B10" s="17">
        <f>B9</f>
        <v>27000</v>
      </c>
      <c r="C10" s="17" t="str">
        <f t="shared" ref="C10:K10" si="1">C9</f>
        <v>E</v>
      </c>
      <c r="D10" s="17">
        <f t="shared" si="1"/>
        <v>2</v>
      </c>
      <c r="E10" s="17" t="str">
        <f t="shared" si="1"/>
        <v>1 METRE 20 SARL</v>
      </c>
      <c r="F10" s="17" t="str">
        <f t="shared" si="1"/>
        <v>1 METRE 20 SARL B+OP</v>
      </c>
      <c r="G10" s="17" t="str">
        <f t="shared" si="1"/>
        <v>8AC0</v>
      </c>
      <c r="H10" s="17">
        <f t="shared" si="1"/>
        <v>10</v>
      </c>
      <c r="I10" s="17">
        <f t="shared" si="1"/>
        <v>23</v>
      </c>
      <c r="J10" s="17">
        <f t="shared" si="1"/>
        <v>1</v>
      </c>
      <c r="K10" s="17">
        <f t="shared" si="1"/>
        <v>4</v>
      </c>
      <c r="L10">
        <f>SUBTOTAL(9,L2:L9)</f>
        <v>0</v>
      </c>
      <c r="M10">
        <f>SUBTOTAL(1,M2:M9)</f>
        <v>5.7849999999999993</v>
      </c>
      <c r="N10">
        <f>SUBTOTAL(9,N2:N9)</f>
        <v>0</v>
      </c>
      <c r="O10">
        <f>SUBTOTAL(9,O2:O9)</f>
        <v>0</v>
      </c>
      <c r="P10">
        <f>SUBTOTAL(9,P2:P9)</f>
        <v>0</v>
      </c>
      <c r="Q10">
        <f>SUBTOTAL(9,Q2:Q9)</f>
        <v>0</v>
      </c>
      <c r="R10">
        <f>SUBTOTAL(9,R2:R9)</f>
        <v>132.78</v>
      </c>
      <c r="S10">
        <f>SUBTOTAL(9,S2:S9)</f>
        <v>0</v>
      </c>
      <c r="T10">
        <f>SUBTOTAL(9,T2:T9)</f>
        <v>0</v>
      </c>
      <c r="U10">
        <f>SUBTOTAL(9,U2:U9)</f>
        <v>18.439999999999998</v>
      </c>
      <c r="V10">
        <f>SUBTOTAL(9,V2:V9)</f>
        <v>0</v>
      </c>
      <c r="W10">
        <f>SUBTOTAL(9,W2:W9)</f>
        <v>0</v>
      </c>
      <c r="X10">
        <f>SUBTOTAL(9,X2:X9)</f>
        <v>0</v>
      </c>
      <c r="Y10">
        <f>SUBTOTAL(9,Y2:Y9)</f>
        <v>0</v>
      </c>
      <c r="Z10">
        <f>SUBTOTAL(9,Z2:Z9)</f>
        <v>36.14</v>
      </c>
      <c r="AA10">
        <f>SUBTOTAL(9,AA2:AA9)</f>
        <v>0</v>
      </c>
      <c r="AB10" s="17" t="str">
        <f t="shared" ref="AB10:AL10" si="2">AB9</f>
        <v>NEOEN</v>
      </c>
      <c r="AC10" s="17" t="str">
        <f t="shared" ref="AC10" si="3">AC9</f>
        <v>3R33366667</v>
      </c>
      <c r="AD10" s="17" t="str">
        <f t="shared" ref="AD10" si="4">AD9</f>
        <v>3EC3-3ED3-3EH3-3EO6-3N62-3NA3-3R59-8AC0-</v>
      </c>
      <c r="AE10" s="17" t="e">
        <f t="shared" ref="AE10" si="5">AE9</f>
        <v>#N/A</v>
      </c>
      <c r="AF10" s="17" t="e">
        <f t="shared" ref="AF10" si="6">AF9</f>
        <v>#N/A</v>
      </c>
      <c r="AG10" s="17" t="e">
        <f t="shared" ref="AG10" si="7">AG9</f>
        <v>#N/A</v>
      </c>
      <c r="AH10" s="17" t="e">
        <f t="shared" ref="AH10" si="8">AH9</f>
        <v>#N/A</v>
      </c>
      <c r="AI10" s="17" t="e">
        <f t="shared" ref="AI10" si="9">AI9</f>
        <v>#N/A</v>
      </c>
      <c r="AJ10" s="17" t="e">
        <f t="shared" ref="AJ10" si="10">AJ9</f>
        <v>#N/A</v>
      </c>
      <c r="AK10" s="17" t="e">
        <f t="shared" ref="AK10" si="11">AK9</f>
        <v>#N/A</v>
      </c>
      <c r="AL10" s="17" t="e">
        <f t="shared" ref="AL10" si="12">AL9</f>
        <v>#N/A</v>
      </c>
    </row>
    <row r="11" spans="1:38" hidden="1" outlineLevel="2" x14ac:dyDescent="0.25">
      <c r="A11" t="str">
        <f t="shared" si="0"/>
        <v>27000-01-E</v>
      </c>
      <c r="B11" s="17">
        <v>27000</v>
      </c>
      <c r="C11" s="17" t="s">
        <v>38</v>
      </c>
      <c r="D11" s="18">
        <v>1</v>
      </c>
      <c r="E11" t="s">
        <v>39</v>
      </c>
      <c r="F11" t="s">
        <v>53</v>
      </c>
      <c r="G11" s="17" t="s">
        <v>41</v>
      </c>
      <c r="H11" s="17">
        <v>10</v>
      </c>
      <c r="I11" s="17">
        <v>23</v>
      </c>
      <c r="J11" s="17">
        <v>1</v>
      </c>
      <c r="K11" s="17">
        <v>4</v>
      </c>
      <c r="L11">
        <v>0</v>
      </c>
      <c r="M11">
        <v>44.65</v>
      </c>
      <c r="N11">
        <v>0</v>
      </c>
      <c r="O11">
        <v>0</v>
      </c>
      <c r="P11">
        <v>0</v>
      </c>
      <c r="Q11">
        <v>0</v>
      </c>
      <c r="R11">
        <v>131.15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 s="17" t="s">
        <v>42</v>
      </c>
      <c r="AC11" t="s">
        <v>54</v>
      </c>
      <c r="AD11" t="s">
        <v>55</v>
      </c>
      <c r="AE11" t="e">
        <f>VLOOKUP($A11,'[1]GLOBAL sauf BLEUS'!$A$3:$Y$1007,2,FALSE)</f>
        <v>#N/A</v>
      </c>
      <c r="AF11" t="e">
        <f>VLOOKUP($A11,'[1]GLOBAL sauf BLEUS'!$A$3:$Y$1007,14,FALSE)</f>
        <v>#N/A</v>
      </c>
      <c r="AG11" t="e">
        <f>VLOOKUP($A11,'[1]GLOBAL sauf BLEUS'!$A$3:$Y$1007,15,FALSE)</f>
        <v>#N/A</v>
      </c>
      <c r="AH11" t="e">
        <f>VLOOKUP($A11,'[1]GLOBAL sauf BLEUS'!$A$3:$Y$1007,16,FALSE)</f>
        <v>#N/A</v>
      </c>
      <c r="AI11" t="e">
        <f>VLOOKUP($A11,'[1]GLOBAL sauf BLEUS'!$A$3:$Y$1007,22,FALSE)</f>
        <v>#N/A</v>
      </c>
      <c r="AJ11" t="e">
        <f>VLOOKUP($A11,'[1]GLOBAL sauf BLEUS'!$A$3:$Y$1007,23,FALSE)</f>
        <v>#N/A</v>
      </c>
      <c r="AK11" t="e">
        <f>VLOOKUP($A11,'[1]GLOBAL sauf BLEUS'!$A$3:$Y$1007,24,FALSE)</f>
        <v>#N/A</v>
      </c>
      <c r="AL11" t="e">
        <f>VLOOKUP($A11,'[1]GLOBAL sauf BLEUS'!$A$3:$Y$1007,25,FALSE)</f>
        <v>#N/A</v>
      </c>
    </row>
    <row r="12" spans="1:38" hidden="1" outlineLevel="2" x14ac:dyDescent="0.25">
      <c r="A12" t="str">
        <f t="shared" si="0"/>
        <v>27000-01-E</v>
      </c>
      <c r="B12" s="17">
        <v>27000</v>
      </c>
      <c r="C12" s="17" t="s">
        <v>38</v>
      </c>
      <c r="D12" s="18">
        <v>1</v>
      </c>
      <c r="E12" t="s">
        <v>39</v>
      </c>
      <c r="F12" t="s">
        <v>53</v>
      </c>
      <c r="G12" s="17" t="s">
        <v>45</v>
      </c>
      <c r="H12" s="17">
        <v>10</v>
      </c>
      <c r="I12" s="17">
        <v>23</v>
      </c>
      <c r="J12" s="17">
        <v>1</v>
      </c>
      <c r="K12" s="17">
        <v>4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 s="17" t="s">
        <v>42</v>
      </c>
      <c r="AC12" t="s">
        <v>54</v>
      </c>
      <c r="AD12" t="s">
        <v>55</v>
      </c>
      <c r="AE12" t="e">
        <f>VLOOKUP($A12,'[1]GLOBAL sauf BLEUS'!$A$3:$Y$1007,2,FALSE)</f>
        <v>#N/A</v>
      </c>
      <c r="AF12" t="e">
        <f>VLOOKUP($A12,'[1]GLOBAL sauf BLEUS'!$A$3:$Y$1007,14,FALSE)</f>
        <v>#N/A</v>
      </c>
      <c r="AG12" t="e">
        <f>VLOOKUP($A12,'[1]GLOBAL sauf BLEUS'!$A$3:$Y$1007,15,FALSE)</f>
        <v>#N/A</v>
      </c>
      <c r="AH12" t="e">
        <f>VLOOKUP($A12,'[1]GLOBAL sauf BLEUS'!$A$3:$Y$1007,16,FALSE)</f>
        <v>#N/A</v>
      </c>
      <c r="AI12" t="e">
        <f>VLOOKUP($A12,'[1]GLOBAL sauf BLEUS'!$A$3:$Y$1007,22,FALSE)</f>
        <v>#N/A</v>
      </c>
      <c r="AJ12" t="e">
        <f>VLOOKUP($A12,'[1]GLOBAL sauf BLEUS'!$A$3:$Y$1007,23,FALSE)</f>
        <v>#N/A</v>
      </c>
      <c r="AK12" t="e">
        <f>VLOOKUP($A12,'[1]GLOBAL sauf BLEUS'!$A$3:$Y$1007,24,FALSE)</f>
        <v>#N/A</v>
      </c>
      <c r="AL12" t="e">
        <f>VLOOKUP($A12,'[1]GLOBAL sauf BLEUS'!$A$3:$Y$1007,25,FALSE)</f>
        <v>#N/A</v>
      </c>
    </row>
    <row r="13" spans="1:38" hidden="1" outlineLevel="2" x14ac:dyDescent="0.25">
      <c r="A13" t="str">
        <f t="shared" si="0"/>
        <v>27000-01-E</v>
      </c>
      <c r="B13" s="17">
        <v>27000</v>
      </c>
      <c r="C13" s="17" t="s">
        <v>38</v>
      </c>
      <c r="D13" s="18">
        <v>1</v>
      </c>
      <c r="E13" t="s">
        <v>39</v>
      </c>
      <c r="F13" t="s">
        <v>53</v>
      </c>
      <c r="G13" s="17" t="s">
        <v>46</v>
      </c>
      <c r="H13" s="17">
        <v>10</v>
      </c>
      <c r="I13" s="17">
        <v>23</v>
      </c>
      <c r="J13" s="17">
        <v>1</v>
      </c>
      <c r="K13" s="17">
        <v>4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 s="17" t="s">
        <v>42</v>
      </c>
      <c r="AC13" t="s">
        <v>54</v>
      </c>
      <c r="AD13" t="s">
        <v>55</v>
      </c>
      <c r="AE13" t="e">
        <f>VLOOKUP($A13,'[1]GLOBAL sauf BLEUS'!$A$3:$Y$1007,2,FALSE)</f>
        <v>#N/A</v>
      </c>
      <c r="AF13" t="e">
        <f>VLOOKUP($A13,'[1]GLOBAL sauf BLEUS'!$A$3:$Y$1007,14,FALSE)</f>
        <v>#N/A</v>
      </c>
      <c r="AG13" t="e">
        <f>VLOOKUP($A13,'[1]GLOBAL sauf BLEUS'!$A$3:$Y$1007,15,FALSE)</f>
        <v>#N/A</v>
      </c>
      <c r="AH13" t="e">
        <f>VLOOKUP($A13,'[1]GLOBAL sauf BLEUS'!$A$3:$Y$1007,16,FALSE)</f>
        <v>#N/A</v>
      </c>
      <c r="AI13" t="e">
        <f>VLOOKUP($A13,'[1]GLOBAL sauf BLEUS'!$A$3:$Y$1007,22,FALSE)</f>
        <v>#N/A</v>
      </c>
      <c r="AJ13" t="e">
        <f>VLOOKUP($A13,'[1]GLOBAL sauf BLEUS'!$A$3:$Y$1007,23,FALSE)</f>
        <v>#N/A</v>
      </c>
      <c r="AK13" t="e">
        <f>VLOOKUP($A13,'[1]GLOBAL sauf BLEUS'!$A$3:$Y$1007,24,FALSE)</f>
        <v>#N/A</v>
      </c>
      <c r="AL13" t="e">
        <f>VLOOKUP($A13,'[1]GLOBAL sauf BLEUS'!$A$3:$Y$1007,25,FALSE)</f>
        <v>#N/A</v>
      </c>
    </row>
    <row r="14" spans="1:38" hidden="1" outlineLevel="2" x14ac:dyDescent="0.25">
      <c r="A14" t="str">
        <f t="shared" si="0"/>
        <v>27000-01-E</v>
      </c>
      <c r="B14" s="17">
        <v>27000</v>
      </c>
      <c r="C14" s="17" t="s">
        <v>38</v>
      </c>
      <c r="D14" s="18">
        <v>1</v>
      </c>
      <c r="E14" t="s">
        <v>39</v>
      </c>
      <c r="F14" t="s">
        <v>53</v>
      </c>
      <c r="G14" s="17" t="s">
        <v>47</v>
      </c>
      <c r="H14" s="17">
        <v>10</v>
      </c>
      <c r="I14" s="17">
        <v>23</v>
      </c>
      <c r="J14" s="17">
        <v>1</v>
      </c>
      <c r="K14" s="17">
        <v>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 s="17" t="s">
        <v>42</v>
      </c>
      <c r="AC14" t="s">
        <v>54</v>
      </c>
      <c r="AD14" t="s">
        <v>55</v>
      </c>
      <c r="AE14" t="e">
        <f>VLOOKUP($A14,'[1]GLOBAL sauf BLEUS'!$A$3:$Y$1007,2,FALSE)</f>
        <v>#N/A</v>
      </c>
      <c r="AF14" t="e">
        <f>VLOOKUP($A14,'[1]GLOBAL sauf BLEUS'!$A$3:$Y$1007,14,FALSE)</f>
        <v>#N/A</v>
      </c>
      <c r="AG14" t="e">
        <f>VLOOKUP($A14,'[1]GLOBAL sauf BLEUS'!$A$3:$Y$1007,15,FALSE)</f>
        <v>#N/A</v>
      </c>
      <c r="AH14" t="e">
        <f>VLOOKUP($A14,'[1]GLOBAL sauf BLEUS'!$A$3:$Y$1007,16,FALSE)</f>
        <v>#N/A</v>
      </c>
      <c r="AI14" t="e">
        <f>VLOOKUP($A14,'[1]GLOBAL sauf BLEUS'!$A$3:$Y$1007,22,FALSE)</f>
        <v>#N/A</v>
      </c>
      <c r="AJ14" t="e">
        <f>VLOOKUP($A14,'[1]GLOBAL sauf BLEUS'!$A$3:$Y$1007,23,FALSE)</f>
        <v>#N/A</v>
      </c>
      <c r="AK14" t="e">
        <f>VLOOKUP($A14,'[1]GLOBAL sauf BLEUS'!$A$3:$Y$1007,24,FALSE)</f>
        <v>#N/A</v>
      </c>
      <c r="AL14" t="e">
        <f>VLOOKUP($A14,'[1]GLOBAL sauf BLEUS'!$A$3:$Y$1007,25,FALSE)</f>
        <v>#N/A</v>
      </c>
    </row>
    <row r="15" spans="1:38" hidden="1" outlineLevel="2" x14ac:dyDescent="0.25">
      <c r="A15" t="str">
        <f t="shared" si="0"/>
        <v>27000-01-E</v>
      </c>
      <c r="B15" s="17">
        <v>27000</v>
      </c>
      <c r="C15" s="17" t="s">
        <v>38</v>
      </c>
      <c r="D15" s="18">
        <v>1</v>
      </c>
      <c r="E15" t="s">
        <v>39</v>
      </c>
      <c r="F15" t="s">
        <v>53</v>
      </c>
      <c r="G15" s="17" t="s">
        <v>49</v>
      </c>
      <c r="H15" s="17">
        <v>10</v>
      </c>
      <c r="I15" s="17">
        <v>23</v>
      </c>
      <c r="J15" s="17">
        <v>1</v>
      </c>
      <c r="K15" s="17">
        <v>4</v>
      </c>
      <c r="L15">
        <v>0</v>
      </c>
      <c r="M15">
        <v>0.97</v>
      </c>
      <c r="N15">
        <v>0</v>
      </c>
      <c r="O15">
        <v>0</v>
      </c>
      <c r="P15">
        <v>0</v>
      </c>
      <c r="Q15">
        <v>0</v>
      </c>
      <c r="R15">
        <v>0.97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 s="17" t="s">
        <v>42</v>
      </c>
      <c r="AC15" t="s">
        <v>54</v>
      </c>
      <c r="AD15" t="s">
        <v>55</v>
      </c>
      <c r="AE15" t="e">
        <f>VLOOKUP($A15,'[1]GLOBAL sauf BLEUS'!$A$3:$Y$1007,2,FALSE)</f>
        <v>#N/A</v>
      </c>
      <c r="AF15" t="e">
        <f>VLOOKUP($A15,'[1]GLOBAL sauf BLEUS'!$A$3:$Y$1007,14,FALSE)</f>
        <v>#N/A</v>
      </c>
      <c r="AG15" t="e">
        <f>VLOOKUP($A15,'[1]GLOBAL sauf BLEUS'!$A$3:$Y$1007,15,FALSE)</f>
        <v>#N/A</v>
      </c>
      <c r="AH15" t="e">
        <f>VLOOKUP($A15,'[1]GLOBAL sauf BLEUS'!$A$3:$Y$1007,16,FALSE)</f>
        <v>#N/A</v>
      </c>
      <c r="AI15" t="e">
        <f>VLOOKUP($A15,'[1]GLOBAL sauf BLEUS'!$A$3:$Y$1007,22,FALSE)</f>
        <v>#N/A</v>
      </c>
      <c r="AJ15" t="e">
        <f>VLOOKUP($A15,'[1]GLOBAL sauf BLEUS'!$A$3:$Y$1007,23,FALSE)</f>
        <v>#N/A</v>
      </c>
      <c r="AK15" t="e">
        <f>VLOOKUP($A15,'[1]GLOBAL sauf BLEUS'!$A$3:$Y$1007,24,FALSE)</f>
        <v>#N/A</v>
      </c>
      <c r="AL15" t="e">
        <f>VLOOKUP($A15,'[1]GLOBAL sauf BLEUS'!$A$3:$Y$1007,25,FALSE)</f>
        <v>#N/A</v>
      </c>
    </row>
    <row r="16" spans="1:38" hidden="1" outlineLevel="2" x14ac:dyDescent="0.25">
      <c r="A16" t="str">
        <f t="shared" si="0"/>
        <v>27000-01-E</v>
      </c>
      <c r="B16" s="17">
        <v>27000</v>
      </c>
      <c r="C16" s="17" t="s">
        <v>38</v>
      </c>
      <c r="D16" s="18">
        <v>1</v>
      </c>
      <c r="E16" t="s">
        <v>39</v>
      </c>
      <c r="F16" t="s">
        <v>53</v>
      </c>
      <c r="G16" s="17" t="s">
        <v>51</v>
      </c>
      <c r="H16" s="17">
        <v>10</v>
      </c>
      <c r="I16" s="17">
        <v>23</v>
      </c>
      <c r="J16" s="17">
        <v>1</v>
      </c>
      <c r="K16" s="17">
        <v>4</v>
      </c>
      <c r="L16">
        <v>0</v>
      </c>
      <c r="M16">
        <v>0.66</v>
      </c>
      <c r="N16">
        <v>0</v>
      </c>
      <c r="O16">
        <v>0</v>
      </c>
      <c r="P16">
        <v>0</v>
      </c>
      <c r="Q16">
        <v>0</v>
      </c>
      <c r="R16">
        <v>0.66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 s="17" t="s">
        <v>42</v>
      </c>
      <c r="AC16" t="s">
        <v>54</v>
      </c>
      <c r="AD16" t="s">
        <v>55</v>
      </c>
      <c r="AE16" t="e">
        <f>VLOOKUP($A16,'[1]GLOBAL sauf BLEUS'!$A$3:$Y$1007,2,FALSE)</f>
        <v>#N/A</v>
      </c>
      <c r="AF16" t="e">
        <f>VLOOKUP($A16,'[1]GLOBAL sauf BLEUS'!$A$3:$Y$1007,14,FALSE)</f>
        <v>#N/A</v>
      </c>
      <c r="AG16" t="e">
        <f>VLOOKUP($A16,'[1]GLOBAL sauf BLEUS'!$A$3:$Y$1007,15,FALSE)</f>
        <v>#N/A</v>
      </c>
      <c r="AH16" t="e">
        <f>VLOOKUP($A16,'[1]GLOBAL sauf BLEUS'!$A$3:$Y$1007,16,FALSE)</f>
        <v>#N/A</v>
      </c>
      <c r="AI16" t="e">
        <f>VLOOKUP($A16,'[1]GLOBAL sauf BLEUS'!$A$3:$Y$1007,22,FALSE)</f>
        <v>#N/A</v>
      </c>
      <c r="AJ16" t="e">
        <f>VLOOKUP($A16,'[1]GLOBAL sauf BLEUS'!$A$3:$Y$1007,23,FALSE)</f>
        <v>#N/A</v>
      </c>
      <c r="AK16" t="e">
        <f>VLOOKUP($A16,'[1]GLOBAL sauf BLEUS'!$A$3:$Y$1007,24,FALSE)</f>
        <v>#N/A</v>
      </c>
      <c r="AL16" t="e">
        <f>VLOOKUP($A16,'[1]GLOBAL sauf BLEUS'!$A$3:$Y$1007,25,FALSE)</f>
        <v>#N/A</v>
      </c>
    </row>
    <row r="17" spans="1:38" outlineLevel="1" collapsed="1" x14ac:dyDescent="0.25">
      <c r="A17" s="19" t="s">
        <v>56</v>
      </c>
      <c r="B17" s="17">
        <f t="shared" ref="B17:K17" si="13">B16</f>
        <v>27000</v>
      </c>
      <c r="C17" s="17" t="str">
        <f t="shared" si="13"/>
        <v>E</v>
      </c>
      <c r="D17" s="17">
        <f t="shared" si="13"/>
        <v>1</v>
      </c>
      <c r="E17" s="17" t="str">
        <f t="shared" si="13"/>
        <v>1 METRE 20 SARL</v>
      </c>
      <c r="F17" s="17" t="str">
        <f t="shared" si="13"/>
        <v>1 METRE 20 SARL BASE</v>
      </c>
      <c r="G17" s="17" t="str">
        <f t="shared" si="13"/>
        <v>8AC0</v>
      </c>
      <c r="H17" s="17">
        <f t="shared" si="13"/>
        <v>10</v>
      </c>
      <c r="I17" s="17">
        <f t="shared" si="13"/>
        <v>23</v>
      </c>
      <c r="J17" s="17">
        <f t="shared" si="13"/>
        <v>1</v>
      </c>
      <c r="K17" s="17">
        <f t="shared" si="13"/>
        <v>4</v>
      </c>
      <c r="L17">
        <f>SUBTOTAL(9,L11:L16)</f>
        <v>0</v>
      </c>
      <c r="M17">
        <f>SUBTOTAL(1,M11:M16)</f>
        <v>7.713333333333332</v>
      </c>
      <c r="N17">
        <f>SUBTOTAL(9,N11:N16)</f>
        <v>0</v>
      </c>
      <c r="O17">
        <f>SUBTOTAL(9,O11:O16)</f>
        <v>0</v>
      </c>
      <c r="P17">
        <f>SUBTOTAL(9,P11:P16)</f>
        <v>0</v>
      </c>
      <c r="Q17">
        <f>SUBTOTAL(9,Q11:Q16)</f>
        <v>0</v>
      </c>
      <c r="R17">
        <f>SUBTOTAL(9,R11:R16)</f>
        <v>132.78</v>
      </c>
      <c r="S17">
        <f>SUBTOTAL(9,S11:S16)</f>
        <v>0</v>
      </c>
      <c r="T17">
        <f>SUBTOTAL(9,T11:T16)</f>
        <v>0</v>
      </c>
      <c r="U17">
        <f>SUBTOTAL(9,U11:U16)</f>
        <v>0</v>
      </c>
      <c r="V17">
        <f>SUBTOTAL(9,V11:V16)</f>
        <v>0</v>
      </c>
      <c r="W17">
        <f>SUBTOTAL(9,W11:W16)</f>
        <v>0</v>
      </c>
      <c r="X17">
        <f>SUBTOTAL(9,X11:X16)</f>
        <v>0</v>
      </c>
      <c r="Y17">
        <f>SUBTOTAL(9,Y11:Y16)</f>
        <v>0</v>
      </c>
      <c r="Z17">
        <f>SUBTOTAL(9,Z11:Z16)</f>
        <v>0</v>
      </c>
      <c r="AA17">
        <f>SUBTOTAL(9,AA11:AA16)</f>
        <v>0</v>
      </c>
      <c r="AB17" s="17" t="str">
        <f t="shared" ref="AB17" si="14">AB16</f>
        <v>NEOEN</v>
      </c>
      <c r="AC17" s="17" t="str">
        <f t="shared" ref="AC17" si="15">AC16</f>
        <v>3ENT003336</v>
      </c>
      <c r="AD17" s="17" t="str">
        <f t="shared" ref="AD17" si="16">AD16</f>
        <v>3EC3-3ED3-3EH3-3EO6-3NA3-8AC0-</v>
      </c>
      <c r="AE17" s="17" t="e">
        <f t="shared" ref="AE17" si="17">AE16</f>
        <v>#N/A</v>
      </c>
      <c r="AF17" s="17" t="e">
        <f t="shared" ref="AF17" si="18">AF16</f>
        <v>#N/A</v>
      </c>
      <c r="AG17" s="17" t="e">
        <f t="shared" ref="AG17" si="19">AG16</f>
        <v>#N/A</v>
      </c>
      <c r="AH17" s="17" t="e">
        <f t="shared" ref="AH17" si="20">AH16</f>
        <v>#N/A</v>
      </c>
      <c r="AI17" s="17" t="e">
        <f t="shared" ref="AI17" si="21">AI16</f>
        <v>#N/A</v>
      </c>
      <c r="AJ17" s="17" t="e">
        <f t="shared" ref="AJ17" si="22">AJ16</f>
        <v>#N/A</v>
      </c>
      <c r="AK17" s="17" t="e">
        <f t="shared" ref="AK17" si="23">AK16</f>
        <v>#N/A</v>
      </c>
      <c r="AL17" s="17" t="e">
        <f t="shared" ref="AL17" si="24">AL16</f>
        <v>#N/A</v>
      </c>
    </row>
    <row r="18" spans="1:38" hidden="1" outlineLevel="2" x14ac:dyDescent="0.25">
      <c r="A18" t="str">
        <f t="shared" si="0"/>
        <v>12810-01-W</v>
      </c>
      <c r="B18" s="17">
        <v>12810</v>
      </c>
      <c r="C18" s="17" t="s">
        <v>57</v>
      </c>
      <c r="D18" s="18">
        <v>1</v>
      </c>
      <c r="E18" s="20">
        <v>44641</v>
      </c>
      <c r="F18" t="s">
        <v>58</v>
      </c>
      <c r="G18" s="17" t="s">
        <v>59</v>
      </c>
      <c r="H18" s="17">
        <v>10</v>
      </c>
      <c r="I18" s="17">
        <v>13</v>
      </c>
      <c r="J18" s="17">
        <v>1</v>
      </c>
      <c r="K18" s="17">
        <v>8</v>
      </c>
      <c r="L18">
        <v>60.99</v>
      </c>
      <c r="M18">
        <v>106.86</v>
      </c>
      <c r="N18">
        <v>163.5</v>
      </c>
      <c r="O18">
        <v>163.5</v>
      </c>
      <c r="P18">
        <v>0</v>
      </c>
      <c r="Q18">
        <v>0</v>
      </c>
      <c r="R18">
        <v>163.5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 s="17" t="s">
        <v>42</v>
      </c>
      <c r="AC18" t="s">
        <v>60</v>
      </c>
      <c r="AD18" t="s">
        <v>61</v>
      </c>
      <c r="AE18" t="str">
        <f>VLOOKUP($A18,'[1]GLOBAL sauf BLEUS'!$A$3:$Y$1007,2,FALSE)</f>
        <v>WA2810</v>
      </c>
      <c r="AF18" t="str">
        <f>VLOOKUP($A18,'[1]GLOBAL sauf BLEUS'!$A$3:$Y$1007,14,FALSE)</f>
        <v>Monsieur</v>
      </c>
      <c r="AG18" t="str">
        <f>VLOOKUP($A18,'[1]GLOBAL sauf BLEUS'!$A$3:$Y$1007,15,FALSE)</f>
        <v>Alexandre</v>
      </c>
      <c r="AH18" t="str">
        <f>VLOOKUP($A18,'[1]GLOBAL sauf BLEUS'!$A$3:$Y$1007,16,FALSE)</f>
        <v>DEL BANO</v>
      </c>
      <c r="AI18" t="str">
        <f>VLOOKUP($A18,'[1]GLOBAL sauf BLEUS'!$A$3:$Y$1007,22,FALSE)</f>
        <v>18 BIS RUE DE LA GARENNE</v>
      </c>
      <c r="AJ18">
        <f>VLOOKUP($A18,'[1]GLOBAL sauf BLEUS'!$A$3:$Y$1007,23,FALSE)</f>
        <v>0</v>
      </c>
      <c r="AK18">
        <f>VLOOKUP($A18,'[1]GLOBAL sauf BLEUS'!$A$3:$Y$1007,24,FALSE)</f>
        <v>69290</v>
      </c>
      <c r="AL18" t="str">
        <f>VLOOKUP($A18,'[1]GLOBAL sauf BLEUS'!$A$3:$Y$1007,25,FALSE)</f>
        <v>ST GENIS LES OLLIERES</v>
      </c>
    </row>
    <row r="19" spans="1:38" hidden="1" outlineLevel="2" x14ac:dyDescent="0.25">
      <c r="A19" t="str">
        <f t="shared" si="0"/>
        <v>12810-01-W</v>
      </c>
      <c r="B19" s="17">
        <v>12810</v>
      </c>
      <c r="C19" s="17" t="s">
        <v>57</v>
      </c>
      <c r="D19" s="18">
        <v>1</v>
      </c>
      <c r="E19" s="20">
        <v>44641</v>
      </c>
      <c r="F19" t="s">
        <v>58</v>
      </c>
      <c r="G19" s="17" t="s">
        <v>62</v>
      </c>
      <c r="H19" s="17">
        <v>10</v>
      </c>
      <c r="I19" s="17">
        <v>13</v>
      </c>
      <c r="J19" s="17">
        <v>1</v>
      </c>
      <c r="K19" s="17">
        <v>8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 s="17" t="s">
        <v>42</v>
      </c>
      <c r="AC19" t="s">
        <v>60</v>
      </c>
      <c r="AD19" t="s">
        <v>61</v>
      </c>
      <c r="AE19" t="str">
        <f>VLOOKUP($A19,'[1]GLOBAL sauf BLEUS'!$A$3:$Y$1007,2,FALSE)</f>
        <v>WA2810</v>
      </c>
      <c r="AF19" t="str">
        <f>VLOOKUP($A19,'[1]GLOBAL sauf BLEUS'!$A$3:$Y$1007,14,FALSE)</f>
        <v>Monsieur</v>
      </c>
      <c r="AG19" t="str">
        <f>VLOOKUP($A19,'[1]GLOBAL sauf BLEUS'!$A$3:$Y$1007,15,FALSE)</f>
        <v>Alexandre</v>
      </c>
      <c r="AH19" t="str">
        <f>VLOOKUP($A19,'[1]GLOBAL sauf BLEUS'!$A$3:$Y$1007,16,FALSE)</f>
        <v>DEL BANO</v>
      </c>
      <c r="AI19" t="str">
        <f>VLOOKUP($A19,'[1]GLOBAL sauf BLEUS'!$A$3:$Y$1007,22,FALSE)</f>
        <v>18 BIS RUE DE LA GARENNE</v>
      </c>
      <c r="AJ19">
        <f>VLOOKUP($A19,'[1]GLOBAL sauf BLEUS'!$A$3:$Y$1007,23,FALSE)</f>
        <v>0</v>
      </c>
      <c r="AK19">
        <f>VLOOKUP($A19,'[1]GLOBAL sauf BLEUS'!$A$3:$Y$1007,24,FALSE)</f>
        <v>69290</v>
      </c>
      <c r="AL19" t="str">
        <f>VLOOKUP($A19,'[1]GLOBAL sauf BLEUS'!$A$3:$Y$1007,25,FALSE)</f>
        <v>ST GENIS LES OLLIERES</v>
      </c>
    </row>
    <row r="20" spans="1:38" hidden="1" outlineLevel="2" x14ac:dyDescent="0.25">
      <c r="A20" t="str">
        <f t="shared" si="0"/>
        <v>12810-01-W</v>
      </c>
      <c r="B20" s="17">
        <v>12810</v>
      </c>
      <c r="C20" s="17" t="s">
        <v>57</v>
      </c>
      <c r="D20" s="18">
        <v>1</v>
      </c>
      <c r="E20" s="20">
        <v>44641</v>
      </c>
      <c r="F20" t="s">
        <v>58</v>
      </c>
      <c r="G20" s="17" t="s">
        <v>63</v>
      </c>
      <c r="H20" s="17">
        <v>10</v>
      </c>
      <c r="I20" s="17">
        <v>13</v>
      </c>
      <c r="J20" s="17">
        <v>1</v>
      </c>
      <c r="K20" s="17">
        <v>8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 s="17" t="s">
        <v>42</v>
      </c>
      <c r="AC20" t="s">
        <v>60</v>
      </c>
      <c r="AD20" t="s">
        <v>61</v>
      </c>
      <c r="AE20" t="str">
        <f>VLOOKUP($A20,'[1]GLOBAL sauf BLEUS'!$A$3:$Y$1007,2,FALSE)</f>
        <v>WA2810</v>
      </c>
      <c r="AF20" t="str">
        <f>VLOOKUP($A20,'[1]GLOBAL sauf BLEUS'!$A$3:$Y$1007,14,FALSE)</f>
        <v>Monsieur</v>
      </c>
      <c r="AG20" t="str">
        <f>VLOOKUP($A20,'[1]GLOBAL sauf BLEUS'!$A$3:$Y$1007,15,FALSE)</f>
        <v>Alexandre</v>
      </c>
      <c r="AH20" t="str">
        <f>VLOOKUP($A20,'[1]GLOBAL sauf BLEUS'!$A$3:$Y$1007,16,FALSE)</f>
        <v>DEL BANO</v>
      </c>
      <c r="AI20" t="str">
        <f>VLOOKUP($A20,'[1]GLOBAL sauf BLEUS'!$A$3:$Y$1007,22,FALSE)</f>
        <v>18 BIS RUE DE LA GARENNE</v>
      </c>
      <c r="AJ20">
        <f>VLOOKUP($A20,'[1]GLOBAL sauf BLEUS'!$A$3:$Y$1007,23,FALSE)</f>
        <v>0</v>
      </c>
      <c r="AK20">
        <f>VLOOKUP($A20,'[1]GLOBAL sauf BLEUS'!$A$3:$Y$1007,24,FALSE)</f>
        <v>69290</v>
      </c>
      <c r="AL20" t="str">
        <f>VLOOKUP($A20,'[1]GLOBAL sauf BLEUS'!$A$3:$Y$1007,25,FALSE)</f>
        <v>ST GENIS LES OLLIERES</v>
      </c>
    </row>
    <row r="21" spans="1:38" hidden="1" outlineLevel="2" x14ac:dyDescent="0.25">
      <c r="A21" t="str">
        <f t="shared" si="0"/>
        <v>12810-01-W</v>
      </c>
      <c r="B21" s="17">
        <v>12810</v>
      </c>
      <c r="C21" s="17" t="s">
        <v>57</v>
      </c>
      <c r="D21" s="18">
        <v>1</v>
      </c>
      <c r="E21" s="20">
        <v>44641</v>
      </c>
      <c r="F21" t="s">
        <v>58</v>
      </c>
      <c r="G21" s="17" t="s">
        <v>47</v>
      </c>
      <c r="H21" s="17">
        <v>10</v>
      </c>
      <c r="I21" s="17">
        <v>13</v>
      </c>
      <c r="J21" s="17">
        <v>1</v>
      </c>
      <c r="K21" s="17">
        <v>8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 s="17" t="s">
        <v>42</v>
      </c>
      <c r="AC21" t="s">
        <v>60</v>
      </c>
      <c r="AD21" t="s">
        <v>61</v>
      </c>
      <c r="AE21" t="str">
        <f>VLOOKUP($A21,'[1]GLOBAL sauf BLEUS'!$A$3:$Y$1007,2,FALSE)</f>
        <v>WA2810</v>
      </c>
      <c r="AF21" t="str">
        <f>VLOOKUP($A21,'[1]GLOBAL sauf BLEUS'!$A$3:$Y$1007,14,FALSE)</f>
        <v>Monsieur</v>
      </c>
      <c r="AG21" t="str">
        <f>VLOOKUP($A21,'[1]GLOBAL sauf BLEUS'!$A$3:$Y$1007,15,FALSE)</f>
        <v>Alexandre</v>
      </c>
      <c r="AH21" t="str">
        <f>VLOOKUP($A21,'[1]GLOBAL sauf BLEUS'!$A$3:$Y$1007,16,FALSE)</f>
        <v>DEL BANO</v>
      </c>
      <c r="AI21" t="str">
        <f>VLOOKUP($A21,'[1]GLOBAL sauf BLEUS'!$A$3:$Y$1007,22,FALSE)</f>
        <v>18 BIS RUE DE LA GARENNE</v>
      </c>
      <c r="AJ21">
        <f>VLOOKUP($A21,'[1]GLOBAL sauf BLEUS'!$A$3:$Y$1007,23,FALSE)</f>
        <v>0</v>
      </c>
      <c r="AK21">
        <f>VLOOKUP($A21,'[1]GLOBAL sauf BLEUS'!$A$3:$Y$1007,24,FALSE)</f>
        <v>69290</v>
      </c>
      <c r="AL21" t="str">
        <f>VLOOKUP($A21,'[1]GLOBAL sauf BLEUS'!$A$3:$Y$1007,25,FALSE)</f>
        <v>ST GENIS LES OLLIERES</v>
      </c>
    </row>
    <row r="22" spans="1:38" hidden="1" outlineLevel="2" x14ac:dyDescent="0.25">
      <c r="A22" t="str">
        <f t="shared" si="0"/>
        <v>12810-01-W</v>
      </c>
      <c r="B22" s="17">
        <v>12810</v>
      </c>
      <c r="C22" s="17" t="s">
        <v>57</v>
      </c>
      <c r="D22" s="18">
        <v>1</v>
      </c>
      <c r="E22" s="20">
        <v>44641</v>
      </c>
      <c r="F22" t="s">
        <v>58</v>
      </c>
      <c r="G22" s="17" t="s">
        <v>64</v>
      </c>
      <c r="H22" s="17">
        <v>10</v>
      </c>
      <c r="I22" s="17">
        <v>13</v>
      </c>
      <c r="J22" s="17">
        <v>1</v>
      </c>
      <c r="K22" s="17">
        <v>8</v>
      </c>
      <c r="L22">
        <v>2.1800000000000002</v>
      </c>
      <c r="M22">
        <v>2.1800000000000002</v>
      </c>
      <c r="N22">
        <v>2.1800000000000002</v>
      </c>
      <c r="O22">
        <v>2.1800000000000002</v>
      </c>
      <c r="P22">
        <v>0</v>
      </c>
      <c r="Q22">
        <v>0</v>
      </c>
      <c r="R22">
        <v>2.1800000000000002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 s="17" t="s">
        <v>42</v>
      </c>
      <c r="AC22" t="s">
        <v>60</v>
      </c>
      <c r="AD22" t="s">
        <v>61</v>
      </c>
      <c r="AE22" t="str">
        <f>VLOOKUP($A22,'[1]GLOBAL sauf BLEUS'!$A$3:$Y$1007,2,FALSE)</f>
        <v>WA2810</v>
      </c>
      <c r="AF22" t="str">
        <f>VLOOKUP($A22,'[1]GLOBAL sauf BLEUS'!$A$3:$Y$1007,14,FALSE)</f>
        <v>Monsieur</v>
      </c>
      <c r="AG22" t="str">
        <f>VLOOKUP($A22,'[1]GLOBAL sauf BLEUS'!$A$3:$Y$1007,15,FALSE)</f>
        <v>Alexandre</v>
      </c>
      <c r="AH22" t="str">
        <f>VLOOKUP($A22,'[1]GLOBAL sauf BLEUS'!$A$3:$Y$1007,16,FALSE)</f>
        <v>DEL BANO</v>
      </c>
      <c r="AI22" t="str">
        <f>VLOOKUP($A22,'[1]GLOBAL sauf BLEUS'!$A$3:$Y$1007,22,FALSE)</f>
        <v>18 BIS RUE DE LA GARENNE</v>
      </c>
      <c r="AJ22">
        <f>VLOOKUP($A22,'[1]GLOBAL sauf BLEUS'!$A$3:$Y$1007,23,FALSE)</f>
        <v>0</v>
      </c>
      <c r="AK22">
        <f>VLOOKUP($A22,'[1]GLOBAL sauf BLEUS'!$A$3:$Y$1007,24,FALSE)</f>
        <v>69290</v>
      </c>
      <c r="AL22" t="str">
        <f>VLOOKUP($A22,'[1]GLOBAL sauf BLEUS'!$A$3:$Y$1007,25,FALSE)</f>
        <v>ST GENIS LES OLLIERES</v>
      </c>
    </row>
    <row r="23" spans="1:38" hidden="1" outlineLevel="2" x14ac:dyDescent="0.25">
      <c r="A23" t="str">
        <f t="shared" si="0"/>
        <v>12810-01-W</v>
      </c>
      <c r="B23" s="17">
        <v>12810</v>
      </c>
      <c r="C23" s="17" t="s">
        <v>57</v>
      </c>
      <c r="D23" s="18">
        <v>1</v>
      </c>
      <c r="E23" s="20">
        <v>44641</v>
      </c>
      <c r="F23" t="s">
        <v>58</v>
      </c>
      <c r="G23" s="17" t="s">
        <v>51</v>
      </c>
      <c r="H23" s="17">
        <v>10</v>
      </c>
      <c r="I23" s="17">
        <v>13</v>
      </c>
      <c r="J23" s="17">
        <v>1</v>
      </c>
      <c r="K23" s="17">
        <v>8</v>
      </c>
      <c r="L23">
        <v>0.66</v>
      </c>
      <c r="M23">
        <v>0.66</v>
      </c>
      <c r="N23">
        <v>0.66</v>
      </c>
      <c r="O23">
        <v>0.66</v>
      </c>
      <c r="P23">
        <v>0</v>
      </c>
      <c r="Q23">
        <v>0</v>
      </c>
      <c r="R23">
        <v>0.66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 s="17" t="s">
        <v>42</v>
      </c>
      <c r="AC23" t="s">
        <v>60</v>
      </c>
      <c r="AD23" t="s">
        <v>61</v>
      </c>
      <c r="AE23" t="str">
        <f>VLOOKUP($A23,'[1]GLOBAL sauf BLEUS'!$A$3:$Y$1007,2,FALSE)</f>
        <v>WA2810</v>
      </c>
      <c r="AF23" t="str">
        <f>VLOOKUP($A23,'[1]GLOBAL sauf BLEUS'!$A$3:$Y$1007,14,FALSE)</f>
        <v>Monsieur</v>
      </c>
      <c r="AG23" t="str">
        <f>VLOOKUP($A23,'[1]GLOBAL sauf BLEUS'!$A$3:$Y$1007,15,FALSE)</f>
        <v>Alexandre</v>
      </c>
      <c r="AH23" t="str">
        <f>VLOOKUP($A23,'[1]GLOBAL sauf BLEUS'!$A$3:$Y$1007,16,FALSE)</f>
        <v>DEL BANO</v>
      </c>
      <c r="AI23" t="str">
        <f>VLOOKUP($A23,'[1]GLOBAL sauf BLEUS'!$A$3:$Y$1007,22,FALSE)</f>
        <v>18 BIS RUE DE LA GARENNE</v>
      </c>
      <c r="AJ23">
        <f>VLOOKUP($A23,'[1]GLOBAL sauf BLEUS'!$A$3:$Y$1007,23,FALSE)</f>
        <v>0</v>
      </c>
      <c r="AK23">
        <f>VLOOKUP($A23,'[1]GLOBAL sauf BLEUS'!$A$3:$Y$1007,24,FALSE)</f>
        <v>69290</v>
      </c>
      <c r="AL23" t="str">
        <f>VLOOKUP($A23,'[1]GLOBAL sauf BLEUS'!$A$3:$Y$1007,25,FALSE)</f>
        <v>ST GENIS LES OLLIERES</v>
      </c>
    </row>
    <row r="24" spans="1:38" outlineLevel="1" collapsed="1" x14ac:dyDescent="0.25">
      <c r="A24" s="19" t="s">
        <v>65</v>
      </c>
      <c r="B24" s="17">
        <f t="shared" ref="B24:K24" si="25">B23</f>
        <v>12810</v>
      </c>
      <c r="C24" s="17" t="str">
        <f t="shared" si="25"/>
        <v>W</v>
      </c>
      <c r="D24" s="17">
        <f t="shared" si="25"/>
        <v>1</v>
      </c>
      <c r="E24" s="17">
        <f t="shared" si="25"/>
        <v>44641</v>
      </c>
      <c r="F24" s="17" t="str">
        <f t="shared" si="25"/>
        <v>21 MARS BASE</v>
      </c>
      <c r="G24" s="17" t="str">
        <f t="shared" si="25"/>
        <v>8AC0</v>
      </c>
      <c r="H24" s="17">
        <f t="shared" si="25"/>
        <v>10</v>
      </c>
      <c r="I24" s="17">
        <f t="shared" si="25"/>
        <v>13</v>
      </c>
      <c r="J24" s="17">
        <f t="shared" si="25"/>
        <v>1</v>
      </c>
      <c r="K24" s="17">
        <f t="shared" si="25"/>
        <v>8</v>
      </c>
      <c r="L24">
        <f>SUBTOTAL(9,L18:L23)</f>
        <v>63.83</v>
      </c>
      <c r="M24">
        <f>SUBTOTAL(1,M18:M23)</f>
        <v>18.283333333333335</v>
      </c>
      <c r="N24">
        <f>SUBTOTAL(9,N18:N23)</f>
        <v>166.34</v>
      </c>
      <c r="O24">
        <f>SUBTOTAL(9,O18:O23)</f>
        <v>166.34</v>
      </c>
      <c r="P24">
        <f>SUBTOTAL(9,P18:P23)</f>
        <v>0</v>
      </c>
      <c r="Q24">
        <f>SUBTOTAL(9,Q18:Q23)</f>
        <v>0</v>
      </c>
      <c r="R24">
        <f>SUBTOTAL(9,R18:R23)</f>
        <v>166.34</v>
      </c>
      <c r="S24">
        <f>SUBTOTAL(9,S18:S23)</f>
        <v>0</v>
      </c>
      <c r="T24">
        <f>SUBTOTAL(9,T18:T23)</f>
        <v>0</v>
      </c>
      <c r="U24">
        <f>SUBTOTAL(9,U18:U23)</f>
        <v>0</v>
      </c>
      <c r="V24">
        <f>SUBTOTAL(9,V18:V23)</f>
        <v>0</v>
      </c>
      <c r="W24">
        <f>SUBTOTAL(9,W18:W23)</f>
        <v>0</v>
      </c>
      <c r="X24">
        <f>SUBTOTAL(9,X18:X23)</f>
        <v>0</v>
      </c>
      <c r="Y24">
        <f>SUBTOTAL(9,Y18:Y23)</f>
        <v>0</v>
      </c>
      <c r="Z24">
        <f>SUBTOTAL(9,Z18:Z23)</f>
        <v>0</v>
      </c>
      <c r="AA24">
        <f>SUBTOTAL(9,AA18:AA23)</f>
        <v>0</v>
      </c>
      <c r="AB24" s="17" t="str">
        <f t="shared" ref="AB24" si="26">AB23</f>
        <v>NEOEN</v>
      </c>
      <c r="AC24" s="17" t="str">
        <f t="shared" ref="AC24" si="27">AC23</f>
        <v>3ENT009976</v>
      </c>
      <c r="AD24" s="17" t="str">
        <f t="shared" ref="AD24" si="28">AD23</f>
        <v>3EC9-3ED7-3EH9-3EO6-3NA9-8AC0-</v>
      </c>
      <c r="AE24" s="17" t="str">
        <f t="shared" ref="AE24" si="29">AE23</f>
        <v>WA2810</v>
      </c>
      <c r="AF24" s="17" t="str">
        <f t="shared" ref="AF24" si="30">AF23</f>
        <v>Monsieur</v>
      </c>
      <c r="AG24" s="17" t="str">
        <f t="shared" ref="AG24" si="31">AG23</f>
        <v>Alexandre</v>
      </c>
      <c r="AH24" s="17" t="str">
        <f t="shared" ref="AH24" si="32">AH23</f>
        <v>DEL BANO</v>
      </c>
      <c r="AI24" s="17" t="str">
        <f t="shared" ref="AI24" si="33">AI23</f>
        <v>18 BIS RUE DE LA GARENNE</v>
      </c>
      <c r="AJ24" s="17">
        <f t="shared" ref="AJ24" si="34">AJ23</f>
        <v>0</v>
      </c>
      <c r="AK24" s="17">
        <f t="shared" ref="AK24" si="35">AK23</f>
        <v>69290</v>
      </c>
      <c r="AL24" s="17" t="str">
        <f t="shared" ref="AL24" si="36">AL23</f>
        <v>ST GENIS LES OLLIERES</v>
      </c>
    </row>
    <row r="25" spans="1:38" hidden="1" outlineLevel="2" x14ac:dyDescent="0.25">
      <c r="A25" t="str">
        <f t="shared" si="0"/>
        <v>11184-01-W</v>
      </c>
      <c r="B25" s="17">
        <v>11184</v>
      </c>
      <c r="C25" s="17" t="s">
        <v>57</v>
      </c>
      <c r="D25" s="18">
        <v>1</v>
      </c>
      <c r="E25" t="s">
        <v>66</v>
      </c>
      <c r="F25" t="s">
        <v>67</v>
      </c>
      <c r="G25" s="17" t="s">
        <v>68</v>
      </c>
      <c r="H25" s="17">
        <v>10</v>
      </c>
      <c r="I25" s="17">
        <v>13</v>
      </c>
      <c r="J25" s="17">
        <v>1</v>
      </c>
      <c r="K25" s="17">
        <v>4</v>
      </c>
      <c r="L25">
        <v>0</v>
      </c>
      <c r="M25">
        <v>144.47</v>
      </c>
      <c r="N25">
        <v>0</v>
      </c>
      <c r="O25">
        <v>0</v>
      </c>
      <c r="P25">
        <v>0</v>
      </c>
      <c r="Q25">
        <v>0</v>
      </c>
      <c r="R25">
        <v>305.52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 s="17" t="s">
        <v>42</v>
      </c>
      <c r="AC25" t="s">
        <v>69</v>
      </c>
      <c r="AD25" t="s">
        <v>70</v>
      </c>
      <c r="AE25" t="e">
        <f>VLOOKUP($A25,'[1]GLOBAL sauf BLEUS'!$A$3:$Y$1007,2,FALSE)</f>
        <v>#N/A</v>
      </c>
      <c r="AF25" t="e">
        <f>VLOOKUP($A25,'[1]GLOBAL sauf BLEUS'!$A$3:$Y$1007,14,FALSE)</f>
        <v>#N/A</v>
      </c>
      <c r="AG25" t="e">
        <f>VLOOKUP($A25,'[1]GLOBAL sauf BLEUS'!$A$3:$Y$1007,15,FALSE)</f>
        <v>#N/A</v>
      </c>
      <c r="AH25" t="e">
        <f>VLOOKUP($A25,'[1]GLOBAL sauf BLEUS'!$A$3:$Y$1007,16,FALSE)</f>
        <v>#N/A</v>
      </c>
      <c r="AI25" t="e">
        <f>VLOOKUP($A25,'[1]GLOBAL sauf BLEUS'!$A$3:$Y$1007,22,FALSE)</f>
        <v>#N/A</v>
      </c>
      <c r="AJ25" t="e">
        <f>VLOOKUP($A25,'[1]GLOBAL sauf BLEUS'!$A$3:$Y$1007,23,FALSE)</f>
        <v>#N/A</v>
      </c>
      <c r="AK25" t="e">
        <f>VLOOKUP($A25,'[1]GLOBAL sauf BLEUS'!$A$3:$Y$1007,24,FALSE)</f>
        <v>#N/A</v>
      </c>
      <c r="AL25" t="e">
        <f>VLOOKUP($A25,'[1]GLOBAL sauf BLEUS'!$A$3:$Y$1007,25,FALSE)</f>
        <v>#N/A</v>
      </c>
    </row>
    <row r="26" spans="1:38" hidden="1" outlineLevel="2" x14ac:dyDescent="0.25">
      <c r="A26" t="str">
        <f t="shared" si="0"/>
        <v>11184-01-W</v>
      </c>
      <c r="B26" s="17">
        <v>11184</v>
      </c>
      <c r="C26" s="17" t="s">
        <v>57</v>
      </c>
      <c r="D26" s="18">
        <v>1</v>
      </c>
      <c r="E26" t="s">
        <v>66</v>
      </c>
      <c r="F26" t="s">
        <v>67</v>
      </c>
      <c r="G26" s="17" t="s">
        <v>71</v>
      </c>
      <c r="H26" s="17">
        <v>10</v>
      </c>
      <c r="I26" s="17">
        <v>13</v>
      </c>
      <c r="J26" s="17">
        <v>1</v>
      </c>
      <c r="K26" s="17">
        <v>4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 s="17" t="s">
        <v>42</v>
      </c>
      <c r="AC26" t="s">
        <v>69</v>
      </c>
      <c r="AD26" t="s">
        <v>70</v>
      </c>
      <c r="AE26" t="e">
        <f>VLOOKUP($A26,'[1]GLOBAL sauf BLEUS'!$A$3:$Y$1007,2,FALSE)</f>
        <v>#N/A</v>
      </c>
      <c r="AF26" t="e">
        <f>VLOOKUP($A26,'[1]GLOBAL sauf BLEUS'!$A$3:$Y$1007,14,FALSE)</f>
        <v>#N/A</v>
      </c>
      <c r="AG26" t="e">
        <f>VLOOKUP($A26,'[1]GLOBAL sauf BLEUS'!$A$3:$Y$1007,15,FALSE)</f>
        <v>#N/A</v>
      </c>
      <c r="AH26" t="e">
        <f>VLOOKUP($A26,'[1]GLOBAL sauf BLEUS'!$A$3:$Y$1007,16,FALSE)</f>
        <v>#N/A</v>
      </c>
      <c r="AI26" t="e">
        <f>VLOOKUP($A26,'[1]GLOBAL sauf BLEUS'!$A$3:$Y$1007,22,FALSE)</f>
        <v>#N/A</v>
      </c>
      <c r="AJ26" t="e">
        <f>VLOOKUP($A26,'[1]GLOBAL sauf BLEUS'!$A$3:$Y$1007,23,FALSE)</f>
        <v>#N/A</v>
      </c>
      <c r="AK26" t="e">
        <f>VLOOKUP($A26,'[1]GLOBAL sauf BLEUS'!$A$3:$Y$1007,24,FALSE)</f>
        <v>#N/A</v>
      </c>
      <c r="AL26" t="e">
        <f>VLOOKUP($A26,'[1]GLOBAL sauf BLEUS'!$A$3:$Y$1007,25,FALSE)</f>
        <v>#N/A</v>
      </c>
    </row>
    <row r="27" spans="1:38" hidden="1" outlineLevel="2" x14ac:dyDescent="0.25">
      <c r="A27" t="str">
        <f t="shared" si="0"/>
        <v>11184-01-W</v>
      </c>
      <c r="B27" s="17">
        <v>11184</v>
      </c>
      <c r="C27" s="17" t="s">
        <v>57</v>
      </c>
      <c r="D27" s="18">
        <v>1</v>
      </c>
      <c r="E27" t="s">
        <v>66</v>
      </c>
      <c r="F27" t="s">
        <v>67</v>
      </c>
      <c r="G27" s="17" t="s">
        <v>72</v>
      </c>
      <c r="H27" s="17">
        <v>10</v>
      </c>
      <c r="I27" s="17">
        <v>13</v>
      </c>
      <c r="J27" s="17">
        <v>1</v>
      </c>
      <c r="K27" s="17">
        <v>4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 s="17" t="s">
        <v>42</v>
      </c>
      <c r="AC27" t="s">
        <v>69</v>
      </c>
      <c r="AD27" t="s">
        <v>70</v>
      </c>
      <c r="AE27" t="e">
        <f>VLOOKUP($A27,'[1]GLOBAL sauf BLEUS'!$A$3:$Y$1007,2,FALSE)</f>
        <v>#N/A</v>
      </c>
      <c r="AF27" t="e">
        <f>VLOOKUP($A27,'[1]GLOBAL sauf BLEUS'!$A$3:$Y$1007,14,FALSE)</f>
        <v>#N/A</v>
      </c>
      <c r="AG27" t="e">
        <f>VLOOKUP($A27,'[1]GLOBAL sauf BLEUS'!$A$3:$Y$1007,15,FALSE)</f>
        <v>#N/A</v>
      </c>
      <c r="AH27" t="e">
        <f>VLOOKUP($A27,'[1]GLOBAL sauf BLEUS'!$A$3:$Y$1007,16,FALSE)</f>
        <v>#N/A</v>
      </c>
      <c r="AI27" t="e">
        <f>VLOOKUP($A27,'[1]GLOBAL sauf BLEUS'!$A$3:$Y$1007,22,FALSE)</f>
        <v>#N/A</v>
      </c>
      <c r="AJ27" t="e">
        <f>VLOOKUP($A27,'[1]GLOBAL sauf BLEUS'!$A$3:$Y$1007,23,FALSE)</f>
        <v>#N/A</v>
      </c>
      <c r="AK27" t="e">
        <f>VLOOKUP($A27,'[1]GLOBAL sauf BLEUS'!$A$3:$Y$1007,24,FALSE)</f>
        <v>#N/A</v>
      </c>
      <c r="AL27" t="e">
        <f>VLOOKUP($A27,'[1]GLOBAL sauf BLEUS'!$A$3:$Y$1007,25,FALSE)</f>
        <v>#N/A</v>
      </c>
    </row>
    <row r="28" spans="1:38" hidden="1" outlineLevel="2" x14ac:dyDescent="0.25">
      <c r="A28" t="str">
        <f t="shared" si="0"/>
        <v>11184-01-W</v>
      </c>
      <c r="B28" s="17">
        <v>11184</v>
      </c>
      <c r="C28" s="17" t="s">
        <v>57</v>
      </c>
      <c r="D28" s="18">
        <v>1</v>
      </c>
      <c r="E28" t="s">
        <v>66</v>
      </c>
      <c r="F28" t="s">
        <v>67</v>
      </c>
      <c r="G28" s="17" t="s">
        <v>73</v>
      </c>
      <c r="H28" s="17">
        <v>10</v>
      </c>
      <c r="I28" s="17">
        <v>13</v>
      </c>
      <c r="J28" s="17">
        <v>1</v>
      </c>
      <c r="K28" s="17">
        <v>4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 s="17" t="s">
        <v>42</v>
      </c>
      <c r="AC28" t="s">
        <v>69</v>
      </c>
      <c r="AD28" t="s">
        <v>70</v>
      </c>
      <c r="AE28" t="e">
        <f>VLOOKUP($A28,'[1]GLOBAL sauf BLEUS'!$A$3:$Y$1007,2,FALSE)</f>
        <v>#N/A</v>
      </c>
      <c r="AF28" t="e">
        <f>VLOOKUP($A28,'[1]GLOBAL sauf BLEUS'!$A$3:$Y$1007,14,FALSE)</f>
        <v>#N/A</v>
      </c>
      <c r="AG28" t="e">
        <f>VLOOKUP($A28,'[1]GLOBAL sauf BLEUS'!$A$3:$Y$1007,15,FALSE)</f>
        <v>#N/A</v>
      </c>
      <c r="AH28" t="e">
        <f>VLOOKUP($A28,'[1]GLOBAL sauf BLEUS'!$A$3:$Y$1007,16,FALSE)</f>
        <v>#N/A</v>
      </c>
      <c r="AI28" t="e">
        <f>VLOOKUP($A28,'[1]GLOBAL sauf BLEUS'!$A$3:$Y$1007,22,FALSE)</f>
        <v>#N/A</v>
      </c>
      <c r="AJ28" t="e">
        <f>VLOOKUP($A28,'[1]GLOBAL sauf BLEUS'!$A$3:$Y$1007,23,FALSE)</f>
        <v>#N/A</v>
      </c>
      <c r="AK28" t="e">
        <f>VLOOKUP($A28,'[1]GLOBAL sauf BLEUS'!$A$3:$Y$1007,24,FALSE)</f>
        <v>#N/A</v>
      </c>
      <c r="AL28" t="e">
        <f>VLOOKUP($A28,'[1]GLOBAL sauf BLEUS'!$A$3:$Y$1007,25,FALSE)</f>
        <v>#N/A</v>
      </c>
    </row>
    <row r="29" spans="1:38" hidden="1" outlineLevel="2" x14ac:dyDescent="0.25">
      <c r="A29" t="str">
        <f t="shared" si="0"/>
        <v>11184-01-W</v>
      </c>
      <c r="B29" s="17">
        <v>11184</v>
      </c>
      <c r="C29" s="17" t="s">
        <v>57</v>
      </c>
      <c r="D29" s="18">
        <v>1</v>
      </c>
      <c r="E29" t="s">
        <v>66</v>
      </c>
      <c r="F29" t="s">
        <v>67</v>
      </c>
      <c r="G29" s="17" t="s">
        <v>74</v>
      </c>
      <c r="H29" s="17">
        <v>10</v>
      </c>
      <c r="I29" s="17">
        <v>13</v>
      </c>
      <c r="J29" s="17">
        <v>1</v>
      </c>
      <c r="K29" s="17">
        <v>4</v>
      </c>
      <c r="L29">
        <v>0</v>
      </c>
      <c r="M29">
        <v>1.56</v>
      </c>
      <c r="N29">
        <v>0</v>
      </c>
      <c r="O29">
        <v>0</v>
      </c>
      <c r="P29">
        <v>0</v>
      </c>
      <c r="Q29">
        <v>0</v>
      </c>
      <c r="R29">
        <v>1.56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 s="17" t="s">
        <v>42</v>
      </c>
      <c r="AC29" t="s">
        <v>69</v>
      </c>
      <c r="AD29" t="s">
        <v>70</v>
      </c>
      <c r="AE29" t="e">
        <f>VLOOKUP($A29,'[1]GLOBAL sauf BLEUS'!$A$3:$Y$1007,2,FALSE)</f>
        <v>#N/A</v>
      </c>
      <c r="AF29" t="e">
        <f>VLOOKUP($A29,'[1]GLOBAL sauf BLEUS'!$A$3:$Y$1007,14,FALSE)</f>
        <v>#N/A</v>
      </c>
      <c r="AG29" t="e">
        <f>VLOOKUP($A29,'[1]GLOBAL sauf BLEUS'!$A$3:$Y$1007,15,FALSE)</f>
        <v>#N/A</v>
      </c>
      <c r="AH29" t="e">
        <f>VLOOKUP($A29,'[1]GLOBAL sauf BLEUS'!$A$3:$Y$1007,16,FALSE)</f>
        <v>#N/A</v>
      </c>
      <c r="AI29" t="e">
        <f>VLOOKUP($A29,'[1]GLOBAL sauf BLEUS'!$A$3:$Y$1007,22,FALSE)</f>
        <v>#N/A</v>
      </c>
      <c r="AJ29" t="e">
        <f>VLOOKUP($A29,'[1]GLOBAL sauf BLEUS'!$A$3:$Y$1007,23,FALSE)</f>
        <v>#N/A</v>
      </c>
      <c r="AK29" t="e">
        <f>VLOOKUP($A29,'[1]GLOBAL sauf BLEUS'!$A$3:$Y$1007,24,FALSE)</f>
        <v>#N/A</v>
      </c>
      <c r="AL29" t="e">
        <f>VLOOKUP($A29,'[1]GLOBAL sauf BLEUS'!$A$3:$Y$1007,25,FALSE)</f>
        <v>#N/A</v>
      </c>
    </row>
    <row r="30" spans="1:38" hidden="1" outlineLevel="2" x14ac:dyDescent="0.25">
      <c r="A30" t="str">
        <f t="shared" si="0"/>
        <v>11184-01-W</v>
      </c>
      <c r="B30" s="17">
        <v>11184</v>
      </c>
      <c r="C30" s="17" t="s">
        <v>57</v>
      </c>
      <c r="D30" s="18">
        <v>1</v>
      </c>
      <c r="E30" t="s">
        <v>66</v>
      </c>
      <c r="F30" t="s">
        <v>67</v>
      </c>
      <c r="G30" s="17" t="s">
        <v>51</v>
      </c>
      <c r="H30" s="17">
        <v>10</v>
      </c>
      <c r="I30" s="17">
        <v>13</v>
      </c>
      <c r="J30" s="17">
        <v>1</v>
      </c>
      <c r="K30" s="17">
        <v>4</v>
      </c>
      <c r="L30">
        <v>0</v>
      </c>
      <c r="M30">
        <v>0.66</v>
      </c>
      <c r="N30">
        <v>0</v>
      </c>
      <c r="O30">
        <v>0</v>
      </c>
      <c r="P30">
        <v>0</v>
      </c>
      <c r="Q30">
        <v>0</v>
      </c>
      <c r="R30">
        <v>0.66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 s="17" t="s">
        <v>42</v>
      </c>
      <c r="AC30" t="s">
        <v>69</v>
      </c>
      <c r="AD30" t="s">
        <v>70</v>
      </c>
      <c r="AE30" t="e">
        <f>VLOOKUP($A30,'[1]GLOBAL sauf BLEUS'!$A$3:$Y$1007,2,FALSE)</f>
        <v>#N/A</v>
      </c>
      <c r="AF30" t="e">
        <f>VLOOKUP($A30,'[1]GLOBAL sauf BLEUS'!$A$3:$Y$1007,14,FALSE)</f>
        <v>#N/A</v>
      </c>
      <c r="AG30" t="e">
        <f>VLOOKUP($A30,'[1]GLOBAL sauf BLEUS'!$A$3:$Y$1007,15,FALSE)</f>
        <v>#N/A</v>
      </c>
      <c r="AH30" t="e">
        <f>VLOOKUP($A30,'[1]GLOBAL sauf BLEUS'!$A$3:$Y$1007,16,FALSE)</f>
        <v>#N/A</v>
      </c>
      <c r="AI30" t="e">
        <f>VLOOKUP($A30,'[1]GLOBAL sauf BLEUS'!$A$3:$Y$1007,22,FALSE)</f>
        <v>#N/A</v>
      </c>
      <c r="AJ30" t="e">
        <f>VLOOKUP($A30,'[1]GLOBAL sauf BLEUS'!$A$3:$Y$1007,23,FALSE)</f>
        <v>#N/A</v>
      </c>
      <c r="AK30" t="e">
        <f>VLOOKUP($A30,'[1]GLOBAL sauf BLEUS'!$A$3:$Y$1007,24,FALSE)</f>
        <v>#N/A</v>
      </c>
      <c r="AL30" t="e">
        <f>VLOOKUP($A30,'[1]GLOBAL sauf BLEUS'!$A$3:$Y$1007,25,FALSE)</f>
        <v>#N/A</v>
      </c>
    </row>
    <row r="31" spans="1:38" outlineLevel="1" collapsed="1" x14ac:dyDescent="0.25">
      <c r="A31" s="19" t="s">
        <v>75</v>
      </c>
      <c r="B31" s="17">
        <f t="shared" ref="B31:K31" si="37">B30</f>
        <v>11184</v>
      </c>
      <c r="C31" s="17" t="str">
        <f t="shared" si="37"/>
        <v>W</v>
      </c>
      <c r="D31" s="17">
        <f t="shared" si="37"/>
        <v>1</v>
      </c>
      <c r="E31" s="17" t="str">
        <f t="shared" si="37"/>
        <v>2JCA SAS</v>
      </c>
      <c r="F31" s="17" t="str">
        <f t="shared" si="37"/>
        <v>2JCA SAS BASE</v>
      </c>
      <c r="G31" s="17" t="str">
        <f t="shared" si="37"/>
        <v>8AC0</v>
      </c>
      <c r="H31" s="17">
        <f t="shared" si="37"/>
        <v>10</v>
      </c>
      <c r="I31" s="17">
        <f t="shared" si="37"/>
        <v>13</v>
      </c>
      <c r="J31" s="17">
        <f t="shared" si="37"/>
        <v>1</v>
      </c>
      <c r="K31" s="17">
        <f t="shared" si="37"/>
        <v>4</v>
      </c>
      <c r="L31">
        <f>SUBTOTAL(9,L25:L30)</f>
        <v>0</v>
      </c>
      <c r="M31">
        <f>SUBTOTAL(1,M25:M30)</f>
        <v>24.448333333333334</v>
      </c>
      <c r="N31">
        <f>SUBTOTAL(9,N25:N30)</f>
        <v>0</v>
      </c>
      <c r="O31">
        <f>SUBTOTAL(9,O25:O30)</f>
        <v>0</v>
      </c>
      <c r="P31">
        <f>SUBTOTAL(9,P25:P30)</f>
        <v>0</v>
      </c>
      <c r="Q31">
        <f>SUBTOTAL(9,Q25:Q30)</f>
        <v>0</v>
      </c>
      <c r="R31">
        <f>SUBTOTAL(9,R25:R30)</f>
        <v>307.74</v>
      </c>
      <c r="S31">
        <f>SUBTOTAL(9,S25:S30)</f>
        <v>0</v>
      </c>
      <c r="T31">
        <f>SUBTOTAL(9,T25:T30)</f>
        <v>0</v>
      </c>
      <c r="U31">
        <f>SUBTOTAL(9,U25:U30)</f>
        <v>0</v>
      </c>
      <c r="V31">
        <f>SUBTOTAL(9,V25:V30)</f>
        <v>0</v>
      </c>
      <c r="W31">
        <f>SUBTOTAL(9,W25:W30)</f>
        <v>0</v>
      </c>
      <c r="X31">
        <f>SUBTOTAL(9,X25:X30)</f>
        <v>0</v>
      </c>
      <c r="Y31">
        <f>SUBTOTAL(9,Y25:Y30)</f>
        <v>0</v>
      </c>
      <c r="Z31">
        <f>SUBTOTAL(9,Z25:Z30)</f>
        <v>0</v>
      </c>
      <c r="AA31">
        <f>SUBTOTAL(9,AA25:AA30)</f>
        <v>0</v>
      </c>
      <c r="AB31" s="17" t="str">
        <f t="shared" ref="AB31" si="38">AB30</f>
        <v>NEOEN</v>
      </c>
      <c r="AC31" s="17" t="str">
        <f t="shared" ref="AC31" si="39">AC30</f>
        <v>3ENT004454</v>
      </c>
      <c r="AD31" s="17" t="str">
        <f t="shared" ref="AD31" si="40">AD30</f>
        <v>3EC4-3ED5-3EH4-3EO4-3NA4-8AC0-</v>
      </c>
      <c r="AE31" s="17" t="e">
        <f t="shared" ref="AE31" si="41">AE30</f>
        <v>#N/A</v>
      </c>
      <c r="AF31" s="17" t="e">
        <f t="shared" ref="AF31" si="42">AF30</f>
        <v>#N/A</v>
      </c>
      <c r="AG31" s="17" t="e">
        <f t="shared" ref="AG31" si="43">AG30</f>
        <v>#N/A</v>
      </c>
      <c r="AH31" s="17" t="e">
        <f t="shared" ref="AH31" si="44">AH30</f>
        <v>#N/A</v>
      </c>
      <c r="AI31" s="17" t="e">
        <f t="shared" ref="AI31" si="45">AI30</f>
        <v>#N/A</v>
      </c>
      <c r="AJ31" s="17" t="e">
        <f t="shared" ref="AJ31" si="46">AJ30</f>
        <v>#N/A</v>
      </c>
      <c r="AK31" s="17" t="e">
        <f t="shared" ref="AK31" si="47">AK30</f>
        <v>#N/A</v>
      </c>
      <c r="AL31" s="17" t="e">
        <f t="shared" ref="AL31" si="48">AL30</f>
        <v>#N/A</v>
      </c>
    </row>
    <row r="32" spans="1:38" hidden="1" outlineLevel="2" x14ac:dyDescent="0.25">
      <c r="A32" t="str">
        <f t="shared" si="0"/>
        <v>10960-01-W</v>
      </c>
      <c r="B32" s="17">
        <v>10960</v>
      </c>
      <c r="C32" s="17" t="s">
        <v>57</v>
      </c>
      <c r="D32" s="18">
        <v>1</v>
      </c>
      <c r="E32" t="s">
        <v>76</v>
      </c>
      <c r="F32" t="s">
        <v>76</v>
      </c>
      <c r="G32" s="17" t="s">
        <v>41</v>
      </c>
      <c r="H32" s="17">
        <v>10</v>
      </c>
      <c r="I32" s="17">
        <v>13</v>
      </c>
      <c r="J32" s="17">
        <v>3</v>
      </c>
      <c r="K32" s="17">
        <v>4</v>
      </c>
      <c r="L32">
        <v>0</v>
      </c>
      <c r="M32">
        <v>35.56</v>
      </c>
      <c r="N32">
        <v>0</v>
      </c>
      <c r="O32">
        <v>0</v>
      </c>
      <c r="P32">
        <v>0</v>
      </c>
      <c r="Q32">
        <v>0</v>
      </c>
      <c r="R32">
        <v>86.82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51.26</v>
      </c>
      <c r="AA32">
        <v>0</v>
      </c>
      <c r="AB32" s="17" t="s">
        <v>42</v>
      </c>
      <c r="AC32" t="s">
        <v>77</v>
      </c>
      <c r="AD32" t="s">
        <v>78</v>
      </c>
      <c r="AE32" t="e">
        <f>VLOOKUP($A32,'[1]GLOBAL sauf BLEUS'!$A$3:$Y$1007,2,FALSE)</f>
        <v>#N/A</v>
      </c>
      <c r="AF32" t="e">
        <f>VLOOKUP($A32,'[1]GLOBAL sauf BLEUS'!$A$3:$Y$1007,14,FALSE)</f>
        <v>#N/A</v>
      </c>
      <c r="AG32" t="e">
        <f>VLOOKUP($A32,'[1]GLOBAL sauf BLEUS'!$A$3:$Y$1007,15,FALSE)</f>
        <v>#N/A</v>
      </c>
      <c r="AH32" t="e">
        <f>VLOOKUP($A32,'[1]GLOBAL sauf BLEUS'!$A$3:$Y$1007,16,FALSE)</f>
        <v>#N/A</v>
      </c>
      <c r="AI32" t="e">
        <f>VLOOKUP($A32,'[1]GLOBAL sauf BLEUS'!$A$3:$Y$1007,22,FALSE)</f>
        <v>#N/A</v>
      </c>
      <c r="AJ32" t="e">
        <f>VLOOKUP($A32,'[1]GLOBAL sauf BLEUS'!$A$3:$Y$1007,23,FALSE)</f>
        <v>#N/A</v>
      </c>
      <c r="AK32" t="e">
        <f>VLOOKUP($A32,'[1]GLOBAL sauf BLEUS'!$A$3:$Y$1007,24,FALSE)</f>
        <v>#N/A</v>
      </c>
      <c r="AL32" t="e">
        <f>VLOOKUP($A32,'[1]GLOBAL sauf BLEUS'!$A$3:$Y$1007,25,FALSE)</f>
        <v>#N/A</v>
      </c>
    </row>
    <row r="33" spans="1:38" hidden="1" outlineLevel="2" x14ac:dyDescent="0.25">
      <c r="A33" t="str">
        <f t="shared" si="0"/>
        <v>10960-01-W</v>
      </c>
      <c r="B33" s="17">
        <v>10960</v>
      </c>
      <c r="C33" s="17" t="s">
        <v>57</v>
      </c>
      <c r="D33" s="18">
        <v>1</v>
      </c>
      <c r="E33" t="s">
        <v>76</v>
      </c>
      <c r="F33" t="s">
        <v>76</v>
      </c>
      <c r="G33" s="17" t="s">
        <v>45</v>
      </c>
      <c r="H33" s="17">
        <v>10</v>
      </c>
      <c r="I33" s="17">
        <v>13</v>
      </c>
      <c r="J33" s="17">
        <v>3</v>
      </c>
      <c r="K33" s="17">
        <v>4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 s="17" t="s">
        <v>42</v>
      </c>
      <c r="AC33" t="s">
        <v>77</v>
      </c>
      <c r="AD33" t="s">
        <v>78</v>
      </c>
      <c r="AE33" t="e">
        <f>VLOOKUP($A33,'[1]GLOBAL sauf BLEUS'!$A$3:$Y$1007,2,FALSE)</f>
        <v>#N/A</v>
      </c>
      <c r="AF33" t="e">
        <f>VLOOKUP($A33,'[1]GLOBAL sauf BLEUS'!$A$3:$Y$1007,14,FALSE)</f>
        <v>#N/A</v>
      </c>
      <c r="AG33" t="e">
        <f>VLOOKUP($A33,'[1]GLOBAL sauf BLEUS'!$A$3:$Y$1007,15,FALSE)</f>
        <v>#N/A</v>
      </c>
      <c r="AH33" t="e">
        <f>VLOOKUP($A33,'[1]GLOBAL sauf BLEUS'!$A$3:$Y$1007,16,FALSE)</f>
        <v>#N/A</v>
      </c>
      <c r="AI33" t="e">
        <f>VLOOKUP($A33,'[1]GLOBAL sauf BLEUS'!$A$3:$Y$1007,22,FALSE)</f>
        <v>#N/A</v>
      </c>
      <c r="AJ33" t="e">
        <f>VLOOKUP($A33,'[1]GLOBAL sauf BLEUS'!$A$3:$Y$1007,23,FALSE)</f>
        <v>#N/A</v>
      </c>
      <c r="AK33" t="e">
        <f>VLOOKUP($A33,'[1]GLOBAL sauf BLEUS'!$A$3:$Y$1007,24,FALSE)</f>
        <v>#N/A</v>
      </c>
      <c r="AL33" t="e">
        <f>VLOOKUP($A33,'[1]GLOBAL sauf BLEUS'!$A$3:$Y$1007,25,FALSE)</f>
        <v>#N/A</v>
      </c>
    </row>
    <row r="34" spans="1:38" hidden="1" outlineLevel="2" x14ac:dyDescent="0.25">
      <c r="A34" t="str">
        <f t="shared" si="0"/>
        <v>10960-01-W</v>
      </c>
      <c r="B34" s="17">
        <v>10960</v>
      </c>
      <c r="C34" s="17" t="s">
        <v>57</v>
      </c>
      <c r="D34" s="18">
        <v>1</v>
      </c>
      <c r="E34" t="s">
        <v>76</v>
      </c>
      <c r="F34" t="s">
        <v>76</v>
      </c>
      <c r="G34" s="17" t="s">
        <v>46</v>
      </c>
      <c r="H34" s="17">
        <v>10</v>
      </c>
      <c r="I34" s="17">
        <v>13</v>
      </c>
      <c r="J34" s="17">
        <v>3</v>
      </c>
      <c r="K34" s="17">
        <v>4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 s="17" t="s">
        <v>42</v>
      </c>
      <c r="AC34" t="s">
        <v>77</v>
      </c>
      <c r="AD34" t="s">
        <v>78</v>
      </c>
      <c r="AE34" t="e">
        <f>VLOOKUP($A34,'[1]GLOBAL sauf BLEUS'!$A$3:$Y$1007,2,FALSE)</f>
        <v>#N/A</v>
      </c>
      <c r="AF34" t="e">
        <f>VLOOKUP($A34,'[1]GLOBAL sauf BLEUS'!$A$3:$Y$1007,14,FALSE)</f>
        <v>#N/A</v>
      </c>
      <c r="AG34" t="e">
        <f>VLOOKUP($A34,'[1]GLOBAL sauf BLEUS'!$A$3:$Y$1007,15,FALSE)</f>
        <v>#N/A</v>
      </c>
      <c r="AH34" t="e">
        <f>VLOOKUP($A34,'[1]GLOBAL sauf BLEUS'!$A$3:$Y$1007,16,FALSE)</f>
        <v>#N/A</v>
      </c>
      <c r="AI34" t="e">
        <f>VLOOKUP($A34,'[1]GLOBAL sauf BLEUS'!$A$3:$Y$1007,22,FALSE)</f>
        <v>#N/A</v>
      </c>
      <c r="AJ34" t="e">
        <f>VLOOKUP($A34,'[1]GLOBAL sauf BLEUS'!$A$3:$Y$1007,23,FALSE)</f>
        <v>#N/A</v>
      </c>
      <c r="AK34" t="e">
        <f>VLOOKUP($A34,'[1]GLOBAL sauf BLEUS'!$A$3:$Y$1007,24,FALSE)</f>
        <v>#N/A</v>
      </c>
      <c r="AL34" t="e">
        <f>VLOOKUP($A34,'[1]GLOBAL sauf BLEUS'!$A$3:$Y$1007,25,FALSE)</f>
        <v>#N/A</v>
      </c>
    </row>
    <row r="35" spans="1:38" hidden="1" outlineLevel="2" x14ac:dyDescent="0.25">
      <c r="A35" t="str">
        <f t="shared" si="0"/>
        <v>10960-01-W</v>
      </c>
      <c r="B35" s="17">
        <v>10960</v>
      </c>
      <c r="C35" s="17" t="s">
        <v>57</v>
      </c>
      <c r="D35" s="18">
        <v>1</v>
      </c>
      <c r="E35" t="s">
        <v>76</v>
      </c>
      <c r="F35" t="s">
        <v>76</v>
      </c>
      <c r="G35" s="17" t="s">
        <v>79</v>
      </c>
      <c r="H35" s="17">
        <v>10</v>
      </c>
      <c r="I35" s="17">
        <v>13</v>
      </c>
      <c r="J35" s="17">
        <v>3</v>
      </c>
      <c r="K35" s="17">
        <v>4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 s="17" t="s">
        <v>42</v>
      </c>
      <c r="AC35" t="s">
        <v>77</v>
      </c>
      <c r="AD35" t="s">
        <v>78</v>
      </c>
      <c r="AE35" t="e">
        <f>VLOOKUP($A35,'[1]GLOBAL sauf BLEUS'!$A$3:$Y$1007,2,FALSE)</f>
        <v>#N/A</v>
      </c>
      <c r="AF35" t="e">
        <f>VLOOKUP($A35,'[1]GLOBAL sauf BLEUS'!$A$3:$Y$1007,14,FALSE)</f>
        <v>#N/A</v>
      </c>
      <c r="AG35" t="e">
        <f>VLOOKUP($A35,'[1]GLOBAL sauf BLEUS'!$A$3:$Y$1007,15,FALSE)</f>
        <v>#N/A</v>
      </c>
      <c r="AH35" t="e">
        <f>VLOOKUP($A35,'[1]GLOBAL sauf BLEUS'!$A$3:$Y$1007,16,FALSE)</f>
        <v>#N/A</v>
      </c>
      <c r="AI35" t="e">
        <f>VLOOKUP($A35,'[1]GLOBAL sauf BLEUS'!$A$3:$Y$1007,22,FALSE)</f>
        <v>#N/A</v>
      </c>
      <c r="AJ35" t="e">
        <f>VLOOKUP($A35,'[1]GLOBAL sauf BLEUS'!$A$3:$Y$1007,23,FALSE)</f>
        <v>#N/A</v>
      </c>
      <c r="AK35" t="e">
        <f>VLOOKUP($A35,'[1]GLOBAL sauf BLEUS'!$A$3:$Y$1007,24,FALSE)</f>
        <v>#N/A</v>
      </c>
      <c r="AL35" t="e">
        <f>VLOOKUP($A35,'[1]GLOBAL sauf BLEUS'!$A$3:$Y$1007,25,FALSE)</f>
        <v>#N/A</v>
      </c>
    </row>
    <row r="36" spans="1:38" hidden="1" outlineLevel="2" x14ac:dyDescent="0.25">
      <c r="A36" t="str">
        <f t="shared" si="0"/>
        <v>10960-01-W</v>
      </c>
      <c r="B36" s="17">
        <v>10960</v>
      </c>
      <c r="C36" s="17" t="s">
        <v>57</v>
      </c>
      <c r="D36" s="18">
        <v>1</v>
      </c>
      <c r="E36" t="s">
        <v>76</v>
      </c>
      <c r="F36" t="s">
        <v>76</v>
      </c>
      <c r="G36" s="17" t="s">
        <v>49</v>
      </c>
      <c r="H36" s="17">
        <v>10</v>
      </c>
      <c r="I36" s="17">
        <v>13</v>
      </c>
      <c r="J36" s="17">
        <v>3</v>
      </c>
      <c r="K36" s="17">
        <v>4</v>
      </c>
      <c r="L36">
        <v>0</v>
      </c>
      <c r="M36">
        <v>0.97</v>
      </c>
      <c r="N36">
        <v>0</v>
      </c>
      <c r="O36">
        <v>0</v>
      </c>
      <c r="P36">
        <v>0</v>
      </c>
      <c r="Q36">
        <v>0</v>
      </c>
      <c r="R36">
        <v>0.97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 s="17" t="s">
        <v>42</v>
      </c>
      <c r="AC36" t="s">
        <v>77</v>
      </c>
      <c r="AD36" t="s">
        <v>78</v>
      </c>
      <c r="AE36" t="e">
        <f>VLOOKUP($A36,'[1]GLOBAL sauf BLEUS'!$A$3:$Y$1007,2,FALSE)</f>
        <v>#N/A</v>
      </c>
      <c r="AF36" t="e">
        <f>VLOOKUP($A36,'[1]GLOBAL sauf BLEUS'!$A$3:$Y$1007,14,FALSE)</f>
        <v>#N/A</v>
      </c>
      <c r="AG36" t="e">
        <f>VLOOKUP($A36,'[1]GLOBAL sauf BLEUS'!$A$3:$Y$1007,15,FALSE)</f>
        <v>#N/A</v>
      </c>
      <c r="AH36" t="e">
        <f>VLOOKUP($A36,'[1]GLOBAL sauf BLEUS'!$A$3:$Y$1007,16,FALSE)</f>
        <v>#N/A</v>
      </c>
      <c r="AI36" t="e">
        <f>VLOOKUP($A36,'[1]GLOBAL sauf BLEUS'!$A$3:$Y$1007,22,FALSE)</f>
        <v>#N/A</v>
      </c>
      <c r="AJ36" t="e">
        <f>VLOOKUP($A36,'[1]GLOBAL sauf BLEUS'!$A$3:$Y$1007,23,FALSE)</f>
        <v>#N/A</v>
      </c>
      <c r="AK36" t="e">
        <f>VLOOKUP($A36,'[1]GLOBAL sauf BLEUS'!$A$3:$Y$1007,24,FALSE)</f>
        <v>#N/A</v>
      </c>
      <c r="AL36" t="e">
        <f>VLOOKUP($A36,'[1]GLOBAL sauf BLEUS'!$A$3:$Y$1007,25,FALSE)</f>
        <v>#N/A</v>
      </c>
    </row>
    <row r="37" spans="1:38" hidden="1" outlineLevel="2" x14ac:dyDescent="0.25">
      <c r="A37" t="str">
        <f t="shared" si="0"/>
        <v>10960-01-W</v>
      </c>
      <c r="B37" s="17">
        <v>10960</v>
      </c>
      <c r="C37" s="17" t="s">
        <v>57</v>
      </c>
      <c r="D37" s="18">
        <v>1</v>
      </c>
      <c r="E37" t="s">
        <v>76</v>
      </c>
      <c r="F37" t="s">
        <v>76</v>
      </c>
      <c r="G37" s="17" t="s">
        <v>51</v>
      </c>
      <c r="H37" s="17">
        <v>10</v>
      </c>
      <c r="I37" s="17">
        <v>13</v>
      </c>
      <c r="J37" s="17">
        <v>3</v>
      </c>
      <c r="K37" s="17">
        <v>4</v>
      </c>
      <c r="L37">
        <v>0</v>
      </c>
      <c r="M37">
        <v>0.66</v>
      </c>
      <c r="N37">
        <v>0</v>
      </c>
      <c r="O37">
        <v>0</v>
      </c>
      <c r="P37">
        <v>0</v>
      </c>
      <c r="Q37">
        <v>0</v>
      </c>
      <c r="R37">
        <v>0.66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 s="17" t="s">
        <v>42</v>
      </c>
      <c r="AC37" t="s">
        <v>77</v>
      </c>
      <c r="AD37" t="s">
        <v>78</v>
      </c>
      <c r="AE37" t="e">
        <f>VLOOKUP($A37,'[1]GLOBAL sauf BLEUS'!$A$3:$Y$1007,2,FALSE)</f>
        <v>#N/A</v>
      </c>
      <c r="AF37" t="e">
        <f>VLOOKUP($A37,'[1]GLOBAL sauf BLEUS'!$A$3:$Y$1007,14,FALSE)</f>
        <v>#N/A</v>
      </c>
      <c r="AG37" t="e">
        <f>VLOOKUP($A37,'[1]GLOBAL sauf BLEUS'!$A$3:$Y$1007,15,FALSE)</f>
        <v>#N/A</v>
      </c>
      <c r="AH37" t="e">
        <f>VLOOKUP($A37,'[1]GLOBAL sauf BLEUS'!$A$3:$Y$1007,16,FALSE)</f>
        <v>#N/A</v>
      </c>
      <c r="AI37" t="e">
        <f>VLOOKUP($A37,'[1]GLOBAL sauf BLEUS'!$A$3:$Y$1007,22,FALSE)</f>
        <v>#N/A</v>
      </c>
      <c r="AJ37" t="e">
        <f>VLOOKUP($A37,'[1]GLOBAL sauf BLEUS'!$A$3:$Y$1007,23,FALSE)</f>
        <v>#N/A</v>
      </c>
      <c r="AK37" t="e">
        <f>VLOOKUP($A37,'[1]GLOBAL sauf BLEUS'!$A$3:$Y$1007,24,FALSE)</f>
        <v>#N/A</v>
      </c>
      <c r="AL37" t="e">
        <f>VLOOKUP($A37,'[1]GLOBAL sauf BLEUS'!$A$3:$Y$1007,25,FALSE)</f>
        <v>#N/A</v>
      </c>
    </row>
    <row r="38" spans="1:38" outlineLevel="1" collapsed="1" x14ac:dyDescent="0.25">
      <c r="A38" s="19" t="s">
        <v>80</v>
      </c>
      <c r="B38" s="17">
        <f t="shared" ref="B38:K38" si="49">B37</f>
        <v>10960</v>
      </c>
      <c r="C38" s="17" t="str">
        <f t="shared" si="49"/>
        <v>W</v>
      </c>
      <c r="D38" s="17">
        <f t="shared" si="49"/>
        <v>1</v>
      </c>
      <c r="E38" s="17" t="str">
        <f t="shared" si="49"/>
        <v>2MT RESTAURATION</v>
      </c>
      <c r="F38" s="17" t="str">
        <f t="shared" si="49"/>
        <v>2MT RESTAURATION</v>
      </c>
      <c r="G38" s="17" t="str">
        <f t="shared" si="49"/>
        <v>8AC0</v>
      </c>
      <c r="H38" s="17">
        <f t="shared" si="49"/>
        <v>10</v>
      </c>
      <c r="I38" s="17">
        <f t="shared" si="49"/>
        <v>13</v>
      </c>
      <c r="J38" s="17">
        <f t="shared" si="49"/>
        <v>3</v>
      </c>
      <c r="K38" s="17">
        <f t="shared" si="49"/>
        <v>4</v>
      </c>
      <c r="L38">
        <f>SUBTOTAL(9,L32:L37)</f>
        <v>0</v>
      </c>
      <c r="M38">
        <f>SUBTOTAL(1,M32:M37)</f>
        <v>6.1983333333333333</v>
      </c>
      <c r="N38">
        <f>SUBTOTAL(9,N32:N37)</f>
        <v>0</v>
      </c>
      <c r="O38">
        <f>SUBTOTAL(9,O32:O37)</f>
        <v>0</v>
      </c>
      <c r="P38">
        <f>SUBTOTAL(9,P32:P37)</f>
        <v>0</v>
      </c>
      <c r="Q38">
        <f>SUBTOTAL(9,Q32:Q37)</f>
        <v>0</v>
      </c>
      <c r="R38">
        <f>SUBTOTAL(9,R32:R37)</f>
        <v>88.449999999999989</v>
      </c>
      <c r="S38">
        <f>SUBTOTAL(9,S32:S37)</f>
        <v>0</v>
      </c>
      <c r="T38">
        <f>SUBTOTAL(9,T32:T37)</f>
        <v>0</v>
      </c>
      <c r="U38">
        <f>SUBTOTAL(9,U32:U37)</f>
        <v>0</v>
      </c>
      <c r="V38">
        <f>SUBTOTAL(9,V32:V37)</f>
        <v>0</v>
      </c>
      <c r="W38">
        <f>SUBTOTAL(9,W32:W37)</f>
        <v>0</v>
      </c>
      <c r="X38">
        <f>SUBTOTAL(9,X32:X37)</f>
        <v>0</v>
      </c>
      <c r="Y38">
        <f>SUBTOTAL(9,Y32:Y37)</f>
        <v>0</v>
      </c>
      <c r="Z38">
        <f>SUBTOTAL(9,Z32:Z37)</f>
        <v>51.26</v>
      </c>
      <c r="AA38">
        <f>SUBTOTAL(9,AA32:AA37)</f>
        <v>0</v>
      </c>
      <c r="AB38" s="17" t="str">
        <f t="shared" ref="AB38" si="50">AB37</f>
        <v>NEOEN</v>
      </c>
      <c r="AC38" s="17" t="str">
        <f t="shared" ref="AC38" si="51">AC37</f>
        <v>3ENT003333</v>
      </c>
      <c r="AD38" s="17" t="str">
        <f t="shared" ref="AD38" si="52">AD37</f>
        <v>3EC3-3ED3-3EH3-3EO3-3NA3-8AC0-</v>
      </c>
      <c r="AE38" s="17" t="e">
        <f t="shared" ref="AE38" si="53">AE37</f>
        <v>#N/A</v>
      </c>
      <c r="AF38" s="17" t="e">
        <f t="shared" ref="AF38" si="54">AF37</f>
        <v>#N/A</v>
      </c>
      <c r="AG38" s="17" t="e">
        <f t="shared" ref="AG38" si="55">AG37</f>
        <v>#N/A</v>
      </c>
      <c r="AH38" s="17" t="e">
        <f t="shared" ref="AH38" si="56">AH37</f>
        <v>#N/A</v>
      </c>
      <c r="AI38" s="17" t="e">
        <f t="shared" ref="AI38" si="57">AI37</f>
        <v>#N/A</v>
      </c>
      <c r="AJ38" s="17" t="e">
        <f t="shared" ref="AJ38" si="58">AJ37</f>
        <v>#N/A</v>
      </c>
      <c r="AK38" s="17" t="e">
        <f t="shared" ref="AK38" si="59">AK37</f>
        <v>#N/A</v>
      </c>
      <c r="AL38" s="17" t="e">
        <f t="shared" ref="AL38" si="60">AL37</f>
        <v>#N/A</v>
      </c>
    </row>
    <row r="39" spans="1:38" hidden="1" outlineLevel="2" x14ac:dyDescent="0.25">
      <c r="A39" t="str">
        <f t="shared" si="0"/>
        <v>12050-01-W</v>
      </c>
      <c r="B39" s="17">
        <v>12050</v>
      </c>
      <c r="C39" s="17" t="s">
        <v>57</v>
      </c>
      <c r="D39" s="18">
        <v>1</v>
      </c>
      <c r="E39" t="s">
        <v>81</v>
      </c>
      <c r="F39" t="s">
        <v>82</v>
      </c>
      <c r="G39" s="17" t="s">
        <v>68</v>
      </c>
      <c r="H39" s="17">
        <v>10</v>
      </c>
      <c r="I39" s="17">
        <v>13</v>
      </c>
      <c r="J39" s="17">
        <v>1</v>
      </c>
      <c r="K39" s="17">
        <v>8</v>
      </c>
      <c r="L39">
        <v>44.76</v>
      </c>
      <c r="M39">
        <v>78.28</v>
      </c>
      <c r="N39">
        <v>119.66</v>
      </c>
      <c r="O39">
        <v>119.66</v>
      </c>
      <c r="P39">
        <v>0</v>
      </c>
      <c r="Q39">
        <v>0</v>
      </c>
      <c r="R39">
        <v>119.66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 s="17" t="s">
        <v>42</v>
      </c>
      <c r="AC39" t="s">
        <v>83</v>
      </c>
      <c r="AD39" t="s">
        <v>84</v>
      </c>
      <c r="AE39" t="str">
        <f>VLOOKUP($A39,'[1]GLOBAL sauf BLEUS'!$A$3:$Y$1007,2,FALSE)</f>
        <v>WA2050</v>
      </c>
      <c r="AF39" t="str">
        <f>VLOOKUP($A39,'[1]GLOBAL sauf BLEUS'!$A$3:$Y$1007,14,FALSE)</f>
        <v>Madame</v>
      </c>
      <c r="AG39" t="str">
        <f>VLOOKUP($A39,'[1]GLOBAL sauf BLEUS'!$A$3:$Y$1007,15,FALSE)</f>
        <v>Adeline</v>
      </c>
      <c r="AH39" t="str">
        <f>VLOOKUP($A39,'[1]GLOBAL sauf BLEUS'!$A$3:$Y$1007,16,FALSE)</f>
        <v>CURTON</v>
      </c>
      <c r="AI39" t="str">
        <f>VLOOKUP($A39,'[1]GLOBAL sauf BLEUS'!$A$3:$Y$1007,22,FALSE)</f>
        <v xml:space="preserve">20 RUE ELISEE RECLUS </v>
      </c>
      <c r="AJ39">
        <f>VLOOKUP($A39,'[1]GLOBAL sauf BLEUS'!$A$3:$Y$1007,23,FALSE)</f>
        <v>0</v>
      </c>
      <c r="AK39">
        <f>VLOOKUP($A39,'[1]GLOBAL sauf BLEUS'!$A$3:$Y$1007,24,FALSE)</f>
        <v>93300</v>
      </c>
      <c r="AL39" t="str">
        <f>VLOOKUP($A39,'[1]GLOBAL sauf BLEUS'!$A$3:$Y$1007,25,FALSE)</f>
        <v>AUBERVILLIERS</v>
      </c>
    </row>
    <row r="40" spans="1:38" hidden="1" outlineLevel="2" x14ac:dyDescent="0.25">
      <c r="A40" t="str">
        <f t="shared" si="0"/>
        <v>12050-01-W</v>
      </c>
      <c r="B40" s="17">
        <v>12050</v>
      </c>
      <c r="C40" s="17" t="s">
        <v>57</v>
      </c>
      <c r="D40" s="18">
        <v>1</v>
      </c>
      <c r="E40" t="s">
        <v>81</v>
      </c>
      <c r="F40" t="s">
        <v>82</v>
      </c>
      <c r="G40" s="17" t="s">
        <v>85</v>
      </c>
      <c r="H40" s="17">
        <v>10</v>
      </c>
      <c r="I40" s="17">
        <v>13</v>
      </c>
      <c r="J40" s="17">
        <v>1</v>
      </c>
      <c r="K40" s="17">
        <v>8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 s="17" t="s">
        <v>42</v>
      </c>
      <c r="AC40" t="s">
        <v>83</v>
      </c>
      <c r="AD40" t="s">
        <v>84</v>
      </c>
      <c r="AE40" t="str">
        <f>VLOOKUP($A40,'[1]GLOBAL sauf BLEUS'!$A$3:$Y$1007,2,FALSE)</f>
        <v>WA2050</v>
      </c>
      <c r="AF40" t="str">
        <f>VLOOKUP($A40,'[1]GLOBAL sauf BLEUS'!$A$3:$Y$1007,14,FALSE)</f>
        <v>Madame</v>
      </c>
      <c r="AG40" t="str">
        <f>VLOOKUP($A40,'[1]GLOBAL sauf BLEUS'!$A$3:$Y$1007,15,FALSE)</f>
        <v>Adeline</v>
      </c>
      <c r="AH40" t="str">
        <f>VLOOKUP($A40,'[1]GLOBAL sauf BLEUS'!$A$3:$Y$1007,16,FALSE)</f>
        <v>CURTON</v>
      </c>
      <c r="AI40" t="str">
        <f>VLOOKUP($A40,'[1]GLOBAL sauf BLEUS'!$A$3:$Y$1007,22,FALSE)</f>
        <v xml:space="preserve">20 RUE ELISEE RECLUS </v>
      </c>
      <c r="AJ40">
        <f>VLOOKUP($A40,'[1]GLOBAL sauf BLEUS'!$A$3:$Y$1007,23,FALSE)</f>
        <v>0</v>
      </c>
      <c r="AK40">
        <f>VLOOKUP($A40,'[1]GLOBAL sauf BLEUS'!$A$3:$Y$1007,24,FALSE)</f>
        <v>93300</v>
      </c>
      <c r="AL40" t="str">
        <f>VLOOKUP($A40,'[1]GLOBAL sauf BLEUS'!$A$3:$Y$1007,25,FALSE)</f>
        <v>AUBERVILLIERS</v>
      </c>
    </row>
    <row r="41" spans="1:38" hidden="1" outlineLevel="2" x14ac:dyDescent="0.25">
      <c r="A41" t="str">
        <f t="shared" si="0"/>
        <v>12050-01-W</v>
      </c>
      <c r="B41" s="17">
        <v>12050</v>
      </c>
      <c r="C41" s="17" t="s">
        <v>57</v>
      </c>
      <c r="D41" s="18">
        <v>1</v>
      </c>
      <c r="E41" t="s">
        <v>81</v>
      </c>
      <c r="F41" t="s">
        <v>82</v>
      </c>
      <c r="G41" s="17" t="s">
        <v>72</v>
      </c>
      <c r="H41" s="17">
        <v>10</v>
      </c>
      <c r="I41" s="17">
        <v>13</v>
      </c>
      <c r="J41" s="17">
        <v>1</v>
      </c>
      <c r="K41" s="17">
        <v>8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 s="17" t="s">
        <v>42</v>
      </c>
      <c r="AC41" t="s">
        <v>83</v>
      </c>
      <c r="AD41" t="s">
        <v>84</v>
      </c>
      <c r="AE41" t="str">
        <f>VLOOKUP($A41,'[1]GLOBAL sauf BLEUS'!$A$3:$Y$1007,2,FALSE)</f>
        <v>WA2050</v>
      </c>
      <c r="AF41" t="str">
        <f>VLOOKUP($A41,'[1]GLOBAL sauf BLEUS'!$A$3:$Y$1007,14,FALSE)</f>
        <v>Madame</v>
      </c>
      <c r="AG41" t="str">
        <f>VLOOKUP($A41,'[1]GLOBAL sauf BLEUS'!$A$3:$Y$1007,15,FALSE)</f>
        <v>Adeline</v>
      </c>
      <c r="AH41" t="str">
        <f>VLOOKUP($A41,'[1]GLOBAL sauf BLEUS'!$A$3:$Y$1007,16,FALSE)</f>
        <v>CURTON</v>
      </c>
      <c r="AI41" t="str">
        <f>VLOOKUP($A41,'[1]GLOBAL sauf BLEUS'!$A$3:$Y$1007,22,FALSE)</f>
        <v xml:space="preserve">20 RUE ELISEE RECLUS </v>
      </c>
      <c r="AJ41">
        <f>VLOOKUP($A41,'[1]GLOBAL sauf BLEUS'!$A$3:$Y$1007,23,FALSE)</f>
        <v>0</v>
      </c>
      <c r="AK41">
        <f>VLOOKUP($A41,'[1]GLOBAL sauf BLEUS'!$A$3:$Y$1007,24,FALSE)</f>
        <v>93300</v>
      </c>
      <c r="AL41" t="str">
        <f>VLOOKUP($A41,'[1]GLOBAL sauf BLEUS'!$A$3:$Y$1007,25,FALSE)</f>
        <v>AUBERVILLIERS</v>
      </c>
    </row>
    <row r="42" spans="1:38" hidden="1" outlineLevel="2" x14ac:dyDescent="0.25">
      <c r="A42" t="str">
        <f t="shared" si="0"/>
        <v>12050-01-W</v>
      </c>
      <c r="B42" s="17">
        <v>12050</v>
      </c>
      <c r="C42" s="17" t="s">
        <v>57</v>
      </c>
      <c r="D42" s="18">
        <v>1</v>
      </c>
      <c r="E42" t="s">
        <v>81</v>
      </c>
      <c r="F42" t="s">
        <v>82</v>
      </c>
      <c r="G42" s="17" t="s">
        <v>73</v>
      </c>
      <c r="H42" s="17">
        <v>10</v>
      </c>
      <c r="I42" s="17">
        <v>13</v>
      </c>
      <c r="J42" s="17">
        <v>1</v>
      </c>
      <c r="K42" s="17">
        <v>8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 s="17" t="s">
        <v>42</v>
      </c>
      <c r="AC42" t="s">
        <v>83</v>
      </c>
      <c r="AD42" t="s">
        <v>84</v>
      </c>
      <c r="AE42" t="str">
        <f>VLOOKUP($A42,'[1]GLOBAL sauf BLEUS'!$A$3:$Y$1007,2,FALSE)</f>
        <v>WA2050</v>
      </c>
      <c r="AF42" t="str">
        <f>VLOOKUP($A42,'[1]GLOBAL sauf BLEUS'!$A$3:$Y$1007,14,FALSE)</f>
        <v>Madame</v>
      </c>
      <c r="AG42" t="str">
        <f>VLOOKUP($A42,'[1]GLOBAL sauf BLEUS'!$A$3:$Y$1007,15,FALSE)</f>
        <v>Adeline</v>
      </c>
      <c r="AH42" t="str">
        <f>VLOOKUP($A42,'[1]GLOBAL sauf BLEUS'!$A$3:$Y$1007,16,FALSE)</f>
        <v>CURTON</v>
      </c>
      <c r="AI42" t="str">
        <f>VLOOKUP($A42,'[1]GLOBAL sauf BLEUS'!$A$3:$Y$1007,22,FALSE)</f>
        <v xml:space="preserve">20 RUE ELISEE RECLUS </v>
      </c>
      <c r="AJ42">
        <f>VLOOKUP($A42,'[1]GLOBAL sauf BLEUS'!$A$3:$Y$1007,23,FALSE)</f>
        <v>0</v>
      </c>
      <c r="AK42">
        <f>VLOOKUP($A42,'[1]GLOBAL sauf BLEUS'!$A$3:$Y$1007,24,FALSE)</f>
        <v>93300</v>
      </c>
      <c r="AL42" t="str">
        <f>VLOOKUP($A42,'[1]GLOBAL sauf BLEUS'!$A$3:$Y$1007,25,FALSE)</f>
        <v>AUBERVILLIERS</v>
      </c>
    </row>
    <row r="43" spans="1:38" hidden="1" outlineLevel="2" x14ac:dyDescent="0.25">
      <c r="A43" t="str">
        <f t="shared" si="0"/>
        <v>12050-01-W</v>
      </c>
      <c r="B43" s="17">
        <v>12050</v>
      </c>
      <c r="C43" s="17" t="s">
        <v>57</v>
      </c>
      <c r="D43" s="18">
        <v>1</v>
      </c>
      <c r="E43" t="s">
        <v>81</v>
      </c>
      <c r="F43" t="s">
        <v>82</v>
      </c>
      <c r="G43" s="17" t="s">
        <v>74</v>
      </c>
      <c r="H43" s="17">
        <v>10</v>
      </c>
      <c r="I43" s="17">
        <v>13</v>
      </c>
      <c r="J43" s="17">
        <v>1</v>
      </c>
      <c r="K43" s="17">
        <v>8</v>
      </c>
      <c r="L43">
        <v>1.32</v>
      </c>
      <c r="M43">
        <v>1.32</v>
      </c>
      <c r="N43">
        <v>1.32</v>
      </c>
      <c r="O43">
        <v>1.32</v>
      </c>
      <c r="P43">
        <v>0</v>
      </c>
      <c r="Q43">
        <v>0</v>
      </c>
      <c r="R43">
        <v>1.32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 s="17" t="s">
        <v>42</v>
      </c>
      <c r="AC43" t="s">
        <v>83</v>
      </c>
      <c r="AD43" t="s">
        <v>84</v>
      </c>
      <c r="AE43" t="str">
        <f>VLOOKUP($A43,'[1]GLOBAL sauf BLEUS'!$A$3:$Y$1007,2,FALSE)</f>
        <v>WA2050</v>
      </c>
      <c r="AF43" t="str">
        <f>VLOOKUP($A43,'[1]GLOBAL sauf BLEUS'!$A$3:$Y$1007,14,FALSE)</f>
        <v>Madame</v>
      </c>
      <c r="AG43" t="str">
        <f>VLOOKUP($A43,'[1]GLOBAL sauf BLEUS'!$A$3:$Y$1007,15,FALSE)</f>
        <v>Adeline</v>
      </c>
      <c r="AH43" t="str">
        <f>VLOOKUP($A43,'[1]GLOBAL sauf BLEUS'!$A$3:$Y$1007,16,FALSE)</f>
        <v>CURTON</v>
      </c>
      <c r="AI43" t="str">
        <f>VLOOKUP($A43,'[1]GLOBAL sauf BLEUS'!$A$3:$Y$1007,22,FALSE)</f>
        <v xml:space="preserve">20 RUE ELISEE RECLUS </v>
      </c>
      <c r="AJ43">
        <f>VLOOKUP($A43,'[1]GLOBAL sauf BLEUS'!$A$3:$Y$1007,23,FALSE)</f>
        <v>0</v>
      </c>
      <c r="AK43">
        <f>VLOOKUP($A43,'[1]GLOBAL sauf BLEUS'!$A$3:$Y$1007,24,FALSE)</f>
        <v>93300</v>
      </c>
      <c r="AL43" t="str">
        <f>VLOOKUP($A43,'[1]GLOBAL sauf BLEUS'!$A$3:$Y$1007,25,FALSE)</f>
        <v>AUBERVILLIERS</v>
      </c>
    </row>
    <row r="44" spans="1:38" hidden="1" outlineLevel="2" x14ac:dyDescent="0.25">
      <c r="A44" t="str">
        <f t="shared" si="0"/>
        <v>12050-01-W</v>
      </c>
      <c r="B44" s="17">
        <v>12050</v>
      </c>
      <c r="C44" s="17" t="s">
        <v>57</v>
      </c>
      <c r="D44" s="18">
        <v>1</v>
      </c>
      <c r="E44" t="s">
        <v>81</v>
      </c>
      <c r="F44" t="s">
        <v>82</v>
      </c>
      <c r="G44" s="17" t="s">
        <v>51</v>
      </c>
      <c r="H44" s="17">
        <v>10</v>
      </c>
      <c r="I44" s="17">
        <v>13</v>
      </c>
      <c r="J44" s="17">
        <v>1</v>
      </c>
      <c r="K44" s="17">
        <v>8</v>
      </c>
      <c r="L44">
        <v>0.66</v>
      </c>
      <c r="M44">
        <v>0.66</v>
      </c>
      <c r="N44">
        <v>0.66</v>
      </c>
      <c r="O44">
        <v>0.66</v>
      </c>
      <c r="P44">
        <v>0</v>
      </c>
      <c r="Q44">
        <v>0</v>
      </c>
      <c r="R44">
        <v>0.66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 s="17" t="s">
        <v>42</v>
      </c>
      <c r="AC44" t="s">
        <v>83</v>
      </c>
      <c r="AD44" t="s">
        <v>84</v>
      </c>
      <c r="AE44" t="str">
        <f>VLOOKUP($A44,'[1]GLOBAL sauf BLEUS'!$A$3:$Y$1007,2,FALSE)</f>
        <v>WA2050</v>
      </c>
      <c r="AF44" t="str">
        <f>VLOOKUP($A44,'[1]GLOBAL sauf BLEUS'!$A$3:$Y$1007,14,FALSE)</f>
        <v>Madame</v>
      </c>
      <c r="AG44" t="str">
        <f>VLOOKUP($A44,'[1]GLOBAL sauf BLEUS'!$A$3:$Y$1007,15,FALSE)</f>
        <v>Adeline</v>
      </c>
      <c r="AH44" t="str">
        <f>VLOOKUP($A44,'[1]GLOBAL sauf BLEUS'!$A$3:$Y$1007,16,FALSE)</f>
        <v>CURTON</v>
      </c>
      <c r="AI44" t="str">
        <f>VLOOKUP($A44,'[1]GLOBAL sauf BLEUS'!$A$3:$Y$1007,22,FALSE)</f>
        <v xml:space="preserve">20 RUE ELISEE RECLUS </v>
      </c>
      <c r="AJ44">
        <f>VLOOKUP($A44,'[1]GLOBAL sauf BLEUS'!$A$3:$Y$1007,23,FALSE)</f>
        <v>0</v>
      </c>
      <c r="AK44">
        <f>VLOOKUP($A44,'[1]GLOBAL sauf BLEUS'!$A$3:$Y$1007,24,FALSE)</f>
        <v>93300</v>
      </c>
      <c r="AL44" t="str">
        <f>VLOOKUP($A44,'[1]GLOBAL sauf BLEUS'!$A$3:$Y$1007,25,FALSE)</f>
        <v>AUBERVILLIERS</v>
      </c>
    </row>
    <row r="45" spans="1:38" outlineLevel="1" collapsed="1" x14ac:dyDescent="0.25">
      <c r="A45" s="19" t="s">
        <v>86</v>
      </c>
      <c r="B45" s="17">
        <f t="shared" ref="B45:K45" si="61">B44</f>
        <v>12050</v>
      </c>
      <c r="C45" s="17" t="str">
        <f t="shared" si="61"/>
        <v>W</v>
      </c>
      <c r="D45" s="17">
        <f t="shared" si="61"/>
        <v>1</v>
      </c>
      <c r="E45" s="17" t="str">
        <f t="shared" si="61"/>
        <v>A2MUA PARIS</v>
      </c>
      <c r="F45" s="17" t="str">
        <f t="shared" si="61"/>
        <v>A2MUA PARIS BASE</v>
      </c>
      <c r="G45" s="17" t="str">
        <f t="shared" si="61"/>
        <v>8AC0</v>
      </c>
      <c r="H45" s="17">
        <f t="shared" si="61"/>
        <v>10</v>
      </c>
      <c r="I45" s="17">
        <f t="shared" si="61"/>
        <v>13</v>
      </c>
      <c r="J45" s="17">
        <f t="shared" si="61"/>
        <v>1</v>
      </c>
      <c r="K45" s="17">
        <f t="shared" si="61"/>
        <v>8</v>
      </c>
      <c r="L45">
        <f>SUBTOTAL(9,L39:L44)</f>
        <v>46.739999999999995</v>
      </c>
      <c r="M45">
        <f>SUBTOTAL(1,M39:M44)</f>
        <v>13.376666666666665</v>
      </c>
      <c r="N45">
        <f>SUBTOTAL(9,N39:N44)</f>
        <v>121.63999999999999</v>
      </c>
      <c r="O45">
        <f>SUBTOTAL(9,O39:O44)</f>
        <v>121.63999999999999</v>
      </c>
      <c r="P45">
        <f>SUBTOTAL(9,P39:P44)</f>
        <v>0</v>
      </c>
      <c r="Q45">
        <f>SUBTOTAL(9,Q39:Q44)</f>
        <v>0</v>
      </c>
      <c r="R45">
        <f>SUBTOTAL(9,R39:R44)</f>
        <v>121.63999999999999</v>
      </c>
      <c r="S45">
        <f>SUBTOTAL(9,S39:S44)</f>
        <v>0</v>
      </c>
      <c r="T45">
        <f>SUBTOTAL(9,T39:T44)</f>
        <v>0</v>
      </c>
      <c r="U45">
        <f>SUBTOTAL(9,U39:U44)</f>
        <v>0</v>
      </c>
      <c r="V45">
        <f>SUBTOTAL(9,V39:V44)</f>
        <v>0</v>
      </c>
      <c r="W45">
        <f>SUBTOTAL(9,W39:W44)</f>
        <v>0</v>
      </c>
      <c r="X45">
        <f>SUBTOTAL(9,X39:X44)</f>
        <v>0</v>
      </c>
      <c r="Y45">
        <f>SUBTOTAL(9,Y39:Y44)</f>
        <v>0</v>
      </c>
      <c r="Z45">
        <f>SUBTOTAL(9,Z39:Z44)</f>
        <v>0</v>
      </c>
      <c r="AA45">
        <f>SUBTOTAL(9,AA39:AA44)</f>
        <v>0</v>
      </c>
      <c r="AB45" s="17" t="str">
        <f t="shared" ref="AB45" si="62">AB44</f>
        <v>NEOEN</v>
      </c>
      <c r="AC45" s="17" t="str">
        <f t="shared" ref="AC45" si="63">AC44</f>
        <v>3ENT004444</v>
      </c>
      <c r="AD45" s="17" t="str">
        <f t="shared" ref="AD45" si="64">AD44</f>
        <v>3EC4-3ED4-3EH4-3EO4-3NA4-8AC0-</v>
      </c>
      <c r="AE45" s="17" t="str">
        <f t="shared" ref="AE45" si="65">AE44</f>
        <v>WA2050</v>
      </c>
      <c r="AF45" s="17" t="str">
        <f t="shared" ref="AF45" si="66">AF44</f>
        <v>Madame</v>
      </c>
      <c r="AG45" s="17" t="str">
        <f t="shared" ref="AG45" si="67">AG44</f>
        <v>Adeline</v>
      </c>
      <c r="AH45" s="17" t="str">
        <f t="shared" ref="AH45" si="68">AH44</f>
        <v>CURTON</v>
      </c>
      <c r="AI45" s="17" t="str">
        <f t="shared" ref="AI45" si="69">AI44</f>
        <v xml:space="preserve">20 RUE ELISEE RECLUS </v>
      </c>
      <c r="AJ45" s="17">
        <f t="shared" ref="AJ45" si="70">AJ44</f>
        <v>0</v>
      </c>
      <c r="AK45" s="17">
        <f t="shared" ref="AK45" si="71">AK44</f>
        <v>93300</v>
      </c>
      <c r="AL45" s="17" t="str">
        <f t="shared" ref="AL45" si="72">AL44</f>
        <v>AUBERVILLIERS</v>
      </c>
    </row>
    <row r="46" spans="1:38" hidden="1" outlineLevel="2" x14ac:dyDescent="0.25">
      <c r="A46" t="str">
        <f t="shared" si="0"/>
        <v>12050-02-W</v>
      </c>
      <c r="B46" s="17">
        <v>12050</v>
      </c>
      <c r="C46" s="17" t="s">
        <v>57</v>
      </c>
      <c r="D46" s="18">
        <v>2</v>
      </c>
      <c r="E46" t="s">
        <v>81</v>
      </c>
      <c r="F46" t="s">
        <v>87</v>
      </c>
      <c r="G46" s="17" t="s">
        <v>68</v>
      </c>
      <c r="H46" s="17">
        <v>10</v>
      </c>
      <c r="I46" s="17">
        <v>13</v>
      </c>
      <c r="J46" s="17">
        <v>1</v>
      </c>
      <c r="K46" s="17">
        <v>8</v>
      </c>
      <c r="L46">
        <v>44.76</v>
      </c>
      <c r="M46">
        <v>78.28</v>
      </c>
      <c r="N46">
        <v>119.66</v>
      </c>
      <c r="O46">
        <v>119.66</v>
      </c>
      <c r="P46">
        <v>0</v>
      </c>
      <c r="Q46">
        <v>0</v>
      </c>
      <c r="R46">
        <v>119.66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 s="17" t="s">
        <v>42</v>
      </c>
      <c r="AC46" t="s">
        <v>88</v>
      </c>
      <c r="AD46" t="s">
        <v>89</v>
      </c>
      <c r="AE46" t="str">
        <f>VLOOKUP($A46,'[1]GLOBAL sauf BLEUS'!$A$3:$Y$1007,2,FALSE)</f>
        <v>WA2051</v>
      </c>
      <c r="AF46" t="str">
        <f>VLOOKUP($A46,'[1]GLOBAL sauf BLEUS'!$A$3:$Y$1007,14,FALSE)</f>
        <v xml:space="preserve">Madame </v>
      </c>
      <c r="AG46" t="str">
        <f>VLOOKUP($A46,'[1]GLOBAL sauf BLEUS'!$A$3:$Y$1007,15,FALSE)</f>
        <v>Adeline</v>
      </c>
      <c r="AH46" t="str">
        <f>VLOOKUP($A46,'[1]GLOBAL sauf BLEUS'!$A$3:$Y$1007,16,FALSE)</f>
        <v>CURTON</v>
      </c>
      <c r="AI46" t="str">
        <f>VLOOKUP($A46,'[1]GLOBAL sauf BLEUS'!$A$3:$Y$1007,22,FALSE)</f>
        <v xml:space="preserve">20 RUE ELISEE RECLUS </v>
      </c>
      <c r="AJ46">
        <f>VLOOKUP($A46,'[1]GLOBAL sauf BLEUS'!$A$3:$Y$1007,23,FALSE)</f>
        <v>0</v>
      </c>
      <c r="AK46">
        <f>VLOOKUP($A46,'[1]GLOBAL sauf BLEUS'!$A$3:$Y$1007,24,FALSE)</f>
        <v>93300</v>
      </c>
      <c r="AL46" t="str">
        <f>VLOOKUP($A46,'[1]GLOBAL sauf BLEUS'!$A$3:$Y$1007,25,FALSE)</f>
        <v xml:space="preserve">AUBERVILLIERS </v>
      </c>
    </row>
    <row r="47" spans="1:38" hidden="1" outlineLevel="2" x14ac:dyDescent="0.25">
      <c r="A47" t="str">
        <f t="shared" si="0"/>
        <v>12050-02-W</v>
      </c>
      <c r="B47" s="17">
        <v>12050</v>
      </c>
      <c r="C47" s="17" t="s">
        <v>57</v>
      </c>
      <c r="D47" s="18">
        <v>2</v>
      </c>
      <c r="E47" t="s">
        <v>81</v>
      </c>
      <c r="F47" t="s">
        <v>87</v>
      </c>
      <c r="G47" s="17" t="s">
        <v>85</v>
      </c>
      <c r="H47" s="17">
        <v>10</v>
      </c>
      <c r="I47" s="17">
        <v>13</v>
      </c>
      <c r="J47" s="17">
        <v>1</v>
      </c>
      <c r="K47" s="17">
        <v>8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 s="17" t="s">
        <v>42</v>
      </c>
      <c r="AC47" t="s">
        <v>88</v>
      </c>
      <c r="AD47" t="s">
        <v>89</v>
      </c>
      <c r="AE47" t="str">
        <f>VLOOKUP($A47,'[1]GLOBAL sauf BLEUS'!$A$3:$Y$1007,2,FALSE)</f>
        <v>WA2051</v>
      </c>
      <c r="AF47" t="str">
        <f>VLOOKUP($A47,'[1]GLOBAL sauf BLEUS'!$A$3:$Y$1007,14,FALSE)</f>
        <v xml:space="preserve">Madame </v>
      </c>
      <c r="AG47" t="str">
        <f>VLOOKUP($A47,'[1]GLOBAL sauf BLEUS'!$A$3:$Y$1007,15,FALSE)</f>
        <v>Adeline</v>
      </c>
      <c r="AH47" t="str">
        <f>VLOOKUP($A47,'[1]GLOBAL sauf BLEUS'!$A$3:$Y$1007,16,FALSE)</f>
        <v>CURTON</v>
      </c>
      <c r="AI47" t="str">
        <f>VLOOKUP($A47,'[1]GLOBAL sauf BLEUS'!$A$3:$Y$1007,22,FALSE)</f>
        <v xml:space="preserve">20 RUE ELISEE RECLUS </v>
      </c>
      <c r="AJ47">
        <f>VLOOKUP($A47,'[1]GLOBAL sauf BLEUS'!$A$3:$Y$1007,23,FALSE)</f>
        <v>0</v>
      </c>
      <c r="AK47">
        <f>VLOOKUP($A47,'[1]GLOBAL sauf BLEUS'!$A$3:$Y$1007,24,FALSE)</f>
        <v>93300</v>
      </c>
      <c r="AL47" t="str">
        <f>VLOOKUP($A47,'[1]GLOBAL sauf BLEUS'!$A$3:$Y$1007,25,FALSE)</f>
        <v xml:space="preserve">AUBERVILLIERS </v>
      </c>
    </row>
    <row r="48" spans="1:38" hidden="1" outlineLevel="2" x14ac:dyDescent="0.25">
      <c r="A48" t="str">
        <f t="shared" si="0"/>
        <v>12050-02-W</v>
      </c>
      <c r="B48" s="17">
        <v>12050</v>
      </c>
      <c r="C48" s="17" t="s">
        <v>57</v>
      </c>
      <c r="D48" s="18">
        <v>2</v>
      </c>
      <c r="E48" t="s">
        <v>81</v>
      </c>
      <c r="F48" t="s">
        <v>87</v>
      </c>
      <c r="G48" s="17" t="s">
        <v>72</v>
      </c>
      <c r="H48" s="17">
        <v>10</v>
      </c>
      <c r="I48" s="17">
        <v>13</v>
      </c>
      <c r="J48" s="17">
        <v>1</v>
      </c>
      <c r="K48" s="17">
        <v>8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 s="17" t="s">
        <v>42</v>
      </c>
      <c r="AC48" t="s">
        <v>88</v>
      </c>
      <c r="AD48" t="s">
        <v>89</v>
      </c>
      <c r="AE48" t="str">
        <f>VLOOKUP($A48,'[1]GLOBAL sauf BLEUS'!$A$3:$Y$1007,2,FALSE)</f>
        <v>WA2051</v>
      </c>
      <c r="AF48" t="str">
        <f>VLOOKUP($A48,'[1]GLOBAL sauf BLEUS'!$A$3:$Y$1007,14,FALSE)</f>
        <v xml:space="preserve">Madame </v>
      </c>
      <c r="AG48" t="str">
        <f>VLOOKUP($A48,'[1]GLOBAL sauf BLEUS'!$A$3:$Y$1007,15,FALSE)</f>
        <v>Adeline</v>
      </c>
      <c r="AH48" t="str">
        <f>VLOOKUP($A48,'[1]GLOBAL sauf BLEUS'!$A$3:$Y$1007,16,FALSE)</f>
        <v>CURTON</v>
      </c>
      <c r="AI48" t="str">
        <f>VLOOKUP($A48,'[1]GLOBAL sauf BLEUS'!$A$3:$Y$1007,22,FALSE)</f>
        <v xml:space="preserve">20 RUE ELISEE RECLUS </v>
      </c>
      <c r="AJ48">
        <f>VLOOKUP($A48,'[1]GLOBAL sauf BLEUS'!$A$3:$Y$1007,23,FALSE)</f>
        <v>0</v>
      </c>
      <c r="AK48">
        <f>VLOOKUP($A48,'[1]GLOBAL sauf BLEUS'!$A$3:$Y$1007,24,FALSE)</f>
        <v>93300</v>
      </c>
      <c r="AL48" t="str">
        <f>VLOOKUP($A48,'[1]GLOBAL sauf BLEUS'!$A$3:$Y$1007,25,FALSE)</f>
        <v xml:space="preserve">AUBERVILLIERS </v>
      </c>
    </row>
    <row r="49" spans="1:38" hidden="1" outlineLevel="2" x14ac:dyDescent="0.25">
      <c r="A49" t="str">
        <f t="shared" si="0"/>
        <v>12050-02-W</v>
      </c>
      <c r="B49" s="17">
        <v>12050</v>
      </c>
      <c r="C49" s="17" t="s">
        <v>57</v>
      </c>
      <c r="D49" s="18">
        <v>2</v>
      </c>
      <c r="E49" t="s">
        <v>81</v>
      </c>
      <c r="F49" t="s">
        <v>87</v>
      </c>
      <c r="G49" s="17" t="s">
        <v>73</v>
      </c>
      <c r="H49" s="17">
        <v>10</v>
      </c>
      <c r="I49" s="17">
        <v>13</v>
      </c>
      <c r="J49" s="17">
        <v>1</v>
      </c>
      <c r="K49" s="17">
        <v>8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 s="17" t="s">
        <v>42</v>
      </c>
      <c r="AC49" t="s">
        <v>88</v>
      </c>
      <c r="AD49" t="s">
        <v>89</v>
      </c>
      <c r="AE49" t="str">
        <f>VLOOKUP($A49,'[1]GLOBAL sauf BLEUS'!$A$3:$Y$1007,2,FALSE)</f>
        <v>WA2051</v>
      </c>
      <c r="AF49" t="str">
        <f>VLOOKUP($A49,'[1]GLOBAL sauf BLEUS'!$A$3:$Y$1007,14,FALSE)</f>
        <v xml:space="preserve">Madame </v>
      </c>
      <c r="AG49" t="str">
        <f>VLOOKUP($A49,'[1]GLOBAL sauf BLEUS'!$A$3:$Y$1007,15,FALSE)</f>
        <v>Adeline</v>
      </c>
      <c r="AH49" t="str">
        <f>VLOOKUP($A49,'[1]GLOBAL sauf BLEUS'!$A$3:$Y$1007,16,FALSE)</f>
        <v>CURTON</v>
      </c>
      <c r="AI49" t="str">
        <f>VLOOKUP($A49,'[1]GLOBAL sauf BLEUS'!$A$3:$Y$1007,22,FALSE)</f>
        <v xml:space="preserve">20 RUE ELISEE RECLUS </v>
      </c>
      <c r="AJ49">
        <f>VLOOKUP($A49,'[1]GLOBAL sauf BLEUS'!$A$3:$Y$1007,23,FALSE)</f>
        <v>0</v>
      </c>
      <c r="AK49">
        <f>VLOOKUP($A49,'[1]GLOBAL sauf BLEUS'!$A$3:$Y$1007,24,FALSE)</f>
        <v>93300</v>
      </c>
      <c r="AL49" t="str">
        <f>VLOOKUP($A49,'[1]GLOBAL sauf BLEUS'!$A$3:$Y$1007,25,FALSE)</f>
        <v xml:space="preserve">AUBERVILLIERS </v>
      </c>
    </row>
    <row r="50" spans="1:38" hidden="1" outlineLevel="2" x14ac:dyDescent="0.25">
      <c r="A50" t="str">
        <f t="shared" si="0"/>
        <v>12050-02-W</v>
      </c>
      <c r="B50" s="17">
        <v>12050</v>
      </c>
      <c r="C50" s="17" t="s">
        <v>57</v>
      </c>
      <c r="D50" s="18">
        <v>2</v>
      </c>
      <c r="E50" t="s">
        <v>81</v>
      </c>
      <c r="F50" t="s">
        <v>87</v>
      </c>
      <c r="G50" s="17" t="s">
        <v>90</v>
      </c>
      <c r="H50" s="17">
        <v>10</v>
      </c>
      <c r="I50" s="17">
        <v>13</v>
      </c>
      <c r="J50" s="17">
        <v>2</v>
      </c>
      <c r="K50" s="17">
        <v>8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0.44</v>
      </c>
      <c r="U50">
        <v>0.44</v>
      </c>
      <c r="V50">
        <v>0</v>
      </c>
      <c r="W50">
        <v>0</v>
      </c>
      <c r="X50">
        <v>0.44</v>
      </c>
      <c r="Y50">
        <v>0.44</v>
      </c>
      <c r="Z50">
        <v>0.44</v>
      </c>
      <c r="AA50">
        <v>0</v>
      </c>
      <c r="AB50" s="17" t="s">
        <v>42</v>
      </c>
      <c r="AC50" t="s">
        <v>88</v>
      </c>
      <c r="AD50" t="s">
        <v>89</v>
      </c>
      <c r="AE50" t="str">
        <f>VLOOKUP($A50,'[1]GLOBAL sauf BLEUS'!$A$3:$Y$1007,2,FALSE)</f>
        <v>WA2051</v>
      </c>
      <c r="AF50" t="str">
        <f>VLOOKUP($A50,'[1]GLOBAL sauf BLEUS'!$A$3:$Y$1007,14,FALSE)</f>
        <v xml:space="preserve">Madame </v>
      </c>
      <c r="AG50" t="str">
        <f>VLOOKUP($A50,'[1]GLOBAL sauf BLEUS'!$A$3:$Y$1007,15,FALSE)</f>
        <v>Adeline</v>
      </c>
      <c r="AH50" t="str">
        <f>VLOOKUP($A50,'[1]GLOBAL sauf BLEUS'!$A$3:$Y$1007,16,FALSE)</f>
        <v>CURTON</v>
      </c>
      <c r="AI50" t="str">
        <f>VLOOKUP($A50,'[1]GLOBAL sauf BLEUS'!$A$3:$Y$1007,22,FALSE)</f>
        <v xml:space="preserve">20 RUE ELISEE RECLUS </v>
      </c>
      <c r="AJ50">
        <f>VLOOKUP($A50,'[1]GLOBAL sauf BLEUS'!$A$3:$Y$1007,23,FALSE)</f>
        <v>0</v>
      </c>
      <c r="AK50">
        <f>VLOOKUP($A50,'[1]GLOBAL sauf BLEUS'!$A$3:$Y$1007,24,FALSE)</f>
        <v>93300</v>
      </c>
      <c r="AL50" t="str">
        <f>VLOOKUP($A50,'[1]GLOBAL sauf BLEUS'!$A$3:$Y$1007,25,FALSE)</f>
        <v xml:space="preserve">AUBERVILLIERS </v>
      </c>
    </row>
    <row r="51" spans="1:38" hidden="1" outlineLevel="2" x14ac:dyDescent="0.25">
      <c r="A51" t="str">
        <f t="shared" si="0"/>
        <v>12050-02-W</v>
      </c>
      <c r="B51" s="17">
        <v>12050</v>
      </c>
      <c r="C51" s="17" t="s">
        <v>57</v>
      </c>
      <c r="D51" s="18">
        <v>2</v>
      </c>
      <c r="E51" t="s">
        <v>81</v>
      </c>
      <c r="F51" t="s">
        <v>87</v>
      </c>
      <c r="G51" s="17" t="s">
        <v>74</v>
      </c>
      <c r="H51" s="17">
        <v>10</v>
      </c>
      <c r="I51" s="17">
        <v>13</v>
      </c>
      <c r="J51" s="17">
        <v>1</v>
      </c>
      <c r="K51" s="17">
        <v>8</v>
      </c>
      <c r="L51">
        <v>1.32</v>
      </c>
      <c r="M51">
        <v>1.32</v>
      </c>
      <c r="N51">
        <v>1.32</v>
      </c>
      <c r="O51">
        <v>1.32</v>
      </c>
      <c r="P51">
        <v>0</v>
      </c>
      <c r="Q51">
        <v>0</v>
      </c>
      <c r="R51">
        <v>1.32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 s="17" t="s">
        <v>42</v>
      </c>
      <c r="AC51" t="s">
        <v>88</v>
      </c>
      <c r="AD51" t="s">
        <v>89</v>
      </c>
      <c r="AE51" t="str">
        <f>VLOOKUP($A51,'[1]GLOBAL sauf BLEUS'!$A$3:$Y$1007,2,FALSE)</f>
        <v>WA2051</v>
      </c>
      <c r="AF51" t="str">
        <f>VLOOKUP($A51,'[1]GLOBAL sauf BLEUS'!$A$3:$Y$1007,14,FALSE)</f>
        <v xml:space="preserve">Madame </v>
      </c>
      <c r="AG51" t="str">
        <f>VLOOKUP($A51,'[1]GLOBAL sauf BLEUS'!$A$3:$Y$1007,15,FALSE)</f>
        <v>Adeline</v>
      </c>
      <c r="AH51" t="str">
        <f>VLOOKUP($A51,'[1]GLOBAL sauf BLEUS'!$A$3:$Y$1007,16,FALSE)</f>
        <v>CURTON</v>
      </c>
      <c r="AI51" t="str">
        <f>VLOOKUP($A51,'[1]GLOBAL sauf BLEUS'!$A$3:$Y$1007,22,FALSE)</f>
        <v xml:space="preserve">20 RUE ELISEE RECLUS </v>
      </c>
      <c r="AJ51">
        <f>VLOOKUP($A51,'[1]GLOBAL sauf BLEUS'!$A$3:$Y$1007,23,FALSE)</f>
        <v>0</v>
      </c>
      <c r="AK51">
        <f>VLOOKUP($A51,'[1]GLOBAL sauf BLEUS'!$A$3:$Y$1007,24,FALSE)</f>
        <v>93300</v>
      </c>
      <c r="AL51" t="str">
        <f>VLOOKUP($A51,'[1]GLOBAL sauf BLEUS'!$A$3:$Y$1007,25,FALSE)</f>
        <v xml:space="preserve">AUBERVILLIERS </v>
      </c>
    </row>
    <row r="52" spans="1:38" hidden="1" outlineLevel="2" x14ac:dyDescent="0.25">
      <c r="A52" t="str">
        <f t="shared" si="0"/>
        <v>12050-02-W</v>
      </c>
      <c r="B52" s="17">
        <v>12050</v>
      </c>
      <c r="C52" s="17" t="s">
        <v>57</v>
      </c>
      <c r="D52" s="18">
        <v>2</v>
      </c>
      <c r="E52" t="s">
        <v>81</v>
      </c>
      <c r="F52" t="s">
        <v>87</v>
      </c>
      <c r="G52" s="17" t="s">
        <v>91</v>
      </c>
      <c r="H52" s="17">
        <v>10</v>
      </c>
      <c r="I52" s="17">
        <v>13</v>
      </c>
      <c r="J52" s="17">
        <v>2</v>
      </c>
      <c r="K52" s="17">
        <v>8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8.5399999999999991</v>
      </c>
      <c r="U52">
        <v>15.17</v>
      </c>
      <c r="V52">
        <v>0</v>
      </c>
      <c r="W52">
        <v>0</v>
      </c>
      <c r="X52">
        <v>23.38</v>
      </c>
      <c r="Y52">
        <v>23.38</v>
      </c>
      <c r="Z52">
        <v>23.38</v>
      </c>
      <c r="AA52">
        <v>0</v>
      </c>
      <c r="AB52" s="17" t="s">
        <v>42</v>
      </c>
      <c r="AC52" t="s">
        <v>88</v>
      </c>
      <c r="AD52" t="s">
        <v>89</v>
      </c>
      <c r="AE52" t="str">
        <f>VLOOKUP($A52,'[1]GLOBAL sauf BLEUS'!$A$3:$Y$1007,2,FALSE)</f>
        <v>WA2051</v>
      </c>
      <c r="AF52" t="str">
        <f>VLOOKUP($A52,'[1]GLOBAL sauf BLEUS'!$A$3:$Y$1007,14,FALSE)</f>
        <v xml:space="preserve">Madame </v>
      </c>
      <c r="AG52" t="str">
        <f>VLOOKUP($A52,'[1]GLOBAL sauf BLEUS'!$A$3:$Y$1007,15,FALSE)</f>
        <v>Adeline</v>
      </c>
      <c r="AH52" t="str">
        <f>VLOOKUP($A52,'[1]GLOBAL sauf BLEUS'!$A$3:$Y$1007,16,FALSE)</f>
        <v>CURTON</v>
      </c>
      <c r="AI52" t="str">
        <f>VLOOKUP($A52,'[1]GLOBAL sauf BLEUS'!$A$3:$Y$1007,22,FALSE)</f>
        <v xml:space="preserve">20 RUE ELISEE RECLUS </v>
      </c>
      <c r="AJ52">
        <f>VLOOKUP($A52,'[1]GLOBAL sauf BLEUS'!$A$3:$Y$1007,23,FALSE)</f>
        <v>0</v>
      </c>
      <c r="AK52">
        <f>VLOOKUP($A52,'[1]GLOBAL sauf BLEUS'!$A$3:$Y$1007,24,FALSE)</f>
        <v>93300</v>
      </c>
      <c r="AL52" t="str">
        <f>VLOOKUP($A52,'[1]GLOBAL sauf BLEUS'!$A$3:$Y$1007,25,FALSE)</f>
        <v xml:space="preserve">AUBERVILLIERS </v>
      </c>
    </row>
    <row r="53" spans="1:38" hidden="1" outlineLevel="2" x14ac:dyDescent="0.25">
      <c r="A53" t="str">
        <f t="shared" si="0"/>
        <v>12050-02-W</v>
      </c>
      <c r="B53" s="17">
        <v>12050</v>
      </c>
      <c r="C53" s="17" t="s">
        <v>57</v>
      </c>
      <c r="D53" s="18">
        <v>2</v>
      </c>
      <c r="E53" t="s">
        <v>81</v>
      </c>
      <c r="F53" t="s">
        <v>87</v>
      </c>
      <c r="G53" s="17" t="s">
        <v>51</v>
      </c>
      <c r="H53" s="17">
        <v>10</v>
      </c>
      <c r="I53" s="17">
        <v>13</v>
      </c>
      <c r="J53" s="17">
        <v>1</v>
      </c>
      <c r="K53" s="17">
        <v>8</v>
      </c>
      <c r="L53">
        <v>0.66</v>
      </c>
      <c r="M53">
        <v>0.66</v>
      </c>
      <c r="N53">
        <v>0.66</v>
      </c>
      <c r="O53">
        <v>0.66</v>
      </c>
      <c r="P53">
        <v>0</v>
      </c>
      <c r="Q53">
        <v>0</v>
      </c>
      <c r="R53">
        <v>0.66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 s="17" t="s">
        <v>42</v>
      </c>
      <c r="AC53" t="s">
        <v>88</v>
      </c>
      <c r="AD53" t="s">
        <v>89</v>
      </c>
      <c r="AE53" t="str">
        <f>VLOOKUP($A53,'[1]GLOBAL sauf BLEUS'!$A$3:$Y$1007,2,FALSE)</f>
        <v>WA2051</v>
      </c>
      <c r="AF53" t="str">
        <f>VLOOKUP($A53,'[1]GLOBAL sauf BLEUS'!$A$3:$Y$1007,14,FALSE)</f>
        <v xml:space="preserve">Madame </v>
      </c>
      <c r="AG53" t="str">
        <f>VLOOKUP($A53,'[1]GLOBAL sauf BLEUS'!$A$3:$Y$1007,15,FALSE)</f>
        <v>Adeline</v>
      </c>
      <c r="AH53" t="str">
        <f>VLOOKUP($A53,'[1]GLOBAL sauf BLEUS'!$A$3:$Y$1007,16,FALSE)</f>
        <v>CURTON</v>
      </c>
      <c r="AI53" t="str">
        <f>VLOOKUP($A53,'[1]GLOBAL sauf BLEUS'!$A$3:$Y$1007,22,FALSE)</f>
        <v xml:space="preserve">20 RUE ELISEE RECLUS </v>
      </c>
      <c r="AJ53">
        <f>VLOOKUP($A53,'[1]GLOBAL sauf BLEUS'!$A$3:$Y$1007,23,FALSE)</f>
        <v>0</v>
      </c>
      <c r="AK53">
        <f>VLOOKUP($A53,'[1]GLOBAL sauf BLEUS'!$A$3:$Y$1007,24,FALSE)</f>
        <v>93300</v>
      </c>
      <c r="AL53" t="str">
        <f>VLOOKUP($A53,'[1]GLOBAL sauf BLEUS'!$A$3:$Y$1007,25,FALSE)</f>
        <v xml:space="preserve">AUBERVILLIERS </v>
      </c>
    </row>
    <row r="54" spans="1:38" outlineLevel="1" collapsed="1" x14ac:dyDescent="0.25">
      <c r="A54" s="19" t="s">
        <v>92</v>
      </c>
      <c r="B54" s="17">
        <f t="shared" ref="B54:K54" si="73">B53</f>
        <v>12050</v>
      </c>
      <c r="C54" s="17" t="str">
        <f t="shared" si="73"/>
        <v>W</v>
      </c>
      <c r="D54" s="17">
        <f t="shared" si="73"/>
        <v>2</v>
      </c>
      <c r="E54" s="17" t="str">
        <f t="shared" si="73"/>
        <v>A2MUA PARIS</v>
      </c>
      <c r="F54" s="17" t="str">
        <f t="shared" si="73"/>
        <v>A2MUA PARIS BASE + RENFORT</v>
      </c>
      <c r="G54" s="17" t="str">
        <f t="shared" si="73"/>
        <v>8AC0</v>
      </c>
      <c r="H54" s="17">
        <f t="shared" si="73"/>
        <v>10</v>
      </c>
      <c r="I54" s="17">
        <f t="shared" si="73"/>
        <v>13</v>
      </c>
      <c r="J54" s="17">
        <f t="shared" si="73"/>
        <v>1</v>
      </c>
      <c r="K54" s="17">
        <f t="shared" si="73"/>
        <v>8</v>
      </c>
      <c r="L54">
        <f>SUBTOTAL(9,L46:L53)</f>
        <v>46.739999999999995</v>
      </c>
      <c r="M54">
        <f>SUBTOTAL(1,M46:M53)</f>
        <v>10.032499999999999</v>
      </c>
      <c r="N54">
        <f>SUBTOTAL(9,N46:N53)</f>
        <v>121.63999999999999</v>
      </c>
      <c r="O54">
        <f>SUBTOTAL(9,O46:O53)</f>
        <v>121.63999999999999</v>
      </c>
      <c r="P54">
        <f>SUBTOTAL(9,P46:P53)</f>
        <v>0</v>
      </c>
      <c r="Q54">
        <f>SUBTOTAL(9,Q46:Q53)</f>
        <v>0</v>
      </c>
      <c r="R54">
        <f>SUBTOTAL(9,R46:R53)</f>
        <v>121.63999999999999</v>
      </c>
      <c r="S54">
        <f>SUBTOTAL(9,S46:S53)</f>
        <v>0</v>
      </c>
      <c r="T54">
        <f>SUBTOTAL(9,T46:T53)</f>
        <v>8.9799999999999986</v>
      </c>
      <c r="U54">
        <f>SUBTOTAL(9,U46:U53)</f>
        <v>15.61</v>
      </c>
      <c r="V54">
        <f>SUBTOTAL(9,V46:V53)</f>
        <v>0</v>
      </c>
      <c r="W54">
        <f>SUBTOTAL(9,W46:W53)</f>
        <v>0</v>
      </c>
      <c r="X54">
        <f>SUBTOTAL(9,X46:X53)</f>
        <v>23.82</v>
      </c>
      <c r="Y54">
        <f>SUBTOTAL(9,Y46:Y53)</f>
        <v>23.82</v>
      </c>
      <c r="Z54">
        <f>SUBTOTAL(9,Z46:Z53)</f>
        <v>23.82</v>
      </c>
      <c r="AA54">
        <f>SUBTOTAL(9,AA46:AA53)</f>
        <v>0</v>
      </c>
      <c r="AB54" s="17" t="str">
        <f t="shared" ref="AB54" si="74">AB53</f>
        <v>NEOEN</v>
      </c>
      <c r="AC54" s="17" t="str">
        <f t="shared" ref="AC54" si="75">AC53</f>
        <v>3R44445555</v>
      </c>
      <c r="AD54" s="17" t="str">
        <f t="shared" ref="AD54" si="76">AD53</f>
        <v>3EC4-3ED4-3EH4-3EO4-3N60-3NA4-3R11-8AC0-</v>
      </c>
      <c r="AE54" s="17" t="str">
        <f t="shared" ref="AE54" si="77">AE53</f>
        <v>WA2051</v>
      </c>
      <c r="AF54" s="17" t="str">
        <f t="shared" ref="AF54" si="78">AF53</f>
        <v xml:space="preserve">Madame </v>
      </c>
      <c r="AG54" s="17" t="str">
        <f t="shared" ref="AG54" si="79">AG53</f>
        <v>Adeline</v>
      </c>
      <c r="AH54" s="17" t="str">
        <f t="shared" ref="AH54" si="80">AH53</f>
        <v>CURTON</v>
      </c>
      <c r="AI54" s="17" t="str">
        <f t="shared" ref="AI54" si="81">AI53</f>
        <v xml:space="preserve">20 RUE ELISEE RECLUS </v>
      </c>
      <c r="AJ54" s="17">
        <f t="shared" ref="AJ54" si="82">AJ53</f>
        <v>0</v>
      </c>
      <c r="AK54" s="17">
        <f t="shared" ref="AK54" si="83">AK53</f>
        <v>93300</v>
      </c>
      <c r="AL54" s="17" t="str">
        <f t="shared" ref="AL54" si="84">AL53</f>
        <v xml:space="preserve">AUBERVILLIERS </v>
      </c>
    </row>
    <row r="55" spans="1:38" hidden="1" outlineLevel="2" x14ac:dyDescent="0.25">
      <c r="A55" t="str">
        <f t="shared" si="0"/>
        <v>75110-01-S</v>
      </c>
      <c r="B55" s="17">
        <v>75110</v>
      </c>
      <c r="C55" s="17" t="s">
        <v>93</v>
      </c>
      <c r="D55" s="18">
        <v>1</v>
      </c>
      <c r="E55" t="s">
        <v>94</v>
      </c>
      <c r="F55" t="s">
        <v>95</v>
      </c>
      <c r="G55" s="17" t="s">
        <v>41</v>
      </c>
      <c r="H55" s="17">
        <v>10</v>
      </c>
      <c r="I55" s="17">
        <v>23</v>
      </c>
      <c r="J55" s="17">
        <v>1</v>
      </c>
      <c r="K55" s="17">
        <v>4</v>
      </c>
      <c r="L55">
        <v>0</v>
      </c>
      <c r="M55">
        <v>63.08</v>
      </c>
      <c r="N55">
        <v>0</v>
      </c>
      <c r="O55">
        <v>0</v>
      </c>
      <c r="P55">
        <v>0</v>
      </c>
      <c r="Q55">
        <v>0</v>
      </c>
      <c r="R55">
        <v>153.32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 s="17" t="s">
        <v>42</v>
      </c>
      <c r="AC55" t="s">
        <v>96</v>
      </c>
      <c r="AD55" t="s">
        <v>97</v>
      </c>
      <c r="AE55" t="e">
        <f>VLOOKUP($A55,'[1]GLOBAL sauf BLEUS'!$A$3:$Y$1007,2,FALSE)</f>
        <v>#N/A</v>
      </c>
      <c r="AF55" t="e">
        <f>VLOOKUP($A55,'[1]GLOBAL sauf BLEUS'!$A$3:$Y$1007,14,FALSE)</f>
        <v>#N/A</v>
      </c>
      <c r="AG55" t="e">
        <f>VLOOKUP($A55,'[1]GLOBAL sauf BLEUS'!$A$3:$Y$1007,15,FALSE)</f>
        <v>#N/A</v>
      </c>
      <c r="AH55" t="e">
        <f>VLOOKUP($A55,'[1]GLOBAL sauf BLEUS'!$A$3:$Y$1007,16,FALSE)</f>
        <v>#N/A</v>
      </c>
      <c r="AI55" t="e">
        <f>VLOOKUP($A55,'[1]GLOBAL sauf BLEUS'!$A$3:$Y$1007,22,FALSE)</f>
        <v>#N/A</v>
      </c>
      <c r="AJ55" t="e">
        <f>VLOOKUP($A55,'[1]GLOBAL sauf BLEUS'!$A$3:$Y$1007,23,FALSE)</f>
        <v>#N/A</v>
      </c>
      <c r="AK55" t="e">
        <f>VLOOKUP($A55,'[1]GLOBAL sauf BLEUS'!$A$3:$Y$1007,24,FALSE)</f>
        <v>#N/A</v>
      </c>
      <c r="AL55" t="e">
        <f>VLOOKUP($A55,'[1]GLOBAL sauf BLEUS'!$A$3:$Y$1007,25,FALSE)</f>
        <v>#N/A</v>
      </c>
    </row>
    <row r="56" spans="1:38" hidden="1" outlineLevel="2" x14ac:dyDescent="0.25">
      <c r="A56" t="str">
        <f t="shared" si="0"/>
        <v>75110-01-S</v>
      </c>
      <c r="B56" s="17">
        <v>75110</v>
      </c>
      <c r="C56" s="17" t="s">
        <v>93</v>
      </c>
      <c r="D56" s="18">
        <v>1</v>
      </c>
      <c r="E56" t="s">
        <v>94</v>
      </c>
      <c r="F56" t="s">
        <v>95</v>
      </c>
      <c r="G56" s="17" t="s">
        <v>71</v>
      </c>
      <c r="H56" s="17">
        <v>10</v>
      </c>
      <c r="I56" s="17">
        <v>23</v>
      </c>
      <c r="J56" s="17">
        <v>1</v>
      </c>
      <c r="K56" s="17">
        <v>4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 s="17" t="s">
        <v>42</v>
      </c>
      <c r="AC56" t="s">
        <v>96</v>
      </c>
      <c r="AD56" t="s">
        <v>97</v>
      </c>
      <c r="AE56" t="e">
        <f>VLOOKUP($A56,'[1]GLOBAL sauf BLEUS'!$A$3:$Y$1007,2,FALSE)</f>
        <v>#N/A</v>
      </c>
      <c r="AF56" t="e">
        <f>VLOOKUP($A56,'[1]GLOBAL sauf BLEUS'!$A$3:$Y$1007,14,FALSE)</f>
        <v>#N/A</v>
      </c>
      <c r="AG56" t="e">
        <f>VLOOKUP($A56,'[1]GLOBAL sauf BLEUS'!$A$3:$Y$1007,15,FALSE)</f>
        <v>#N/A</v>
      </c>
      <c r="AH56" t="e">
        <f>VLOOKUP($A56,'[1]GLOBAL sauf BLEUS'!$A$3:$Y$1007,16,FALSE)</f>
        <v>#N/A</v>
      </c>
      <c r="AI56" t="e">
        <f>VLOOKUP($A56,'[1]GLOBAL sauf BLEUS'!$A$3:$Y$1007,22,FALSE)</f>
        <v>#N/A</v>
      </c>
      <c r="AJ56" t="e">
        <f>VLOOKUP($A56,'[1]GLOBAL sauf BLEUS'!$A$3:$Y$1007,23,FALSE)</f>
        <v>#N/A</v>
      </c>
      <c r="AK56" t="e">
        <f>VLOOKUP($A56,'[1]GLOBAL sauf BLEUS'!$A$3:$Y$1007,24,FALSE)</f>
        <v>#N/A</v>
      </c>
      <c r="AL56" t="e">
        <f>VLOOKUP($A56,'[1]GLOBAL sauf BLEUS'!$A$3:$Y$1007,25,FALSE)</f>
        <v>#N/A</v>
      </c>
    </row>
    <row r="57" spans="1:38" hidden="1" outlineLevel="2" x14ac:dyDescent="0.25">
      <c r="A57" t="str">
        <f t="shared" si="0"/>
        <v>75110-01-S</v>
      </c>
      <c r="B57" s="17">
        <v>75110</v>
      </c>
      <c r="C57" s="17" t="s">
        <v>93</v>
      </c>
      <c r="D57" s="18">
        <v>1</v>
      </c>
      <c r="E57" t="s">
        <v>94</v>
      </c>
      <c r="F57" t="s">
        <v>95</v>
      </c>
      <c r="G57" s="17" t="s">
        <v>46</v>
      </c>
      <c r="H57" s="17">
        <v>10</v>
      </c>
      <c r="I57" s="17">
        <v>23</v>
      </c>
      <c r="J57" s="17">
        <v>1</v>
      </c>
      <c r="K57" s="17">
        <v>4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 s="17" t="s">
        <v>42</v>
      </c>
      <c r="AC57" t="s">
        <v>96</v>
      </c>
      <c r="AD57" t="s">
        <v>97</v>
      </c>
      <c r="AE57" t="e">
        <f>VLOOKUP($A57,'[1]GLOBAL sauf BLEUS'!$A$3:$Y$1007,2,FALSE)</f>
        <v>#N/A</v>
      </c>
      <c r="AF57" t="e">
        <f>VLOOKUP($A57,'[1]GLOBAL sauf BLEUS'!$A$3:$Y$1007,14,FALSE)</f>
        <v>#N/A</v>
      </c>
      <c r="AG57" t="e">
        <f>VLOOKUP($A57,'[1]GLOBAL sauf BLEUS'!$A$3:$Y$1007,15,FALSE)</f>
        <v>#N/A</v>
      </c>
      <c r="AH57" t="e">
        <f>VLOOKUP($A57,'[1]GLOBAL sauf BLEUS'!$A$3:$Y$1007,16,FALSE)</f>
        <v>#N/A</v>
      </c>
      <c r="AI57" t="e">
        <f>VLOOKUP($A57,'[1]GLOBAL sauf BLEUS'!$A$3:$Y$1007,22,FALSE)</f>
        <v>#N/A</v>
      </c>
      <c r="AJ57" t="e">
        <f>VLOOKUP($A57,'[1]GLOBAL sauf BLEUS'!$A$3:$Y$1007,23,FALSE)</f>
        <v>#N/A</v>
      </c>
      <c r="AK57" t="e">
        <f>VLOOKUP($A57,'[1]GLOBAL sauf BLEUS'!$A$3:$Y$1007,24,FALSE)</f>
        <v>#N/A</v>
      </c>
      <c r="AL57" t="e">
        <f>VLOOKUP($A57,'[1]GLOBAL sauf BLEUS'!$A$3:$Y$1007,25,FALSE)</f>
        <v>#N/A</v>
      </c>
    </row>
    <row r="58" spans="1:38" hidden="1" outlineLevel="2" x14ac:dyDescent="0.25">
      <c r="A58" t="str">
        <f t="shared" si="0"/>
        <v>75110-01-S</v>
      </c>
      <c r="B58" s="17">
        <v>75110</v>
      </c>
      <c r="C58" s="17" t="s">
        <v>93</v>
      </c>
      <c r="D58" s="18">
        <v>1</v>
      </c>
      <c r="E58" t="s">
        <v>94</v>
      </c>
      <c r="F58" t="s">
        <v>95</v>
      </c>
      <c r="G58" s="17" t="s">
        <v>79</v>
      </c>
      <c r="H58" s="17">
        <v>10</v>
      </c>
      <c r="I58" s="17">
        <v>23</v>
      </c>
      <c r="J58" s="17">
        <v>1</v>
      </c>
      <c r="K58" s="17">
        <v>4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 s="17" t="s">
        <v>42</v>
      </c>
      <c r="AC58" t="s">
        <v>96</v>
      </c>
      <c r="AD58" t="s">
        <v>97</v>
      </c>
      <c r="AE58" t="e">
        <f>VLOOKUP($A58,'[1]GLOBAL sauf BLEUS'!$A$3:$Y$1007,2,FALSE)</f>
        <v>#N/A</v>
      </c>
      <c r="AF58" t="e">
        <f>VLOOKUP($A58,'[1]GLOBAL sauf BLEUS'!$A$3:$Y$1007,14,FALSE)</f>
        <v>#N/A</v>
      </c>
      <c r="AG58" t="e">
        <f>VLOOKUP($A58,'[1]GLOBAL sauf BLEUS'!$A$3:$Y$1007,15,FALSE)</f>
        <v>#N/A</v>
      </c>
      <c r="AH58" t="e">
        <f>VLOOKUP($A58,'[1]GLOBAL sauf BLEUS'!$A$3:$Y$1007,16,FALSE)</f>
        <v>#N/A</v>
      </c>
      <c r="AI58" t="e">
        <f>VLOOKUP($A58,'[1]GLOBAL sauf BLEUS'!$A$3:$Y$1007,22,FALSE)</f>
        <v>#N/A</v>
      </c>
      <c r="AJ58" t="e">
        <f>VLOOKUP($A58,'[1]GLOBAL sauf BLEUS'!$A$3:$Y$1007,23,FALSE)</f>
        <v>#N/A</v>
      </c>
      <c r="AK58" t="e">
        <f>VLOOKUP($A58,'[1]GLOBAL sauf BLEUS'!$A$3:$Y$1007,24,FALSE)</f>
        <v>#N/A</v>
      </c>
      <c r="AL58" t="e">
        <f>VLOOKUP($A58,'[1]GLOBAL sauf BLEUS'!$A$3:$Y$1007,25,FALSE)</f>
        <v>#N/A</v>
      </c>
    </row>
    <row r="59" spans="1:38" hidden="1" outlineLevel="2" x14ac:dyDescent="0.25">
      <c r="A59" t="str">
        <f t="shared" si="0"/>
        <v>75110-01-S</v>
      </c>
      <c r="B59" s="17">
        <v>75110</v>
      </c>
      <c r="C59" s="17" t="s">
        <v>93</v>
      </c>
      <c r="D59" s="18">
        <v>1</v>
      </c>
      <c r="E59" t="s">
        <v>94</v>
      </c>
      <c r="F59" t="s">
        <v>95</v>
      </c>
      <c r="G59" s="17" t="s">
        <v>49</v>
      </c>
      <c r="H59" s="17">
        <v>10</v>
      </c>
      <c r="I59" s="17">
        <v>23</v>
      </c>
      <c r="J59" s="17">
        <v>1</v>
      </c>
      <c r="K59" s="17">
        <v>4</v>
      </c>
      <c r="L59">
        <v>0</v>
      </c>
      <c r="M59">
        <v>0.75</v>
      </c>
      <c r="N59">
        <v>0</v>
      </c>
      <c r="O59">
        <v>0</v>
      </c>
      <c r="P59">
        <v>0</v>
      </c>
      <c r="Q59">
        <v>0</v>
      </c>
      <c r="R59">
        <v>0.75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 s="17" t="s">
        <v>42</v>
      </c>
      <c r="AC59" t="s">
        <v>96</v>
      </c>
      <c r="AD59" t="s">
        <v>97</v>
      </c>
      <c r="AE59" t="e">
        <f>VLOOKUP($A59,'[1]GLOBAL sauf BLEUS'!$A$3:$Y$1007,2,FALSE)</f>
        <v>#N/A</v>
      </c>
      <c r="AF59" t="e">
        <f>VLOOKUP($A59,'[1]GLOBAL sauf BLEUS'!$A$3:$Y$1007,14,FALSE)</f>
        <v>#N/A</v>
      </c>
      <c r="AG59" t="e">
        <f>VLOOKUP($A59,'[1]GLOBAL sauf BLEUS'!$A$3:$Y$1007,15,FALSE)</f>
        <v>#N/A</v>
      </c>
      <c r="AH59" t="e">
        <f>VLOOKUP($A59,'[1]GLOBAL sauf BLEUS'!$A$3:$Y$1007,16,FALSE)</f>
        <v>#N/A</v>
      </c>
      <c r="AI59" t="e">
        <f>VLOOKUP($A59,'[1]GLOBAL sauf BLEUS'!$A$3:$Y$1007,22,FALSE)</f>
        <v>#N/A</v>
      </c>
      <c r="AJ59" t="e">
        <f>VLOOKUP($A59,'[1]GLOBAL sauf BLEUS'!$A$3:$Y$1007,23,FALSE)</f>
        <v>#N/A</v>
      </c>
      <c r="AK59" t="e">
        <f>VLOOKUP($A59,'[1]GLOBAL sauf BLEUS'!$A$3:$Y$1007,24,FALSE)</f>
        <v>#N/A</v>
      </c>
      <c r="AL59" t="e">
        <f>VLOOKUP($A59,'[1]GLOBAL sauf BLEUS'!$A$3:$Y$1007,25,FALSE)</f>
        <v>#N/A</v>
      </c>
    </row>
    <row r="60" spans="1:38" hidden="1" outlineLevel="2" x14ac:dyDescent="0.25">
      <c r="A60" t="str">
        <f t="shared" si="0"/>
        <v>75110-01-S</v>
      </c>
      <c r="B60" s="17">
        <v>75110</v>
      </c>
      <c r="C60" s="17" t="s">
        <v>93</v>
      </c>
      <c r="D60" s="18">
        <v>1</v>
      </c>
      <c r="E60" t="s">
        <v>94</v>
      </c>
      <c r="F60" t="s">
        <v>95</v>
      </c>
      <c r="G60" s="17" t="s">
        <v>51</v>
      </c>
      <c r="H60" s="17">
        <v>10</v>
      </c>
      <c r="I60" s="17">
        <v>23</v>
      </c>
      <c r="J60" s="17">
        <v>1</v>
      </c>
      <c r="K60" s="17">
        <v>4</v>
      </c>
      <c r="L60">
        <v>0</v>
      </c>
      <c r="M60">
        <v>0.66</v>
      </c>
      <c r="N60">
        <v>0</v>
      </c>
      <c r="O60">
        <v>0</v>
      </c>
      <c r="P60">
        <v>0</v>
      </c>
      <c r="Q60">
        <v>0</v>
      </c>
      <c r="R60">
        <v>0.66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 s="17" t="s">
        <v>42</v>
      </c>
      <c r="AC60" t="s">
        <v>96</v>
      </c>
      <c r="AD60" t="s">
        <v>97</v>
      </c>
      <c r="AE60" t="e">
        <f>VLOOKUP($A60,'[1]GLOBAL sauf BLEUS'!$A$3:$Y$1007,2,FALSE)</f>
        <v>#N/A</v>
      </c>
      <c r="AF60" t="e">
        <f>VLOOKUP($A60,'[1]GLOBAL sauf BLEUS'!$A$3:$Y$1007,14,FALSE)</f>
        <v>#N/A</v>
      </c>
      <c r="AG60" t="e">
        <f>VLOOKUP($A60,'[1]GLOBAL sauf BLEUS'!$A$3:$Y$1007,15,FALSE)</f>
        <v>#N/A</v>
      </c>
      <c r="AH60" t="e">
        <f>VLOOKUP($A60,'[1]GLOBAL sauf BLEUS'!$A$3:$Y$1007,16,FALSE)</f>
        <v>#N/A</v>
      </c>
      <c r="AI60" t="e">
        <f>VLOOKUP($A60,'[1]GLOBAL sauf BLEUS'!$A$3:$Y$1007,22,FALSE)</f>
        <v>#N/A</v>
      </c>
      <c r="AJ60" t="e">
        <f>VLOOKUP($A60,'[1]GLOBAL sauf BLEUS'!$A$3:$Y$1007,23,FALSE)</f>
        <v>#N/A</v>
      </c>
      <c r="AK60" t="e">
        <f>VLOOKUP($A60,'[1]GLOBAL sauf BLEUS'!$A$3:$Y$1007,24,FALSE)</f>
        <v>#N/A</v>
      </c>
      <c r="AL60" t="e">
        <f>VLOOKUP($A60,'[1]GLOBAL sauf BLEUS'!$A$3:$Y$1007,25,FALSE)</f>
        <v>#N/A</v>
      </c>
    </row>
    <row r="61" spans="1:38" outlineLevel="1" collapsed="1" x14ac:dyDescent="0.25">
      <c r="A61" s="19" t="s">
        <v>98</v>
      </c>
      <c r="B61" s="17">
        <f t="shared" ref="B61:K61" si="85">B60</f>
        <v>75110</v>
      </c>
      <c r="C61" s="17" t="str">
        <f t="shared" si="85"/>
        <v>S</v>
      </c>
      <c r="D61" s="17">
        <f t="shared" si="85"/>
        <v>1</v>
      </c>
      <c r="E61" s="17" t="str">
        <f t="shared" si="85"/>
        <v>A4EC</v>
      </c>
      <c r="F61" s="17" t="str">
        <f t="shared" si="85"/>
        <v>A4EC BASE</v>
      </c>
      <c r="G61" s="17" t="str">
        <f t="shared" si="85"/>
        <v>8AC0</v>
      </c>
      <c r="H61" s="17">
        <f t="shared" si="85"/>
        <v>10</v>
      </c>
      <c r="I61" s="17">
        <f t="shared" si="85"/>
        <v>23</v>
      </c>
      <c r="J61" s="17">
        <f t="shared" si="85"/>
        <v>1</v>
      </c>
      <c r="K61" s="17">
        <f t="shared" si="85"/>
        <v>4</v>
      </c>
      <c r="L61">
        <f>SUBTOTAL(9,L55:L60)</f>
        <v>0</v>
      </c>
      <c r="M61">
        <f>SUBTOTAL(1,M55:M60)</f>
        <v>10.748333333333333</v>
      </c>
      <c r="N61">
        <f>SUBTOTAL(9,N55:N60)</f>
        <v>0</v>
      </c>
      <c r="O61">
        <f>SUBTOTAL(9,O55:O60)</f>
        <v>0</v>
      </c>
      <c r="P61">
        <f>SUBTOTAL(9,P55:P60)</f>
        <v>0</v>
      </c>
      <c r="Q61">
        <f>SUBTOTAL(9,Q55:Q60)</f>
        <v>0</v>
      </c>
      <c r="R61">
        <f>SUBTOTAL(9,R55:R60)</f>
        <v>154.72999999999999</v>
      </c>
      <c r="S61">
        <f>SUBTOTAL(9,S55:S60)</f>
        <v>0</v>
      </c>
      <c r="T61">
        <f>SUBTOTAL(9,T55:T60)</f>
        <v>0</v>
      </c>
      <c r="U61">
        <f>SUBTOTAL(9,U55:U60)</f>
        <v>0</v>
      </c>
      <c r="V61">
        <f>SUBTOTAL(9,V55:V60)</f>
        <v>0</v>
      </c>
      <c r="W61">
        <f>SUBTOTAL(9,W55:W60)</f>
        <v>0</v>
      </c>
      <c r="X61">
        <f>SUBTOTAL(9,X55:X60)</f>
        <v>0</v>
      </c>
      <c r="Y61">
        <f>SUBTOTAL(9,Y55:Y60)</f>
        <v>0</v>
      </c>
      <c r="Z61">
        <f>SUBTOTAL(9,Z55:Z60)</f>
        <v>0</v>
      </c>
      <c r="AA61">
        <f>SUBTOTAL(9,AA55:AA60)</f>
        <v>0</v>
      </c>
      <c r="AB61" s="17" t="str">
        <f t="shared" ref="AB61" si="86">AB60</f>
        <v>NEOEN</v>
      </c>
      <c r="AC61" s="17" t="str">
        <f t="shared" ref="AC61" si="87">AC60</f>
        <v>3ENT003353</v>
      </c>
      <c r="AD61" s="17" t="str">
        <f t="shared" ref="AD61" si="88">AD60</f>
        <v>3EC3-3ED5-3EH3-3EO3-3NA3-8AC0-</v>
      </c>
      <c r="AE61" s="17" t="e">
        <f t="shared" ref="AE61" si="89">AE60</f>
        <v>#N/A</v>
      </c>
      <c r="AF61" s="17" t="e">
        <f t="shared" ref="AF61" si="90">AF60</f>
        <v>#N/A</v>
      </c>
      <c r="AG61" s="17" t="e">
        <f t="shared" ref="AG61" si="91">AG60</f>
        <v>#N/A</v>
      </c>
      <c r="AH61" s="17" t="e">
        <f t="shared" ref="AH61" si="92">AH60</f>
        <v>#N/A</v>
      </c>
      <c r="AI61" s="17" t="e">
        <f t="shared" ref="AI61" si="93">AI60</f>
        <v>#N/A</v>
      </c>
      <c r="AJ61" s="17" t="e">
        <f t="shared" ref="AJ61" si="94">AJ60</f>
        <v>#N/A</v>
      </c>
      <c r="AK61" s="17" t="e">
        <f t="shared" ref="AK61" si="95">AK60</f>
        <v>#N/A</v>
      </c>
      <c r="AL61" s="17" t="e">
        <f t="shared" ref="AL61" si="96">AL60</f>
        <v>#N/A</v>
      </c>
    </row>
    <row r="62" spans="1:38" hidden="1" outlineLevel="2" x14ac:dyDescent="0.25">
      <c r="A62" t="str">
        <f t="shared" si="0"/>
        <v>38000-01-S</v>
      </c>
      <c r="B62" s="17">
        <v>38000</v>
      </c>
      <c r="C62" s="17" t="s">
        <v>93</v>
      </c>
      <c r="D62" s="18">
        <v>1</v>
      </c>
      <c r="E62" t="s">
        <v>99</v>
      </c>
      <c r="F62" t="s">
        <v>100</v>
      </c>
      <c r="G62" s="17" t="s">
        <v>68</v>
      </c>
      <c r="H62" s="17">
        <v>15</v>
      </c>
      <c r="I62" s="17">
        <v>12</v>
      </c>
      <c r="J62" s="17">
        <v>1</v>
      </c>
      <c r="K62" s="17">
        <v>3</v>
      </c>
      <c r="L62">
        <v>137.91999999999999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 s="17" t="s">
        <v>42</v>
      </c>
      <c r="AC62" t="s">
        <v>101</v>
      </c>
      <c r="AD62" t="s">
        <v>102</v>
      </c>
      <c r="AE62" t="str">
        <f>VLOOKUP($A62,'[1]GLOBAL sauf BLEUS'!$A$3:$Y$1007,2,FALSE)</f>
        <v>S38000</v>
      </c>
      <c r="AF62" t="str">
        <f>VLOOKUP($A62,'[1]GLOBAL sauf BLEUS'!$A$3:$Y$1007,14,FALSE)</f>
        <v>Monsieur</v>
      </c>
      <c r="AG62" t="str">
        <f>VLOOKUP($A62,'[1]GLOBAL sauf BLEUS'!$A$3:$Y$1007,15,FALSE)</f>
        <v>Charles</v>
      </c>
      <c r="AH62" t="str">
        <f>VLOOKUP($A62,'[1]GLOBAL sauf BLEUS'!$A$3:$Y$1007,16,FALSE)</f>
        <v>DELCOURT</v>
      </c>
      <c r="AI62" t="str">
        <f>VLOOKUP($A62,'[1]GLOBAL sauf BLEUS'!$A$3:$Y$1007,22,FALSE)</f>
        <v>MAISON DES ASSOCIATIONS</v>
      </c>
      <c r="AJ62" t="str">
        <f>VLOOKUP($A62,'[1]GLOBAL sauf BLEUS'!$A$3:$Y$1007,23,FALSE)</f>
        <v>PLACE DE LA LIBERATION</v>
      </c>
      <c r="AK62">
        <f>VLOOKUP($A62,'[1]GLOBAL sauf BLEUS'!$A$3:$Y$1007,24,FALSE)</f>
        <v>38130</v>
      </c>
      <c r="AL62" t="str">
        <f>VLOOKUP($A62,'[1]GLOBAL sauf BLEUS'!$A$3:$Y$1007,25,FALSE)</f>
        <v>ECHIROLLES</v>
      </c>
    </row>
    <row r="63" spans="1:38" hidden="1" outlineLevel="2" x14ac:dyDescent="0.25">
      <c r="A63" t="str">
        <f t="shared" si="0"/>
        <v>38000-01-S</v>
      </c>
      <c r="B63" s="17">
        <v>38000</v>
      </c>
      <c r="C63" s="17" t="s">
        <v>93</v>
      </c>
      <c r="D63" s="18">
        <v>1</v>
      </c>
      <c r="E63" t="s">
        <v>99</v>
      </c>
      <c r="F63" t="s">
        <v>100</v>
      </c>
      <c r="G63" s="17" t="s">
        <v>103</v>
      </c>
      <c r="H63" s="17">
        <v>15</v>
      </c>
      <c r="I63" s="17">
        <v>12</v>
      </c>
      <c r="J63" s="17">
        <v>1</v>
      </c>
      <c r="K63" s="17">
        <v>3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 s="17" t="s">
        <v>42</v>
      </c>
      <c r="AC63" t="s">
        <v>101</v>
      </c>
      <c r="AD63" t="s">
        <v>102</v>
      </c>
      <c r="AE63" t="str">
        <f>VLOOKUP($A63,'[1]GLOBAL sauf BLEUS'!$A$3:$Y$1007,2,FALSE)</f>
        <v>S38000</v>
      </c>
      <c r="AF63" t="str">
        <f>VLOOKUP($A63,'[1]GLOBAL sauf BLEUS'!$A$3:$Y$1007,14,FALSE)</f>
        <v>Monsieur</v>
      </c>
      <c r="AG63" t="str">
        <f>VLOOKUP($A63,'[1]GLOBAL sauf BLEUS'!$A$3:$Y$1007,15,FALSE)</f>
        <v>Charles</v>
      </c>
      <c r="AH63" t="str">
        <f>VLOOKUP($A63,'[1]GLOBAL sauf BLEUS'!$A$3:$Y$1007,16,FALSE)</f>
        <v>DELCOURT</v>
      </c>
      <c r="AI63" t="str">
        <f>VLOOKUP($A63,'[1]GLOBAL sauf BLEUS'!$A$3:$Y$1007,22,FALSE)</f>
        <v>MAISON DES ASSOCIATIONS</v>
      </c>
      <c r="AJ63" t="str">
        <f>VLOOKUP($A63,'[1]GLOBAL sauf BLEUS'!$A$3:$Y$1007,23,FALSE)</f>
        <v>PLACE DE LA LIBERATION</v>
      </c>
      <c r="AK63">
        <f>VLOOKUP($A63,'[1]GLOBAL sauf BLEUS'!$A$3:$Y$1007,24,FALSE)</f>
        <v>38130</v>
      </c>
      <c r="AL63" t="str">
        <f>VLOOKUP($A63,'[1]GLOBAL sauf BLEUS'!$A$3:$Y$1007,25,FALSE)</f>
        <v>ECHIROLLES</v>
      </c>
    </row>
    <row r="64" spans="1:38" hidden="1" outlineLevel="2" x14ac:dyDescent="0.25">
      <c r="A64" t="str">
        <f t="shared" si="0"/>
        <v>38000-01-S</v>
      </c>
      <c r="B64" s="17">
        <v>38000</v>
      </c>
      <c r="C64" s="17" t="s">
        <v>93</v>
      </c>
      <c r="D64" s="18">
        <v>1</v>
      </c>
      <c r="E64" t="s">
        <v>99</v>
      </c>
      <c r="F64" t="s">
        <v>100</v>
      </c>
      <c r="G64" s="17" t="s">
        <v>72</v>
      </c>
      <c r="H64" s="17">
        <v>15</v>
      </c>
      <c r="I64" s="17">
        <v>12</v>
      </c>
      <c r="J64" s="17">
        <v>1</v>
      </c>
      <c r="K64" s="17">
        <v>3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 s="17" t="s">
        <v>42</v>
      </c>
      <c r="AC64" t="s">
        <v>101</v>
      </c>
      <c r="AD64" t="s">
        <v>102</v>
      </c>
      <c r="AE64" t="str">
        <f>VLOOKUP($A64,'[1]GLOBAL sauf BLEUS'!$A$3:$Y$1007,2,FALSE)</f>
        <v>S38000</v>
      </c>
      <c r="AF64" t="str">
        <f>VLOOKUP($A64,'[1]GLOBAL sauf BLEUS'!$A$3:$Y$1007,14,FALSE)</f>
        <v>Monsieur</v>
      </c>
      <c r="AG64" t="str">
        <f>VLOOKUP($A64,'[1]GLOBAL sauf BLEUS'!$A$3:$Y$1007,15,FALSE)</f>
        <v>Charles</v>
      </c>
      <c r="AH64" t="str">
        <f>VLOOKUP($A64,'[1]GLOBAL sauf BLEUS'!$A$3:$Y$1007,16,FALSE)</f>
        <v>DELCOURT</v>
      </c>
      <c r="AI64" t="str">
        <f>VLOOKUP($A64,'[1]GLOBAL sauf BLEUS'!$A$3:$Y$1007,22,FALSE)</f>
        <v>MAISON DES ASSOCIATIONS</v>
      </c>
      <c r="AJ64" t="str">
        <f>VLOOKUP($A64,'[1]GLOBAL sauf BLEUS'!$A$3:$Y$1007,23,FALSE)</f>
        <v>PLACE DE LA LIBERATION</v>
      </c>
      <c r="AK64">
        <f>VLOOKUP($A64,'[1]GLOBAL sauf BLEUS'!$A$3:$Y$1007,24,FALSE)</f>
        <v>38130</v>
      </c>
      <c r="AL64" t="str">
        <f>VLOOKUP($A64,'[1]GLOBAL sauf BLEUS'!$A$3:$Y$1007,25,FALSE)</f>
        <v>ECHIROLLES</v>
      </c>
    </row>
    <row r="65" spans="1:38" hidden="1" outlineLevel="2" x14ac:dyDescent="0.25">
      <c r="A65" t="str">
        <f t="shared" si="0"/>
        <v>38000-01-S</v>
      </c>
      <c r="B65" s="17">
        <v>38000</v>
      </c>
      <c r="C65" s="17" t="s">
        <v>93</v>
      </c>
      <c r="D65" s="18">
        <v>1</v>
      </c>
      <c r="E65" t="s">
        <v>99</v>
      </c>
      <c r="F65" t="s">
        <v>100</v>
      </c>
      <c r="G65" s="17" t="s">
        <v>47</v>
      </c>
      <c r="H65" s="17">
        <v>15</v>
      </c>
      <c r="I65" s="17">
        <v>12</v>
      </c>
      <c r="J65" s="17">
        <v>1</v>
      </c>
      <c r="K65" s="17">
        <v>3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 s="17" t="s">
        <v>42</v>
      </c>
      <c r="AC65" t="s">
        <v>101</v>
      </c>
      <c r="AD65" t="s">
        <v>102</v>
      </c>
      <c r="AE65" t="str">
        <f>VLOOKUP($A65,'[1]GLOBAL sauf BLEUS'!$A$3:$Y$1007,2,FALSE)</f>
        <v>S38000</v>
      </c>
      <c r="AF65" t="str">
        <f>VLOOKUP($A65,'[1]GLOBAL sauf BLEUS'!$A$3:$Y$1007,14,FALSE)</f>
        <v>Monsieur</v>
      </c>
      <c r="AG65" t="str">
        <f>VLOOKUP($A65,'[1]GLOBAL sauf BLEUS'!$A$3:$Y$1007,15,FALSE)</f>
        <v>Charles</v>
      </c>
      <c r="AH65" t="str">
        <f>VLOOKUP($A65,'[1]GLOBAL sauf BLEUS'!$A$3:$Y$1007,16,FALSE)</f>
        <v>DELCOURT</v>
      </c>
      <c r="AI65" t="str">
        <f>VLOOKUP($A65,'[1]GLOBAL sauf BLEUS'!$A$3:$Y$1007,22,FALSE)</f>
        <v>MAISON DES ASSOCIATIONS</v>
      </c>
      <c r="AJ65" t="str">
        <f>VLOOKUP($A65,'[1]GLOBAL sauf BLEUS'!$A$3:$Y$1007,23,FALSE)</f>
        <v>PLACE DE LA LIBERATION</v>
      </c>
      <c r="AK65">
        <f>VLOOKUP($A65,'[1]GLOBAL sauf BLEUS'!$A$3:$Y$1007,24,FALSE)</f>
        <v>38130</v>
      </c>
      <c r="AL65" t="str">
        <f>VLOOKUP($A65,'[1]GLOBAL sauf BLEUS'!$A$3:$Y$1007,25,FALSE)</f>
        <v>ECHIROLLES</v>
      </c>
    </row>
    <row r="66" spans="1:38" hidden="1" outlineLevel="2" x14ac:dyDescent="0.25">
      <c r="A66" t="str">
        <f t="shared" si="0"/>
        <v>38000-01-S</v>
      </c>
      <c r="B66" s="17">
        <v>38000</v>
      </c>
      <c r="C66" s="17" t="s">
        <v>93</v>
      </c>
      <c r="D66" s="18">
        <v>1</v>
      </c>
      <c r="E66" t="s">
        <v>99</v>
      </c>
      <c r="F66" t="s">
        <v>100</v>
      </c>
      <c r="G66" s="17" t="s">
        <v>74</v>
      </c>
      <c r="H66" s="17">
        <v>15</v>
      </c>
      <c r="I66" s="17">
        <v>12</v>
      </c>
      <c r="J66" s="17">
        <v>1</v>
      </c>
      <c r="K66" s="17">
        <v>3</v>
      </c>
      <c r="L66">
        <v>1.1299999999999999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 s="17" t="s">
        <v>42</v>
      </c>
      <c r="AC66" t="s">
        <v>101</v>
      </c>
      <c r="AD66" t="s">
        <v>102</v>
      </c>
      <c r="AE66" t="str">
        <f>VLOOKUP($A66,'[1]GLOBAL sauf BLEUS'!$A$3:$Y$1007,2,FALSE)</f>
        <v>S38000</v>
      </c>
      <c r="AF66" t="str">
        <f>VLOOKUP($A66,'[1]GLOBAL sauf BLEUS'!$A$3:$Y$1007,14,FALSE)</f>
        <v>Monsieur</v>
      </c>
      <c r="AG66" t="str">
        <f>VLOOKUP($A66,'[1]GLOBAL sauf BLEUS'!$A$3:$Y$1007,15,FALSE)</f>
        <v>Charles</v>
      </c>
      <c r="AH66" t="str">
        <f>VLOOKUP($A66,'[1]GLOBAL sauf BLEUS'!$A$3:$Y$1007,16,FALSE)</f>
        <v>DELCOURT</v>
      </c>
      <c r="AI66" t="str">
        <f>VLOOKUP($A66,'[1]GLOBAL sauf BLEUS'!$A$3:$Y$1007,22,FALSE)</f>
        <v>MAISON DES ASSOCIATIONS</v>
      </c>
      <c r="AJ66" t="str">
        <f>VLOOKUP($A66,'[1]GLOBAL sauf BLEUS'!$A$3:$Y$1007,23,FALSE)</f>
        <v>PLACE DE LA LIBERATION</v>
      </c>
      <c r="AK66">
        <f>VLOOKUP($A66,'[1]GLOBAL sauf BLEUS'!$A$3:$Y$1007,24,FALSE)</f>
        <v>38130</v>
      </c>
      <c r="AL66" t="str">
        <f>VLOOKUP($A66,'[1]GLOBAL sauf BLEUS'!$A$3:$Y$1007,25,FALSE)</f>
        <v>ECHIROLLES</v>
      </c>
    </row>
    <row r="67" spans="1:38" hidden="1" outlineLevel="2" x14ac:dyDescent="0.25">
      <c r="A67" t="str">
        <f t="shared" si="0"/>
        <v>38000-01-S</v>
      </c>
      <c r="B67" s="17">
        <v>38000</v>
      </c>
      <c r="C67" s="17" t="s">
        <v>93</v>
      </c>
      <c r="D67" s="18">
        <v>1</v>
      </c>
      <c r="E67" t="s">
        <v>99</v>
      </c>
      <c r="F67" t="s">
        <v>100</v>
      </c>
      <c r="G67" s="17" t="s">
        <v>51</v>
      </c>
      <c r="H67" s="17">
        <v>15</v>
      </c>
      <c r="I67" s="17">
        <v>12</v>
      </c>
      <c r="J67" s="17">
        <v>1</v>
      </c>
      <c r="K67" s="17">
        <v>3</v>
      </c>
      <c r="L67">
        <v>0.66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 s="17" t="s">
        <v>42</v>
      </c>
      <c r="AC67" t="s">
        <v>101</v>
      </c>
      <c r="AD67" t="s">
        <v>102</v>
      </c>
      <c r="AE67" t="str">
        <f>VLOOKUP($A67,'[1]GLOBAL sauf BLEUS'!$A$3:$Y$1007,2,FALSE)</f>
        <v>S38000</v>
      </c>
      <c r="AF67" t="str">
        <f>VLOOKUP($A67,'[1]GLOBAL sauf BLEUS'!$A$3:$Y$1007,14,FALSE)</f>
        <v>Monsieur</v>
      </c>
      <c r="AG67" t="str">
        <f>VLOOKUP($A67,'[1]GLOBAL sauf BLEUS'!$A$3:$Y$1007,15,FALSE)</f>
        <v>Charles</v>
      </c>
      <c r="AH67" t="str">
        <f>VLOOKUP($A67,'[1]GLOBAL sauf BLEUS'!$A$3:$Y$1007,16,FALSE)</f>
        <v>DELCOURT</v>
      </c>
      <c r="AI67" t="str">
        <f>VLOOKUP($A67,'[1]GLOBAL sauf BLEUS'!$A$3:$Y$1007,22,FALSE)</f>
        <v>MAISON DES ASSOCIATIONS</v>
      </c>
      <c r="AJ67" t="str">
        <f>VLOOKUP($A67,'[1]GLOBAL sauf BLEUS'!$A$3:$Y$1007,23,FALSE)</f>
        <v>PLACE DE LA LIBERATION</v>
      </c>
      <c r="AK67">
        <f>VLOOKUP($A67,'[1]GLOBAL sauf BLEUS'!$A$3:$Y$1007,24,FALSE)</f>
        <v>38130</v>
      </c>
      <c r="AL67" t="str">
        <f>VLOOKUP($A67,'[1]GLOBAL sauf BLEUS'!$A$3:$Y$1007,25,FALSE)</f>
        <v>ECHIROLLES</v>
      </c>
    </row>
    <row r="68" spans="1:38" outlineLevel="1" collapsed="1" x14ac:dyDescent="0.25">
      <c r="A68" s="19" t="s">
        <v>104</v>
      </c>
      <c r="B68" s="17">
        <f t="shared" ref="B68:K68" si="97">B67</f>
        <v>38000</v>
      </c>
      <c r="C68" s="17" t="str">
        <f t="shared" si="97"/>
        <v>S</v>
      </c>
      <c r="D68" s="17">
        <f t="shared" si="97"/>
        <v>1</v>
      </c>
      <c r="E68" s="17" t="str">
        <f t="shared" si="97"/>
        <v>AAAMI ASSOCIATION</v>
      </c>
      <c r="F68" s="17" t="str">
        <f t="shared" si="97"/>
        <v>AAAMI ASSOCIATION BASE</v>
      </c>
      <c r="G68" s="17" t="str">
        <f t="shared" si="97"/>
        <v>8AC0</v>
      </c>
      <c r="H68" s="17">
        <f t="shared" si="97"/>
        <v>15</v>
      </c>
      <c r="I68" s="17">
        <f t="shared" si="97"/>
        <v>12</v>
      </c>
      <c r="J68" s="17">
        <f t="shared" si="97"/>
        <v>1</v>
      </c>
      <c r="K68" s="17">
        <f t="shared" si="97"/>
        <v>3</v>
      </c>
      <c r="L68">
        <f>SUBTOTAL(9,L62:L67)</f>
        <v>139.70999999999998</v>
      </c>
      <c r="M68">
        <f>SUBTOTAL(1,M62:M67)</f>
        <v>0</v>
      </c>
      <c r="N68">
        <f>SUBTOTAL(9,N62:N67)</f>
        <v>0</v>
      </c>
      <c r="O68">
        <f>SUBTOTAL(9,O62:O67)</f>
        <v>0</v>
      </c>
      <c r="P68">
        <f>SUBTOTAL(9,P62:P67)</f>
        <v>0</v>
      </c>
      <c r="Q68">
        <f>SUBTOTAL(9,Q62:Q67)</f>
        <v>0</v>
      </c>
      <c r="R68">
        <f>SUBTOTAL(9,R62:R67)</f>
        <v>0</v>
      </c>
      <c r="S68">
        <f>SUBTOTAL(9,S62:S67)</f>
        <v>0</v>
      </c>
      <c r="T68">
        <f>SUBTOTAL(9,T62:T67)</f>
        <v>0</v>
      </c>
      <c r="U68">
        <f>SUBTOTAL(9,U62:U67)</f>
        <v>0</v>
      </c>
      <c r="V68">
        <f>SUBTOTAL(9,V62:V67)</f>
        <v>0</v>
      </c>
      <c r="W68">
        <f>SUBTOTAL(9,W62:W67)</f>
        <v>0</v>
      </c>
      <c r="X68">
        <f>SUBTOTAL(9,X62:X67)</f>
        <v>0</v>
      </c>
      <c r="Y68">
        <f>SUBTOTAL(9,Y62:Y67)</f>
        <v>0</v>
      </c>
      <c r="Z68">
        <f>SUBTOTAL(9,Z62:Z67)</f>
        <v>0</v>
      </c>
      <c r="AA68">
        <f>SUBTOTAL(9,AA62:AA67)</f>
        <v>0</v>
      </c>
      <c r="AB68" s="17" t="str">
        <f t="shared" ref="AB68" si="98">AB67</f>
        <v>NEOEN</v>
      </c>
      <c r="AC68" s="17" t="str">
        <f t="shared" ref="AC68" si="99">AC67</f>
        <v>3ENT004466</v>
      </c>
      <c r="AD68" s="17" t="str">
        <f t="shared" ref="AD68" si="100">AD67</f>
        <v>3EC4-3ED6-3EH4-3EO6-3NA4-8AC0-</v>
      </c>
      <c r="AE68" s="17" t="str">
        <f t="shared" ref="AE68" si="101">AE67</f>
        <v>S38000</v>
      </c>
      <c r="AF68" s="17" t="str">
        <f t="shared" ref="AF68" si="102">AF67</f>
        <v>Monsieur</v>
      </c>
      <c r="AG68" s="17" t="str">
        <f t="shared" ref="AG68" si="103">AG67</f>
        <v>Charles</v>
      </c>
      <c r="AH68" s="17" t="str">
        <f t="shared" ref="AH68" si="104">AH67</f>
        <v>DELCOURT</v>
      </c>
      <c r="AI68" s="17" t="str">
        <f t="shared" ref="AI68" si="105">AI67</f>
        <v>MAISON DES ASSOCIATIONS</v>
      </c>
      <c r="AJ68" s="17" t="str">
        <f t="shared" ref="AJ68" si="106">AJ67</f>
        <v>PLACE DE LA LIBERATION</v>
      </c>
      <c r="AK68" s="17">
        <f t="shared" ref="AK68" si="107">AK67</f>
        <v>38130</v>
      </c>
      <c r="AL68" s="17" t="str">
        <f t="shared" ref="AL68" si="108">AL67</f>
        <v>ECHIROLLES</v>
      </c>
    </row>
    <row r="69" spans="1:38" hidden="1" outlineLevel="2" x14ac:dyDescent="0.25">
      <c r="A69" t="str">
        <f t="shared" si="0"/>
        <v>12620-01-W</v>
      </c>
      <c r="B69" s="17">
        <v>12620</v>
      </c>
      <c r="C69" s="17" t="s">
        <v>57</v>
      </c>
      <c r="D69" s="18">
        <v>1</v>
      </c>
      <c r="E69" t="s">
        <v>105</v>
      </c>
      <c r="F69" t="s">
        <v>106</v>
      </c>
      <c r="G69" s="17" t="s">
        <v>59</v>
      </c>
      <c r="H69" s="17">
        <v>10</v>
      </c>
      <c r="I69" s="17">
        <v>13</v>
      </c>
      <c r="J69" s="17">
        <v>1</v>
      </c>
      <c r="K69" s="17">
        <v>3</v>
      </c>
      <c r="L69">
        <v>124.3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 s="17" t="s">
        <v>42</v>
      </c>
      <c r="AC69" t="s">
        <v>107</v>
      </c>
      <c r="AD69" t="s">
        <v>108</v>
      </c>
      <c r="AE69" t="e">
        <f>VLOOKUP($A69,'[1]GLOBAL sauf BLEUS'!$A$3:$Y$1007,2,FALSE)</f>
        <v>#N/A</v>
      </c>
      <c r="AF69" t="e">
        <f>VLOOKUP($A69,'[1]GLOBAL sauf BLEUS'!$A$3:$Y$1007,14,FALSE)</f>
        <v>#N/A</v>
      </c>
      <c r="AG69" t="e">
        <f>VLOOKUP($A69,'[1]GLOBAL sauf BLEUS'!$A$3:$Y$1007,15,FALSE)</f>
        <v>#N/A</v>
      </c>
      <c r="AH69" t="e">
        <f>VLOOKUP($A69,'[1]GLOBAL sauf BLEUS'!$A$3:$Y$1007,16,FALSE)</f>
        <v>#N/A</v>
      </c>
      <c r="AI69" t="e">
        <f>VLOOKUP($A69,'[1]GLOBAL sauf BLEUS'!$A$3:$Y$1007,22,FALSE)</f>
        <v>#N/A</v>
      </c>
      <c r="AJ69" t="e">
        <f>VLOOKUP($A69,'[1]GLOBAL sauf BLEUS'!$A$3:$Y$1007,23,FALSE)</f>
        <v>#N/A</v>
      </c>
      <c r="AK69" t="e">
        <f>VLOOKUP($A69,'[1]GLOBAL sauf BLEUS'!$A$3:$Y$1007,24,FALSE)</f>
        <v>#N/A</v>
      </c>
      <c r="AL69" t="e">
        <f>VLOOKUP($A69,'[1]GLOBAL sauf BLEUS'!$A$3:$Y$1007,25,FALSE)</f>
        <v>#N/A</v>
      </c>
    </row>
    <row r="70" spans="1:38" hidden="1" outlineLevel="2" x14ac:dyDescent="0.25">
      <c r="A70" t="str">
        <f t="shared" si="0"/>
        <v>12620-01-W</v>
      </c>
      <c r="B70" s="17">
        <v>12620</v>
      </c>
      <c r="C70" s="17" t="s">
        <v>57</v>
      </c>
      <c r="D70" s="18">
        <v>1</v>
      </c>
      <c r="E70" t="s">
        <v>105</v>
      </c>
      <c r="F70" t="s">
        <v>106</v>
      </c>
      <c r="G70" s="17" t="s">
        <v>103</v>
      </c>
      <c r="H70" s="17">
        <v>10</v>
      </c>
      <c r="I70" s="17">
        <v>13</v>
      </c>
      <c r="J70" s="17">
        <v>1</v>
      </c>
      <c r="K70" s="17">
        <v>3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 s="17" t="s">
        <v>42</v>
      </c>
      <c r="AC70" t="s">
        <v>107</v>
      </c>
      <c r="AD70" t="s">
        <v>108</v>
      </c>
      <c r="AE70" t="e">
        <f>VLOOKUP($A70,'[1]GLOBAL sauf BLEUS'!$A$3:$Y$1007,2,FALSE)</f>
        <v>#N/A</v>
      </c>
      <c r="AF70" t="e">
        <f>VLOOKUP($A70,'[1]GLOBAL sauf BLEUS'!$A$3:$Y$1007,14,FALSE)</f>
        <v>#N/A</v>
      </c>
      <c r="AG70" t="e">
        <f>VLOOKUP($A70,'[1]GLOBAL sauf BLEUS'!$A$3:$Y$1007,15,FALSE)</f>
        <v>#N/A</v>
      </c>
      <c r="AH70" t="e">
        <f>VLOOKUP($A70,'[1]GLOBAL sauf BLEUS'!$A$3:$Y$1007,16,FALSE)</f>
        <v>#N/A</v>
      </c>
      <c r="AI70" t="e">
        <f>VLOOKUP($A70,'[1]GLOBAL sauf BLEUS'!$A$3:$Y$1007,22,FALSE)</f>
        <v>#N/A</v>
      </c>
      <c r="AJ70" t="e">
        <f>VLOOKUP($A70,'[1]GLOBAL sauf BLEUS'!$A$3:$Y$1007,23,FALSE)</f>
        <v>#N/A</v>
      </c>
      <c r="AK70" t="e">
        <f>VLOOKUP($A70,'[1]GLOBAL sauf BLEUS'!$A$3:$Y$1007,24,FALSE)</f>
        <v>#N/A</v>
      </c>
      <c r="AL70" t="e">
        <f>VLOOKUP($A70,'[1]GLOBAL sauf BLEUS'!$A$3:$Y$1007,25,FALSE)</f>
        <v>#N/A</v>
      </c>
    </row>
    <row r="71" spans="1:38" hidden="1" outlineLevel="2" x14ac:dyDescent="0.25">
      <c r="A71" t="str">
        <f t="shared" si="0"/>
        <v>12620-01-W</v>
      </c>
      <c r="B71" s="17">
        <v>12620</v>
      </c>
      <c r="C71" s="17" t="s">
        <v>57</v>
      </c>
      <c r="D71" s="18">
        <v>1</v>
      </c>
      <c r="E71" t="s">
        <v>105</v>
      </c>
      <c r="F71" t="s">
        <v>106</v>
      </c>
      <c r="G71" s="17" t="s">
        <v>63</v>
      </c>
      <c r="H71" s="17">
        <v>10</v>
      </c>
      <c r="I71" s="17">
        <v>13</v>
      </c>
      <c r="J71" s="17">
        <v>1</v>
      </c>
      <c r="K71" s="17">
        <v>3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 s="17" t="s">
        <v>42</v>
      </c>
      <c r="AC71" t="s">
        <v>107</v>
      </c>
      <c r="AD71" t="s">
        <v>108</v>
      </c>
      <c r="AE71" t="e">
        <f>VLOOKUP($A71,'[1]GLOBAL sauf BLEUS'!$A$3:$Y$1007,2,FALSE)</f>
        <v>#N/A</v>
      </c>
      <c r="AF71" t="e">
        <f>VLOOKUP($A71,'[1]GLOBAL sauf BLEUS'!$A$3:$Y$1007,14,FALSE)</f>
        <v>#N/A</v>
      </c>
      <c r="AG71" t="e">
        <f>VLOOKUP($A71,'[1]GLOBAL sauf BLEUS'!$A$3:$Y$1007,15,FALSE)</f>
        <v>#N/A</v>
      </c>
      <c r="AH71" t="e">
        <f>VLOOKUP($A71,'[1]GLOBAL sauf BLEUS'!$A$3:$Y$1007,16,FALSE)</f>
        <v>#N/A</v>
      </c>
      <c r="AI71" t="e">
        <f>VLOOKUP($A71,'[1]GLOBAL sauf BLEUS'!$A$3:$Y$1007,22,FALSE)</f>
        <v>#N/A</v>
      </c>
      <c r="AJ71" t="e">
        <f>VLOOKUP($A71,'[1]GLOBAL sauf BLEUS'!$A$3:$Y$1007,23,FALSE)</f>
        <v>#N/A</v>
      </c>
      <c r="AK71" t="e">
        <f>VLOOKUP($A71,'[1]GLOBAL sauf BLEUS'!$A$3:$Y$1007,24,FALSE)</f>
        <v>#N/A</v>
      </c>
      <c r="AL71" t="e">
        <f>VLOOKUP($A71,'[1]GLOBAL sauf BLEUS'!$A$3:$Y$1007,25,FALSE)</f>
        <v>#N/A</v>
      </c>
    </row>
    <row r="72" spans="1:38" hidden="1" outlineLevel="2" x14ac:dyDescent="0.25">
      <c r="A72" t="str">
        <f t="shared" si="0"/>
        <v>12620-01-W</v>
      </c>
      <c r="B72" s="17">
        <v>12620</v>
      </c>
      <c r="C72" s="17" t="s">
        <v>57</v>
      </c>
      <c r="D72" s="18">
        <v>1</v>
      </c>
      <c r="E72" t="s">
        <v>105</v>
      </c>
      <c r="F72" t="s">
        <v>106</v>
      </c>
      <c r="G72" s="17" t="s">
        <v>47</v>
      </c>
      <c r="H72" s="17">
        <v>10</v>
      </c>
      <c r="I72" s="17">
        <v>13</v>
      </c>
      <c r="J72" s="17">
        <v>1</v>
      </c>
      <c r="K72" s="17">
        <v>3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 s="17" t="s">
        <v>42</v>
      </c>
      <c r="AC72" t="s">
        <v>107</v>
      </c>
      <c r="AD72" t="s">
        <v>108</v>
      </c>
      <c r="AE72" t="e">
        <f>VLOOKUP($A72,'[1]GLOBAL sauf BLEUS'!$A$3:$Y$1007,2,FALSE)</f>
        <v>#N/A</v>
      </c>
      <c r="AF72" t="e">
        <f>VLOOKUP($A72,'[1]GLOBAL sauf BLEUS'!$A$3:$Y$1007,14,FALSE)</f>
        <v>#N/A</v>
      </c>
      <c r="AG72" t="e">
        <f>VLOOKUP($A72,'[1]GLOBAL sauf BLEUS'!$A$3:$Y$1007,15,FALSE)</f>
        <v>#N/A</v>
      </c>
      <c r="AH72" t="e">
        <f>VLOOKUP($A72,'[1]GLOBAL sauf BLEUS'!$A$3:$Y$1007,16,FALSE)</f>
        <v>#N/A</v>
      </c>
      <c r="AI72" t="e">
        <f>VLOOKUP($A72,'[1]GLOBAL sauf BLEUS'!$A$3:$Y$1007,22,FALSE)</f>
        <v>#N/A</v>
      </c>
      <c r="AJ72" t="e">
        <f>VLOOKUP($A72,'[1]GLOBAL sauf BLEUS'!$A$3:$Y$1007,23,FALSE)</f>
        <v>#N/A</v>
      </c>
      <c r="AK72" t="e">
        <f>VLOOKUP($A72,'[1]GLOBAL sauf BLEUS'!$A$3:$Y$1007,24,FALSE)</f>
        <v>#N/A</v>
      </c>
      <c r="AL72" t="e">
        <f>VLOOKUP($A72,'[1]GLOBAL sauf BLEUS'!$A$3:$Y$1007,25,FALSE)</f>
        <v>#N/A</v>
      </c>
    </row>
    <row r="73" spans="1:38" hidden="1" outlineLevel="2" x14ac:dyDescent="0.25">
      <c r="A73" t="str">
        <f t="shared" si="0"/>
        <v>12620-01-W</v>
      </c>
      <c r="B73" s="17">
        <v>12620</v>
      </c>
      <c r="C73" s="17" t="s">
        <v>57</v>
      </c>
      <c r="D73" s="18">
        <v>1</v>
      </c>
      <c r="E73" t="s">
        <v>105</v>
      </c>
      <c r="F73" t="s">
        <v>106</v>
      </c>
      <c r="G73" s="17" t="s">
        <v>64</v>
      </c>
      <c r="H73" s="17">
        <v>10</v>
      </c>
      <c r="I73" s="17">
        <v>13</v>
      </c>
      <c r="J73" s="17">
        <v>1</v>
      </c>
      <c r="K73" s="17">
        <v>3</v>
      </c>
      <c r="L73">
        <v>2.1800000000000002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 s="17" t="s">
        <v>42</v>
      </c>
      <c r="AC73" t="s">
        <v>107</v>
      </c>
      <c r="AD73" t="s">
        <v>108</v>
      </c>
      <c r="AE73" t="e">
        <f>VLOOKUP($A73,'[1]GLOBAL sauf BLEUS'!$A$3:$Y$1007,2,FALSE)</f>
        <v>#N/A</v>
      </c>
      <c r="AF73" t="e">
        <f>VLOOKUP($A73,'[1]GLOBAL sauf BLEUS'!$A$3:$Y$1007,14,FALSE)</f>
        <v>#N/A</v>
      </c>
      <c r="AG73" t="e">
        <f>VLOOKUP($A73,'[1]GLOBAL sauf BLEUS'!$A$3:$Y$1007,15,FALSE)</f>
        <v>#N/A</v>
      </c>
      <c r="AH73" t="e">
        <f>VLOOKUP($A73,'[1]GLOBAL sauf BLEUS'!$A$3:$Y$1007,16,FALSE)</f>
        <v>#N/A</v>
      </c>
      <c r="AI73" t="e">
        <f>VLOOKUP($A73,'[1]GLOBAL sauf BLEUS'!$A$3:$Y$1007,22,FALSE)</f>
        <v>#N/A</v>
      </c>
      <c r="AJ73" t="e">
        <f>VLOOKUP($A73,'[1]GLOBAL sauf BLEUS'!$A$3:$Y$1007,23,FALSE)</f>
        <v>#N/A</v>
      </c>
      <c r="AK73" t="e">
        <f>VLOOKUP($A73,'[1]GLOBAL sauf BLEUS'!$A$3:$Y$1007,24,FALSE)</f>
        <v>#N/A</v>
      </c>
      <c r="AL73" t="e">
        <f>VLOOKUP($A73,'[1]GLOBAL sauf BLEUS'!$A$3:$Y$1007,25,FALSE)</f>
        <v>#N/A</v>
      </c>
    </row>
    <row r="74" spans="1:38" hidden="1" outlineLevel="2" x14ac:dyDescent="0.25">
      <c r="A74" t="str">
        <f t="shared" si="0"/>
        <v>12620-01-W</v>
      </c>
      <c r="B74" s="17">
        <v>12620</v>
      </c>
      <c r="C74" s="17" t="s">
        <v>57</v>
      </c>
      <c r="D74" s="18">
        <v>1</v>
      </c>
      <c r="E74" t="s">
        <v>105</v>
      </c>
      <c r="F74" t="s">
        <v>106</v>
      </c>
      <c r="G74" s="17" t="s">
        <v>51</v>
      </c>
      <c r="H74" s="17">
        <v>10</v>
      </c>
      <c r="I74" s="17">
        <v>13</v>
      </c>
      <c r="J74" s="17">
        <v>1</v>
      </c>
      <c r="K74" s="17">
        <v>3</v>
      </c>
      <c r="L74">
        <v>0.66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 s="17" t="s">
        <v>42</v>
      </c>
      <c r="AC74" t="s">
        <v>107</v>
      </c>
      <c r="AD74" t="s">
        <v>108</v>
      </c>
      <c r="AE74" t="e">
        <f>VLOOKUP($A74,'[1]GLOBAL sauf BLEUS'!$A$3:$Y$1007,2,FALSE)</f>
        <v>#N/A</v>
      </c>
      <c r="AF74" t="e">
        <f>VLOOKUP($A74,'[1]GLOBAL sauf BLEUS'!$A$3:$Y$1007,14,FALSE)</f>
        <v>#N/A</v>
      </c>
      <c r="AG74" t="e">
        <f>VLOOKUP($A74,'[1]GLOBAL sauf BLEUS'!$A$3:$Y$1007,15,FALSE)</f>
        <v>#N/A</v>
      </c>
      <c r="AH74" t="e">
        <f>VLOOKUP($A74,'[1]GLOBAL sauf BLEUS'!$A$3:$Y$1007,16,FALSE)</f>
        <v>#N/A</v>
      </c>
      <c r="AI74" t="e">
        <f>VLOOKUP($A74,'[1]GLOBAL sauf BLEUS'!$A$3:$Y$1007,22,FALSE)</f>
        <v>#N/A</v>
      </c>
      <c r="AJ74" t="e">
        <f>VLOOKUP($A74,'[1]GLOBAL sauf BLEUS'!$A$3:$Y$1007,23,FALSE)</f>
        <v>#N/A</v>
      </c>
      <c r="AK74" t="e">
        <f>VLOOKUP($A74,'[1]GLOBAL sauf BLEUS'!$A$3:$Y$1007,24,FALSE)</f>
        <v>#N/A</v>
      </c>
      <c r="AL74" t="e">
        <f>VLOOKUP($A74,'[1]GLOBAL sauf BLEUS'!$A$3:$Y$1007,25,FALSE)</f>
        <v>#N/A</v>
      </c>
    </row>
    <row r="75" spans="1:38" outlineLevel="1" collapsed="1" x14ac:dyDescent="0.25">
      <c r="A75" s="19" t="s">
        <v>109</v>
      </c>
      <c r="B75" s="17">
        <f t="shared" ref="B75:K75" si="109">B74</f>
        <v>12620</v>
      </c>
      <c r="C75" s="17" t="str">
        <f t="shared" si="109"/>
        <v>W</v>
      </c>
      <c r="D75" s="17">
        <f t="shared" si="109"/>
        <v>1</v>
      </c>
      <c r="E75" s="17" t="str">
        <f t="shared" si="109"/>
        <v>ABAX DISTRIBUTION</v>
      </c>
      <c r="F75" s="17" t="str">
        <f t="shared" si="109"/>
        <v>ABAX DISTRIBUTION CADRES BASE</v>
      </c>
      <c r="G75" s="17" t="str">
        <f t="shared" si="109"/>
        <v>8AC0</v>
      </c>
      <c r="H75" s="17">
        <f t="shared" si="109"/>
        <v>10</v>
      </c>
      <c r="I75" s="17">
        <f t="shared" si="109"/>
        <v>13</v>
      </c>
      <c r="J75" s="17">
        <f t="shared" si="109"/>
        <v>1</v>
      </c>
      <c r="K75" s="17">
        <f t="shared" si="109"/>
        <v>3</v>
      </c>
      <c r="L75">
        <f>SUBTOTAL(9,L69:L74)</f>
        <v>127.14</v>
      </c>
      <c r="M75">
        <f>SUBTOTAL(1,M69:M74)</f>
        <v>0</v>
      </c>
      <c r="N75">
        <f>SUBTOTAL(9,N69:N74)</f>
        <v>0</v>
      </c>
      <c r="O75">
        <f>SUBTOTAL(9,O69:O74)</f>
        <v>0</v>
      </c>
      <c r="P75">
        <f>SUBTOTAL(9,P69:P74)</f>
        <v>0</v>
      </c>
      <c r="Q75">
        <f>SUBTOTAL(9,Q69:Q74)</f>
        <v>0</v>
      </c>
      <c r="R75">
        <f>SUBTOTAL(9,R69:R74)</f>
        <v>0</v>
      </c>
      <c r="S75">
        <f>SUBTOTAL(9,S69:S74)</f>
        <v>0</v>
      </c>
      <c r="T75">
        <f>SUBTOTAL(9,T69:T74)</f>
        <v>0</v>
      </c>
      <c r="U75">
        <f>SUBTOTAL(9,U69:U74)</f>
        <v>0</v>
      </c>
      <c r="V75">
        <f>SUBTOTAL(9,V69:V74)</f>
        <v>0</v>
      </c>
      <c r="W75">
        <f>SUBTOTAL(9,W69:W74)</f>
        <v>0</v>
      </c>
      <c r="X75">
        <f>SUBTOTAL(9,X69:X74)</f>
        <v>0</v>
      </c>
      <c r="Y75">
        <f>SUBTOTAL(9,Y69:Y74)</f>
        <v>0</v>
      </c>
      <c r="Z75">
        <f>SUBTOTAL(9,Z69:Z74)</f>
        <v>0</v>
      </c>
      <c r="AA75">
        <f>SUBTOTAL(9,AA69:AA74)</f>
        <v>0</v>
      </c>
      <c r="AB75" s="17" t="str">
        <f t="shared" ref="AB75" si="110">AB74</f>
        <v>NEOEN</v>
      </c>
      <c r="AC75" s="17" t="str">
        <f t="shared" ref="AC75" si="111">AC74</f>
        <v>3ENT009966</v>
      </c>
      <c r="AD75" s="17" t="str">
        <f t="shared" ref="AD75" si="112">AD74</f>
        <v>3EC9-3ED6-3EH9-3EO6-3NA9-8AC0-</v>
      </c>
      <c r="AE75" s="17" t="e">
        <f t="shared" ref="AE75" si="113">AE74</f>
        <v>#N/A</v>
      </c>
      <c r="AF75" s="17" t="e">
        <f t="shared" ref="AF75" si="114">AF74</f>
        <v>#N/A</v>
      </c>
      <c r="AG75" s="17" t="e">
        <f t="shared" ref="AG75" si="115">AG74</f>
        <v>#N/A</v>
      </c>
      <c r="AH75" s="17" t="e">
        <f t="shared" ref="AH75" si="116">AH74</f>
        <v>#N/A</v>
      </c>
      <c r="AI75" s="17" t="e">
        <f t="shared" ref="AI75" si="117">AI74</f>
        <v>#N/A</v>
      </c>
      <c r="AJ75" s="17" t="e">
        <f t="shared" ref="AJ75" si="118">AJ74</f>
        <v>#N/A</v>
      </c>
      <c r="AK75" s="17" t="e">
        <f t="shared" ref="AK75" si="119">AK74</f>
        <v>#N/A</v>
      </c>
      <c r="AL75" s="17" t="e">
        <f t="shared" ref="AL75" si="120">AL74</f>
        <v>#N/A</v>
      </c>
    </row>
    <row r="76" spans="1:38" hidden="1" outlineLevel="2" x14ac:dyDescent="0.25">
      <c r="A76" t="str">
        <f>CONCATENATE($B76, "-", IF($D76&lt;10,"0",""),$D76, "-", $C76)</f>
        <v>12620-02-W</v>
      </c>
      <c r="B76" s="17">
        <v>12620</v>
      </c>
      <c r="C76" s="17" t="s">
        <v>57</v>
      </c>
      <c r="D76" s="18">
        <v>2</v>
      </c>
      <c r="E76" t="s">
        <v>105</v>
      </c>
      <c r="F76" t="s">
        <v>110</v>
      </c>
      <c r="G76" s="17" t="s">
        <v>59</v>
      </c>
      <c r="H76" s="17">
        <v>10</v>
      </c>
      <c r="I76" s="17">
        <v>13</v>
      </c>
      <c r="J76" s="17">
        <v>1</v>
      </c>
      <c r="K76" s="17">
        <v>3</v>
      </c>
      <c r="L76">
        <v>124.3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 s="17" t="s">
        <v>42</v>
      </c>
      <c r="AC76" t="s">
        <v>111</v>
      </c>
      <c r="AD76" t="s">
        <v>112</v>
      </c>
      <c r="AE76" t="e">
        <f>VLOOKUP($A76,'[1]GLOBAL sauf BLEUS'!$A$3:$Y$1007,2,FALSE)</f>
        <v>#N/A</v>
      </c>
      <c r="AF76" t="e">
        <f>VLOOKUP($A76,'[1]GLOBAL sauf BLEUS'!$A$3:$Y$1007,14,FALSE)</f>
        <v>#N/A</v>
      </c>
      <c r="AG76" t="e">
        <f>VLOOKUP($A76,'[1]GLOBAL sauf BLEUS'!$A$3:$Y$1007,15,FALSE)</f>
        <v>#N/A</v>
      </c>
      <c r="AH76" t="e">
        <f>VLOOKUP($A76,'[1]GLOBAL sauf BLEUS'!$A$3:$Y$1007,16,FALSE)</f>
        <v>#N/A</v>
      </c>
      <c r="AI76" t="e">
        <f>VLOOKUP($A76,'[1]GLOBAL sauf BLEUS'!$A$3:$Y$1007,22,FALSE)</f>
        <v>#N/A</v>
      </c>
      <c r="AJ76" t="e">
        <f>VLOOKUP($A76,'[1]GLOBAL sauf BLEUS'!$A$3:$Y$1007,23,FALSE)</f>
        <v>#N/A</v>
      </c>
      <c r="AK76" t="e">
        <f>VLOOKUP($A76,'[1]GLOBAL sauf BLEUS'!$A$3:$Y$1007,24,FALSE)</f>
        <v>#N/A</v>
      </c>
      <c r="AL76" t="e">
        <f>VLOOKUP($A76,'[1]GLOBAL sauf BLEUS'!$A$3:$Y$1007,25,FALSE)</f>
        <v>#N/A</v>
      </c>
    </row>
    <row r="77" spans="1:38" hidden="1" outlineLevel="2" x14ac:dyDescent="0.25">
      <c r="A77" t="str">
        <f>CONCATENATE($B77, "-", IF($D77&lt;10,"0",""),$D77, "-", $C77)</f>
        <v>12620-02-W</v>
      </c>
      <c r="B77" s="17">
        <v>12620</v>
      </c>
      <c r="C77" s="17" t="s">
        <v>57</v>
      </c>
      <c r="D77" s="18">
        <v>2</v>
      </c>
      <c r="E77" t="s">
        <v>105</v>
      </c>
      <c r="F77" t="s">
        <v>110</v>
      </c>
      <c r="G77" s="17" t="s">
        <v>103</v>
      </c>
      <c r="H77" s="17">
        <v>10</v>
      </c>
      <c r="I77" s="17">
        <v>13</v>
      </c>
      <c r="J77" s="17">
        <v>1</v>
      </c>
      <c r="K77" s="17">
        <v>3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 s="17" t="s">
        <v>42</v>
      </c>
      <c r="AC77" t="s">
        <v>111</v>
      </c>
      <c r="AD77" t="s">
        <v>112</v>
      </c>
      <c r="AE77" t="e">
        <f>VLOOKUP($A77,'[1]GLOBAL sauf BLEUS'!$A$3:$Y$1007,2,FALSE)</f>
        <v>#N/A</v>
      </c>
      <c r="AF77" t="e">
        <f>VLOOKUP($A77,'[1]GLOBAL sauf BLEUS'!$A$3:$Y$1007,14,FALSE)</f>
        <v>#N/A</v>
      </c>
      <c r="AG77" t="e">
        <f>VLOOKUP($A77,'[1]GLOBAL sauf BLEUS'!$A$3:$Y$1007,15,FALSE)</f>
        <v>#N/A</v>
      </c>
      <c r="AH77" t="e">
        <f>VLOOKUP($A77,'[1]GLOBAL sauf BLEUS'!$A$3:$Y$1007,16,FALSE)</f>
        <v>#N/A</v>
      </c>
      <c r="AI77" t="e">
        <f>VLOOKUP($A77,'[1]GLOBAL sauf BLEUS'!$A$3:$Y$1007,22,FALSE)</f>
        <v>#N/A</v>
      </c>
      <c r="AJ77" t="e">
        <f>VLOOKUP($A77,'[1]GLOBAL sauf BLEUS'!$A$3:$Y$1007,23,FALSE)</f>
        <v>#N/A</v>
      </c>
      <c r="AK77" t="e">
        <f>VLOOKUP($A77,'[1]GLOBAL sauf BLEUS'!$A$3:$Y$1007,24,FALSE)</f>
        <v>#N/A</v>
      </c>
      <c r="AL77" t="e">
        <f>VLOOKUP($A77,'[1]GLOBAL sauf BLEUS'!$A$3:$Y$1007,25,FALSE)</f>
        <v>#N/A</v>
      </c>
    </row>
    <row r="78" spans="1:38" hidden="1" outlineLevel="2" x14ac:dyDescent="0.25">
      <c r="A78" t="str">
        <f>CONCATENATE($B78, "-", IF($D78&lt;10,"0",""),$D78, "-", $C78)</f>
        <v>12620-02-W</v>
      </c>
      <c r="B78" s="17">
        <v>12620</v>
      </c>
      <c r="C78" s="17" t="s">
        <v>57</v>
      </c>
      <c r="D78" s="18">
        <v>2</v>
      </c>
      <c r="E78" t="s">
        <v>105</v>
      </c>
      <c r="F78" t="s">
        <v>110</v>
      </c>
      <c r="G78" s="17" t="s">
        <v>63</v>
      </c>
      <c r="H78" s="17">
        <v>10</v>
      </c>
      <c r="I78" s="17">
        <v>13</v>
      </c>
      <c r="J78" s="17">
        <v>1</v>
      </c>
      <c r="K78" s="17">
        <v>3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 s="17" t="s">
        <v>42</v>
      </c>
      <c r="AC78" t="s">
        <v>111</v>
      </c>
      <c r="AD78" t="s">
        <v>112</v>
      </c>
      <c r="AE78" t="e">
        <f>VLOOKUP($A78,'[1]GLOBAL sauf BLEUS'!$A$3:$Y$1007,2,FALSE)</f>
        <v>#N/A</v>
      </c>
      <c r="AF78" t="e">
        <f>VLOOKUP($A78,'[1]GLOBAL sauf BLEUS'!$A$3:$Y$1007,14,FALSE)</f>
        <v>#N/A</v>
      </c>
      <c r="AG78" t="e">
        <f>VLOOKUP($A78,'[1]GLOBAL sauf BLEUS'!$A$3:$Y$1007,15,FALSE)</f>
        <v>#N/A</v>
      </c>
      <c r="AH78" t="e">
        <f>VLOOKUP($A78,'[1]GLOBAL sauf BLEUS'!$A$3:$Y$1007,16,FALSE)</f>
        <v>#N/A</v>
      </c>
      <c r="AI78" t="e">
        <f>VLOOKUP($A78,'[1]GLOBAL sauf BLEUS'!$A$3:$Y$1007,22,FALSE)</f>
        <v>#N/A</v>
      </c>
      <c r="AJ78" t="e">
        <f>VLOOKUP($A78,'[1]GLOBAL sauf BLEUS'!$A$3:$Y$1007,23,FALSE)</f>
        <v>#N/A</v>
      </c>
      <c r="AK78" t="e">
        <f>VLOOKUP($A78,'[1]GLOBAL sauf BLEUS'!$A$3:$Y$1007,24,FALSE)</f>
        <v>#N/A</v>
      </c>
      <c r="AL78" t="e">
        <f>VLOOKUP($A78,'[1]GLOBAL sauf BLEUS'!$A$3:$Y$1007,25,FALSE)</f>
        <v>#N/A</v>
      </c>
    </row>
    <row r="79" spans="1:38" hidden="1" outlineLevel="2" x14ac:dyDescent="0.25">
      <c r="A79" t="str">
        <f>CONCATENATE($B79, "-", IF($D79&lt;10,"0",""),$D79, "-", $C79)</f>
        <v>12620-02-W</v>
      </c>
      <c r="B79" s="17">
        <v>12620</v>
      </c>
      <c r="C79" s="17" t="s">
        <v>57</v>
      </c>
      <c r="D79" s="18">
        <v>2</v>
      </c>
      <c r="E79" t="s">
        <v>105</v>
      </c>
      <c r="F79" t="s">
        <v>110</v>
      </c>
      <c r="G79" s="17" t="s">
        <v>47</v>
      </c>
      <c r="H79" s="17">
        <v>10</v>
      </c>
      <c r="I79" s="17">
        <v>13</v>
      </c>
      <c r="J79" s="17">
        <v>1</v>
      </c>
      <c r="K79" s="17">
        <v>3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 s="17" t="s">
        <v>42</v>
      </c>
      <c r="AC79" t="s">
        <v>111</v>
      </c>
      <c r="AD79" t="s">
        <v>112</v>
      </c>
      <c r="AE79" t="e">
        <f>VLOOKUP($A79,'[1]GLOBAL sauf BLEUS'!$A$3:$Y$1007,2,FALSE)</f>
        <v>#N/A</v>
      </c>
      <c r="AF79" t="e">
        <f>VLOOKUP($A79,'[1]GLOBAL sauf BLEUS'!$A$3:$Y$1007,14,FALSE)</f>
        <v>#N/A</v>
      </c>
      <c r="AG79" t="e">
        <f>VLOOKUP($A79,'[1]GLOBAL sauf BLEUS'!$A$3:$Y$1007,15,FALSE)</f>
        <v>#N/A</v>
      </c>
      <c r="AH79" t="e">
        <f>VLOOKUP($A79,'[1]GLOBAL sauf BLEUS'!$A$3:$Y$1007,16,FALSE)</f>
        <v>#N/A</v>
      </c>
      <c r="AI79" t="e">
        <f>VLOOKUP($A79,'[1]GLOBAL sauf BLEUS'!$A$3:$Y$1007,22,FALSE)</f>
        <v>#N/A</v>
      </c>
      <c r="AJ79" t="e">
        <f>VLOOKUP($A79,'[1]GLOBAL sauf BLEUS'!$A$3:$Y$1007,23,FALSE)</f>
        <v>#N/A</v>
      </c>
      <c r="AK79" t="e">
        <f>VLOOKUP($A79,'[1]GLOBAL sauf BLEUS'!$A$3:$Y$1007,24,FALSE)</f>
        <v>#N/A</v>
      </c>
      <c r="AL79" t="e">
        <f>VLOOKUP($A79,'[1]GLOBAL sauf BLEUS'!$A$3:$Y$1007,25,FALSE)</f>
        <v>#N/A</v>
      </c>
    </row>
    <row r="80" spans="1:38" outlineLevel="1" collapsed="1" x14ac:dyDescent="0.25">
      <c r="A80" s="19" t="s">
        <v>130</v>
      </c>
      <c r="B80" s="17">
        <f t="shared" ref="B80:K80" si="121">B79</f>
        <v>12620</v>
      </c>
      <c r="C80" s="17" t="str">
        <f t="shared" si="121"/>
        <v>W</v>
      </c>
      <c r="D80" s="17">
        <f t="shared" si="121"/>
        <v>2</v>
      </c>
      <c r="E80" s="17" t="str">
        <f t="shared" si="121"/>
        <v>ABAX DISTRIBUTION</v>
      </c>
      <c r="F80" s="17" t="str">
        <f t="shared" si="121"/>
        <v>ABAX DISTRIBUTION CADRES BASE+RENFORT</v>
      </c>
      <c r="G80" s="17" t="str">
        <f t="shared" si="121"/>
        <v>3EO6</v>
      </c>
      <c r="H80" s="17">
        <f t="shared" si="121"/>
        <v>10</v>
      </c>
      <c r="I80" s="17">
        <f t="shared" si="121"/>
        <v>13</v>
      </c>
      <c r="J80" s="17">
        <f t="shared" si="121"/>
        <v>1</v>
      </c>
      <c r="K80" s="17">
        <f t="shared" si="121"/>
        <v>3</v>
      </c>
      <c r="L80">
        <f>SUBTOTAL(9,L76:L79)</f>
        <v>124.3</v>
      </c>
      <c r="M80">
        <f>SUBTOTAL(1,M76:M79)</f>
        <v>0</v>
      </c>
      <c r="N80">
        <f>SUBTOTAL(9,N76:N79)</f>
        <v>0</v>
      </c>
      <c r="O80">
        <f>SUBTOTAL(9,O76:O79)</f>
        <v>0</v>
      </c>
      <c r="P80">
        <f>SUBTOTAL(9,P76:P79)</f>
        <v>0</v>
      </c>
      <c r="Q80">
        <f>SUBTOTAL(9,Q76:Q79)</f>
        <v>0</v>
      </c>
      <c r="R80">
        <f>SUBTOTAL(9,R76:R79)</f>
        <v>0</v>
      </c>
      <c r="S80">
        <f>SUBTOTAL(9,S76:S79)</f>
        <v>0</v>
      </c>
      <c r="T80">
        <f>SUBTOTAL(9,T76:T79)</f>
        <v>0</v>
      </c>
      <c r="U80">
        <f>SUBTOTAL(9,U76:U79)</f>
        <v>0</v>
      </c>
      <c r="V80">
        <f>SUBTOTAL(9,V76:V79)</f>
        <v>0</v>
      </c>
      <c r="W80">
        <f>SUBTOTAL(9,W76:W79)</f>
        <v>0</v>
      </c>
      <c r="X80">
        <f>SUBTOTAL(9,X76:X79)</f>
        <v>0</v>
      </c>
      <c r="Y80">
        <f>SUBTOTAL(9,Y76:Y79)</f>
        <v>0</v>
      </c>
      <c r="Z80">
        <f>SUBTOTAL(9,Z76:Z79)</f>
        <v>0</v>
      </c>
      <c r="AA80">
        <f>SUBTOTAL(9,AA76:AA79)</f>
        <v>0</v>
      </c>
      <c r="AB80" s="17" t="str">
        <f t="shared" ref="AB80" si="122">AB79</f>
        <v>NEOEN</v>
      </c>
      <c r="AC80" s="17" t="str">
        <f t="shared" ref="AC80" si="123">AC79</f>
        <v>3R99666677</v>
      </c>
      <c r="AD80" s="17" t="str">
        <f t="shared" ref="AD80" si="124">AD79</f>
        <v>3EC9-3ED6-3EH9-3EO6-3N63-3NA9-3R45-8AC0-</v>
      </c>
      <c r="AE80" s="17" t="e">
        <f t="shared" ref="AE80" si="125">AE79</f>
        <v>#N/A</v>
      </c>
      <c r="AF80" s="17" t="e">
        <f t="shared" ref="AF80" si="126">AF79</f>
        <v>#N/A</v>
      </c>
      <c r="AG80" s="17" t="e">
        <f t="shared" ref="AG80" si="127">AG79</f>
        <v>#N/A</v>
      </c>
      <c r="AH80" s="17" t="e">
        <f t="shared" ref="AH80" si="128">AH79</f>
        <v>#N/A</v>
      </c>
      <c r="AI80" s="17" t="e">
        <f t="shared" ref="AI80" si="129">AI79</f>
        <v>#N/A</v>
      </c>
      <c r="AJ80" s="17" t="e">
        <f t="shared" ref="AJ80" si="130">AJ79</f>
        <v>#N/A</v>
      </c>
      <c r="AK80" s="17" t="e">
        <f t="shared" ref="AK80" si="131">AK79</f>
        <v>#N/A</v>
      </c>
      <c r="AL80" s="17" t="e">
        <f t="shared" ref="AL80" si="132">AL79</f>
        <v>#N/A</v>
      </c>
    </row>
    <row r="81" spans="1:28" x14ac:dyDescent="0.25">
      <c r="A81" s="19" t="s">
        <v>113</v>
      </c>
      <c r="B81" s="17"/>
      <c r="C81" s="17"/>
      <c r="D81" s="18"/>
      <c r="G81" s="17"/>
      <c r="H81" s="17"/>
      <c r="I81" s="17"/>
      <c r="J81" s="17"/>
      <c r="K81" s="17"/>
      <c r="L81">
        <f>SUBTOTAL(9,L2:L79)</f>
        <v>548.46</v>
      </c>
      <c r="M81">
        <f>SUBTOTAL(1,M2:M79)</f>
        <v>8.9875000000000007</v>
      </c>
      <c r="N81">
        <f>SUBTOTAL(9,N2:N79)</f>
        <v>409.62</v>
      </c>
      <c r="O81">
        <f>SUBTOTAL(9,O2:O79)</f>
        <v>409.62</v>
      </c>
      <c r="P81">
        <f>SUBTOTAL(9,P2:P79)</f>
        <v>0</v>
      </c>
      <c r="Q81">
        <f>SUBTOTAL(9,Q2:Q79)</f>
        <v>0</v>
      </c>
      <c r="R81">
        <f>SUBTOTAL(9,R2:R79)</f>
        <v>1226.1000000000001</v>
      </c>
      <c r="S81">
        <f>SUBTOTAL(9,S2:S79)</f>
        <v>0</v>
      </c>
      <c r="T81">
        <f>SUBTOTAL(9,T2:T79)</f>
        <v>8.9799999999999986</v>
      </c>
      <c r="U81">
        <f>SUBTOTAL(9,U2:U79)</f>
        <v>34.049999999999997</v>
      </c>
      <c r="V81">
        <f>SUBTOTAL(9,V2:V79)</f>
        <v>0</v>
      </c>
      <c r="W81">
        <f>SUBTOTAL(9,W2:W79)</f>
        <v>0</v>
      </c>
      <c r="X81">
        <f>SUBTOTAL(9,X2:X79)</f>
        <v>23.82</v>
      </c>
      <c r="Y81">
        <f>SUBTOTAL(9,Y2:Y79)</f>
        <v>23.82</v>
      </c>
      <c r="Z81">
        <f>SUBTOTAL(9,Z2:Z79)</f>
        <v>111.22</v>
      </c>
      <c r="AA81">
        <f>SUBTOTAL(9,AA2:AA79)</f>
        <v>0</v>
      </c>
      <c r="AB81" s="17"/>
    </row>
  </sheetData>
  <conditionalFormatting sqref="B2:AL81">
    <cfRule type="expression" dxfId="3" priority="1">
      <formula>#REF!&lt;&gt;#REF!</formula>
    </cfRule>
  </conditionalFormatting>
  <conditionalFormatting sqref="A2:A81">
    <cfRule type="expression" dxfId="2" priority="2">
      <formula>#REF!&lt;&gt;#REF!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05C9B-BD27-403F-87CF-3E4FC84FF8D6}">
  <dimension ref="A1:AL79"/>
  <sheetViews>
    <sheetView topLeftCell="A13" workbookViewId="0">
      <selection activeCell="T10" sqref="T10"/>
    </sheetView>
  </sheetViews>
  <sheetFormatPr baseColWidth="10" defaultRowHeight="15" x14ac:dyDescent="0.25"/>
  <sheetData>
    <row r="1" spans="1:38" ht="51.75" thickBot="1" x14ac:dyDescent="0.3">
      <c r="A1" s="1" t="s">
        <v>0</v>
      </c>
      <c r="B1" s="21" t="s">
        <v>1</v>
      </c>
      <c r="C1" s="22" t="s">
        <v>2</v>
      </c>
      <c r="D1" s="22" t="s">
        <v>3</v>
      </c>
      <c r="E1" s="23" t="s">
        <v>4</v>
      </c>
      <c r="F1" s="24" t="s">
        <v>5</v>
      </c>
      <c r="G1" s="25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7" t="s">
        <v>17</v>
      </c>
      <c r="S1" s="6" t="s">
        <v>18</v>
      </c>
      <c r="T1" s="8" t="s">
        <v>19</v>
      </c>
      <c r="U1" s="8" t="s">
        <v>20</v>
      </c>
      <c r="V1" s="9" t="s">
        <v>21</v>
      </c>
      <c r="W1" s="9" t="s">
        <v>22</v>
      </c>
      <c r="X1" s="8" t="s">
        <v>23</v>
      </c>
      <c r="Y1" s="8" t="s">
        <v>24</v>
      </c>
      <c r="Z1" s="8" t="s">
        <v>25</v>
      </c>
      <c r="AA1" s="9" t="s">
        <v>26</v>
      </c>
      <c r="AB1" s="2" t="s">
        <v>27</v>
      </c>
      <c r="AC1" s="10" t="s">
        <v>28</v>
      </c>
      <c r="AD1" s="2" t="s">
        <v>29</v>
      </c>
      <c r="AE1" s="11" t="s">
        <v>30</v>
      </c>
      <c r="AF1" s="12" t="s">
        <v>31</v>
      </c>
      <c r="AG1" s="13" t="s">
        <v>32</v>
      </c>
      <c r="AH1" s="14" t="s">
        <v>33</v>
      </c>
      <c r="AI1" s="15" t="s">
        <v>34</v>
      </c>
      <c r="AJ1" s="16" t="s">
        <v>35</v>
      </c>
      <c r="AK1" s="16" t="s">
        <v>36</v>
      </c>
      <c r="AL1" s="16" t="s">
        <v>37</v>
      </c>
    </row>
    <row r="2" spans="1:38" x14ac:dyDescent="0.25">
      <c r="A2" t="str">
        <f t="shared" ref="A2:A9" si="0">CONCATENATE($B2, "-", IF($D2&lt;10,"0",""),$D2, "-", $C2)</f>
        <v>27000-02-E</v>
      </c>
      <c r="B2" s="17">
        <v>27000</v>
      </c>
      <c r="C2" s="17" t="s">
        <v>38</v>
      </c>
      <c r="D2" s="18">
        <v>2</v>
      </c>
      <c r="E2" t="s">
        <v>39</v>
      </c>
      <c r="F2" t="s">
        <v>40</v>
      </c>
      <c r="G2" s="17" t="s">
        <v>41</v>
      </c>
      <c r="H2" s="17">
        <v>10</v>
      </c>
      <c r="I2" s="17">
        <v>23</v>
      </c>
      <c r="J2" s="17">
        <v>1</v>
      </c>
      <c r="K2" s="17">
        <v>4</v>
      </c>
      <c r="L2">
        <v>0</v>
      </c>
      <c r="M2">
        <v>44.65</v>
      </c>
      <c r="N2">
        <v>0</v>
      </c>
      <c r="O2">
        <v>0</v>
      </c>
      <c r="P2">
        <v>0</v>
      </c>
      <c r="Q2">
        <v>0</v>
      </c>
      <c r="R2">
        <v>131.15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 s="17" t="s">
        <v>42</v>
      </c>
      <c r="AC2" t="s">
        <v>43</v>
      </c>
      <c r="AD2" t="s">
        <v>44</v>
      </c>
      <c r="AE2" t="e">
        <f>VLOOKUP($A2,'[1]GLOBAL sauf BLEUS'!$A$3:$Y$1007,2,FALSE)</f>
        <v>#N/A</v>
      </c>
      <c r="AF2" t="e">
        <f>VLOOKUP($A2,'[1]GLOBAL sauf BLEUS'!$A$3:$Y$1007,14,FALSE)</f>
        <v>#N/A</v>
      </c>
      <c r="AG2" t="e">
        <f>VLOOKUP($A2,'[1]GLOBAL sauf BLEUS'!$A$3:$Y$1007,15,FALSE)</f>
        <v>#N/A</v>
      </c>
      <c r="AH2" t="e">
        <f>VLOOKUP($A2,'[1]GLOBAL sauf BLEUS'!$A$3:$Y$1007,16,FALSE)</f>
        <v>#N/A</v>
      </c>
      <c r="AI2" t="e">
        <f>VLOOKUP($A2,'[1]GLOBAL sauf BLEUS'!$A$3:$Y$1007,22,FALSE)</f>
        <v>#N/A</v>
      </c>
      <c r="AJ2" t="e">
        <f>VLOOKUP($A2,'[1]GLOBAL sauf BLEUS'!$A$3:$Y$1007,23,FALSE)</f>
        <v>#N/A</v>
      </c>
      <c r="AK2" t="e">
        <f>VLOOKUP($A2,'[1]GLOBAL sauf BLEUS'!$A$3:$Y$1007,24,FALSE)</f>
        <v>#N/A</v>
      </c>
      <c r="AL2" t="e">
        <f>VLOOKUP($A2,'[1]GLOBAL sauf BLEUS'!$A$3:$Y$1007,25,FALSE)</f>
        <v>#N/A</v>
      </c>
    </row>
    <row r="3" spans="1:38" x14ac:dyDescent="0.25">
      <c r="A3" t="str">
        <f t="shared" si="0"/>
        <v>27000-02-E</v>
      </c>
      <c r="B3" s="17">
        <v>27000</v>
      </c>
      <c r="C3" s="17" t="s">
        <v>38</v>
      </c>
      <c r="D3" s="18">
        <v>2</v>
      </c>
      <c r="E3" t="s">
        <v>39</v>
      </c>
      <c r="F3" t="s">
        <v>40</v>
      </c>
      <c r="G3" s="17" t="s">
        <v>45</v>
      </c>
      <c r="H3" s="17">
        <v>10</v>
      </c>
      <c r="I3" s="17">
        <v>23</v>
      </c>
      <c r="J3" s="17">
        <v>1</v>
      </c>
      <c r="K3" s="17">
        <v>4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 s="17" t="s">
        <v>42</v>
      </c>
      <c r="AC3" t="s">
        <v>43</v>
      </c>
      <c r="AD3" t="s">
        <v>44</v>
      </c>
      <c r="AE3" t="e">
        <f>VLOOKUP($A3,'[1]GLOBAL sauf BLEUS'!$A$3:$Y$1007,2,FALSE)</f>
        <v>#N/A</v>
      </c>
      <c r="AF3" t="e">
        <f>VLOOKUP($A3,'[1]GLOBAL sauf BLEUS'!$A$3:$Y$1007,14,FALSE)</f>
        <v>#N/A</v>
      </c>
      <c r="AG3" t="e">
        <f>VLOOKUP($A3,'[1]GLOBAL sauf BLEUS'!$A$3:$Y$1007,15,FALSE)</f>
        <v>#N/A</v>
      </c>
      <c r="AH3" t="e">
        <f>VLOOKUP($A3,'[1]GLOBAL sauf BLEUS'!$A$3:$Y$1007,16,FALSE)</f>
        <v>#N/A</v>
      </c>
      <c r="AI3" t="e">
        <f>VLOOKUP($A3,'[1]GLOBAL sauf BLEUS'!$A$3:$Y$1007,22,FALSE)</f>
        <v>#N/A</v>
      </c>
      <c r="AJ3" t="e">
        <f>VLOOKUP($A3,'[1]GLOBAL sauf BLEUS'!$A$3:$Y$1007,23,FALSE)</f>
        <v>#N/A</v>
      </c>
      <c r="AK3" t="e">
        <f>VLOOKUP($A3,'[1]GLOBAL sauf BLEUS'!$A$3:$Y$1007,24,FALSE)</f>
        <v>#N/A</v>
      </c>
      <c r="AL3" t="e">
        <f>VLOOKUP($A3,'[1]GLOBAL sauf BLEUS'!$A$3:$Y$1007,25,FALSE)</f>
        <v>#N/A</v>
      </c>
    </row>
    <row r="4" spans="1:38" x14ac:dyDescent="0.25">
      <c r="A4" t="str">
        <f t="shared" si="0"/>
        <v>27000-02-E</v>
      </c>
      <c r="B4" s="17">
        <v>27000</v>
      </c>
      <c r="C4" s="17" t="s">
        <v>38</v>
      </c>
      <c r="D4" s="18">
        <v>2</v>
      </c>
      <c r="E4" t="s">
        <v>39</v>
      </c>
      <c r="F4" t="s">
        <v>40</v>
      </c>
      <c r="G4" s="17" t="s">
        <v>46</v>
      </c>
      <c r="H4" s="17">
        <v>10</v>
      </c>
      <c r="I4" s="17">
        <v>23</v>
      </c>
      <c r="J4" s="17">
        <v>1</v>
      </c>
      <c r="K4" s="17">
        <v>4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 s="17" t="s">
        <v>42</v>
      </c>
      <c r="AC4" t="s">
        <v>43</v>
      </c>
      <c r="AD4" t="s">
        <v>44</v>
      </c>
      <c r="AE4" t="e">
        <f>VLOOKUP($A4,'[1]GLOBAL sauf BLEUS'!$A$3:$Y$1007,2,FALSE)</f>
        <v>#N/A</v>
      </c>
      <c r="AF4" t="e">
        <f>VLOOKUP($A4,'[1]GLOBAL sauf BLEUS'!$A$3:$Y$1007,14,FALSE)</f>
        <v>#N/A</v>
      </c>
      <c r="AG4" t="e">
        <f>VLOOKUP($A4,'[1]GLOBAL sauf BLEUS'!$A$3:$Y$1007,15,FALSE)</f>
        <v>#N/A</v>
      </c>
      <c r="AH4" t="e">
        <f>VLOOKUP($A4,'[1]GLOBAL sauf BLEUS'!$A$3:$Y$1007,16,FALSE)</f>
        <v>#N/A</v>
      </c>
      <c r="AI4" t="e">
        <f>VLOOKUP($A4,'[1]GLOBAL sauf BLEUS'!$A$3:$Y$1007,22,FALSE)</f>
        <v>#N/A</v>
      </c>
      <c r="AJ4" t="e">
        <f>VLOOKUP($A4,'[1]GLOBAL sauf BLEUS'!$A$3:$Y$1007,23,FALSE)</f>
        <v>#N/A</v>
      </c>
      <c r="AK4" t="e">
        <f>VLOOKUP($A4,'[1]GLOBAL sauf BLEUS'!$A$3:$Y$1007,24,FALSE)</f>
        <v>#N/A</v>
      </c>
      <c r="AL4" t="e">
        <f>VLOOKUP($A4,'[1]GLOBAL sauf BLEUS'!$A$3:$Y$1007,25,FALSE)</f>
        <v>#N/A</v>
      </c>
    </row>
    <row r="5" spans="1:38" x14ac:dyDescent="0.25">
      <c r="A5" t="str">
        <f t="shared" si="0"/>
        <v>27000-02-E</v>
      </c>
      <c r="B5" s="17">
        <v>27000</v>
      </c>
      <c r="C5" s="17" t="s">
        <v>38</v>
      </c>
      <c r="D5" s="18">
        <v>2</v>
      </c>
      <c r="E5" t="s">
        <v>39</v>
      </c>
      <c r="F5" t="s">
        <v>40</v>
      </c>
      <c r="G5" s="17" t="s">
        <v>47</v>
      </c>
      <c r="H5" s="17">
        <v>10</v>
      </c>
      <c r="I5" s="17">
        <v>23</v>
      </c>
      <c r="J5" s="17">
        <v>1</v>
      </c>
      <c r="K5" s="17">
        <v>4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 s="17" t="s">
        <v>42</v>
      </c>
      <c r="AC5" t="s">
        <v>43</v>
      </c>
      <c r="AD5" t="s">
        <v>44</v>
      </c>
      <c r="AE5" t="e">
        <f>VLOOKUP($A5,'[1]GLOBAL sauf BLEUS'!$A$3:$Y$1007,2,FALSE)</f>
        <v>#N/A</v>
      </c>
      <c r="AF5" t="e">
        <f>VLOOKUP($A5,'[1]GLOBAL sauf BLEUS'!$A$3:$Y$1007,14,FALSE)</f>
        <v>#N/A</v>
      </c>
      <c r="AG5" t="e">
        <f>VLOOKUP($A5,'[1]GLOBAL sauf BLEUS'!$A$3:$Y$1007,15,FALSE)</f>
        <v>#N/A</v>
      </c>
      <c r="AH5" t="e">
        <f>VLOOKUP($A5,'[1]GLOBAL sauf BLEUS'!$A$3:$Y$1007,16,FALSE)</f>
        <v>#N/A</v>
      </c>
      <c r="AI5" t="e">
        <f>VLOOKUP($A5,'[1]GLOBAL sauf BLEUS'!$A$3:$Y$1007,22,FALSE)</f>
        <v>#N/A</v>
      </c>
      <c r="AJ5" t="e">
        <f>VLOOKUP($A5,'[1]GLOBAL sauf BLEUS'!$A$3:$Y$1007,23,FALSE)</f>
        <v>#N/A</v>
      </c>
      <c r="AK5" t="e">
        <f>VLOOKUP($A5,'[1]GLOBAL sauf BLEUS'!$A$3:$Y$1007,24,FALSE)</f>
        <v>#N/A</v>
      </c>
      <c r="AL5" t="e">
        <f>VLOOKUP($A5,'[1]GLOBAL sauf BLEUS'!$A$3:$Y$1007,25,FALSE)</f>
        <v>#N/A</v>
      </c>
    </row>
    <row r="6" spans="1:38" x14ac:dyDescent="0.25">
      <c r="A6" t="str">
        <f t="shared" si="0"/>
        <v>27000-02-E</v>
      </c>
      <c r="B6" s="17">
        <v>27000</v>
      </c>
      <c r="C6" s="17" t="s">
        <v>38</v>
      </c>
      <c r="D6" s="18">
        <v>2</v>
      </c>
      <c r="E6" t="s">
        <v>39</v>
      </c>
      <c r="F6" t="s">
        <v>40</v>
      </c>
      <c r="G6" s="17" t="s">
        <v>48</v>
      </c>
      <c r="H6" s="17">
        <v>10</v>
      </c>
      <c r="I6" s="17">
        <v>23</v>
      </c>
      <c r="J6" s="17">
        <v>2</v>
      </c>
      <c r="K6" s="17">
        <v>4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1.45</v>
      </c>
      <c r="V6">
        <v>0</v>
      </c>
      <c r="W6">
        <v>0</v>
      </c>
      <c r="X6">
        <v>0</v>
      </c>
      <c r="Y6">
        <v>0</v>
      </c>
      <c r="Z6">
        <v>1.45</v>
      </c>
      <c r="AA6">
        <v>0</v>
      </c>
      <c r="AB6" s="17" t="s">
        <v>42</v>
      </c>
      <c r="AC6" t="s">
        <v>43</v>
      </c>
      <c r="AD6" t="s">
        <v>44</v>
      </c>
      <c r="AE6" t="e">
        <f>VLOOKUP($A6,'[1]GLOBAL sauf BLEUS'!$A$3:$Y$1007,2,FALSE)</f>
        <v>#N/A</v>
      </c>
      <c r="AF6" t="e">
        <f>VLOOKUP($A6,'[1]GLOBAL sauf BLEUS'!$A$3:$Y$1007,14,FALSE)</f>
        <v>#N/A</v>
      </c>
      <c r="AG6" t="e">
        <f>VLOOKUP($A6,'[1]GLOBAL sauf BLEUS'!$A$3:$Y$1007,15,FALSE)</f>
        <v>#N/A</v>
      </c>
      <c r="AH6" t="e">
        <f>VLOOKUP($A6,'[1]GLOBAL sauf BLEUS'!$A$3:$Y$1007,16,FALSE)</f>
        <v>#N/A</v>
      </c>
      <c r="AI6" t="e">
        <f>VLOOKUP($A6,'[1]GLOBAL sauf BLEUS'!$A$3:$Y$1007,22,FALSE)</f>
        <v>#N/A</v>
      </c>
      <c r="AJ6" t="e">
        <f>VLOOKUP($A6,'[1]GLOBAL sauf BLEUS'!$A$3:$Y$1007,23,FALSE)</f>
        <v>#N/A</v>
      </c>
      <c r="AK6" t="e">
        <f>VLOOKUP($A6,'[1]GLOBAL sauf BLEUS'!$A$3:$Y$1007,24,FALSE)</f>
        <v>#N/A</v>
      </c>
      <c r="AL6" t="e">
        <f>VLOOKUP($A6,'[1]GLOBAL sauf BLEUS'!$A$3:$Y$1007,25,FALSE)</f>
        <v>#N/A</v>
      </c>
    </row>
    <row r="7" spans="1:38" x14ac:dyDescent="0.25">
      <c r="A7" t="str">
        <f t="shared" si="0"/>
        <v>27000-02-E</v>
      </c>
      <c r="B7" s="17">
        <v>27000</v>
      </c>
      <c r="C7" s="17" t="s">
        <v>38</v>
      </c>
      <c r="D7" s="18">
        <v>2</v>
      </c>
      <c r="E7" t="s">
        <v>39</v>
      </c>
      <c r="F7" t="s">
        <v>40</v>
      </c>
      <c r="G7" s="17" t="s">
        <v>49</v>
      </c>
      <c r="H7" s="17">
        <v>10</v>
      </c>
      <c r="I7" s="17">
        <v>23</v>
      </c>
      <c r="J7" s="17">
        <v>1</v>
      </c>
      <c r="K7" s="17">
        <v>4</v>
      </c>
      <c r="L7">
        <v>0</v>
      </c>
      <c r="M7">
        <v>0.97</v>
      </c>
      <c r="N7">
        <v>0</v>
      </c>
      <c r="O7">
        <v>0</v>
      </c>
      <c r="P7">
        <v>0</v>
      </c>
      <c r="Q7">
        <v>0</v>
      </c>
      <c r="R7">
        <v>0.97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 s="17" t="s">
        <v>42</v>
      </c>
      <c r="AC7" t="s">
        <v>43</v>
      </c>
      <c r="AD7" t="s">
        <v>44</v>
      </c>
      <c r="AE7" t="e">
        <f>VLOOKUP($A7,'[1]GLOBAL sauf BLEUS'!$A$3:$Y$1007,2,FALSE)</f>
        <v>#N/A</v>
      </c>
      <c r="AF7" t="e">
        <f>VLOOKUP($A7,'[1]GLOBAL sauf BLEUS'!$A$3:$Y$1007,14,FALSE)</f>
        <v>#N/A</v>
      </c>
      <c r="AG7" t="e">
        <f>VLOOKUP($A7,'[1]GLOBAL sauf BLEUS'!$A$3:$Y$1007,15,FALSE)</f>
        <v>#N/A</v>
      </c>
      <c r="AH7" t="e">
        <f>VLOOKUP($A7,'[1]GLOBAL sauf BLEUS'!$A$3:$Y$1007,16,FALSE)</f>
        <v>#N/A</v>
      </c>
      <c r="AI7" t="e">
        <f>VLOOKUP($A7,'[1]GLOBAL sauf BLEUS'!$A$3:$Y$1007,22,FALSE)</f>
        <v>#N/A</v>
      </c>
      <c r="AJ7" t="e">
        <f>VLOOKUP($A7,'[1]GLOBAL sauf BLEUS'!$A$3:$Y$1007,23,FALSE)</f>
        <v>#N/A</v>
      </c>
      <c r="AK7" t="e">
        <f>VLOOKUP($A7,'[1]GLOBAL sauf BLEUS'!$A$3:$Y$1007,24,FALSE)</f>
        <v>#N/A</v>
      </c>
      <c r="AL7" t="e">
        <f>VLOOKUP($A7,'[1]GLOBAL sauf BLEUS'!$A$3:$Y$1007,25,FALSE)</f>
        <v>#N/A</v>
      </c>
    </row>
    <row r="8" spans="1:38" x14ac:dyDescent="0.25">
      <c r="A8" t="str">
        <f t="shared" si="0"/>
        <v>27000-02-E</v>
      </c>
      <c r="B8" s="17">
        <v>27000</v>
      </c>
      <c r="C8" s="17" t="s">
        <v>38</v>
      </c>
      <c r="D8" s="18">
        <v>2</v>
      </c>
      <c r="E8" t="s">
        <v>39</v>
      </c>
      <c r="F8" t="s">
        <v>40</v>
      </c>
      <c r="G8" s="17" t="s">
        <v>50</v>
      </c>
      <c r="H8" s="17">
        <v>10</v>
      </c>
      <c r="I8" s="17">
        <v>23</v>
      </c>
      <c r="J8" s="17">
        <v>2</v>
      </c>
      <c r="K8" s="17">
        <v>4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16.989999999999998</v>
      </c>
      <c r="V8">
        <v>0</v>
      </c>
      <c r="W8">
        <v>0</v>
      </c>
      <c r="X8">
        <v>0</v>
      </c>
      <c r="Y8">
        <v>0</v>
      </c>
      <c r="Z8">
        <v>34.69</v>
      </c>
      <c r="AA8">
        <v>0</v>
      </c>
      <c r="AB8" s="17" t="s">
        <v>42</v>
      </c>
      <c r="AC8" t="s">
        <v>43</v>
      </c>
      <c r="AD8" t="s">
        <v>44</v>
      </c>
      <c r="AE8" t="e">
        <f>VLOOKUP($A8,'[1]GLOBAL sauf BLEUS'!$A$3:$Y$1007,2,FALSE)</f>
        <v>#N/A</v>
      </c>
      <c r="AF8" t="e">
        <f>VLOOKUP($A8,'[1]GLOBAL sauf BLEUS'!$A$3:$Y$1007,14,FALSE)</f>
        <v>#N/A</v>
      </c>
      <c r="AG8" t="e">
        <f>VLOOKUP($A8,'[1]GLOBAL sauf BLEUS'!$A$3:$Y$1007,15,FALSE)</f>
        <v>#N/A</v>
      </c>
      <c r="AH8" t="e">
        <f>VLOOKUP($A8,'[1]GLOBAL sauf BLEUS'!$A$3:$Y$1007,16,FALSE)</f>
        <v>#N/A</v>
      </c>
      <c r="AI8" t="e">
        <f>VLOOKUP($A8,'[1]GLOBAL sauf BLEUS'!$A$3:$Y$1007,22,FALSE)</f>
        <v>#N/A</v>
      </c>
      <c r="AJ8" t="e">
        <f>VLOOKUP($A8,'[1]GLOBAL sauf BLEUS'!$A$3:$Y$1007,23,FALSE)</f>
        <v>#N/A</v>
      </c>
      <c r="AK8" t="e">
        <f>VLOOKUP($A8,'[1]GLOBAL sauf BLEUS'!$A$3:$Y$1007,24,FALSE)</f>
        <v>#N/A</v>
      </c>
      <c r="AL8" t="e">
        <f>VLOOKUP($A8,'[1]GLOBAL sauf BLEUS'!$A$3:$Y$1007,25,FALSE)</f>
        <v>#N/A</v>
      </c>
    </row>
    <row r="9" spans="1:38" x14ac:dyDescent="0.25">
      <c r="A9" t="str">
        <f t="shared" si="0"/>
        <v>27000-02-E</v>
      </c>
      <c r="B9" s="17">
        <v>27000</v>
      </c>
      <c r="C9" s="17" t="s">
        <v>38</v>
      </c>
      <c r="D9" s="18">
        <v>2</v>
      </c>
      <c r="E9" t="s">
        <v>39</v>
      </c>
      <c r="F9" t="s">
        <v>40</v>
      </c>
      <c r="G9" s="17" t="s">
        <v>51</v>
      </c>
      <c r="H9" s="17">
        <v>10</v>
      </c>
      <c r="I9" s="17">
        <v>23</v>
      </c>
      <c r="J9" s="17">
        <v>1</v>
      </c>
      <c r="K9" s="17">
        <v>4</v>
      </c>
      <c r="L9">
        <v>0</v>
      </c>
      <c r="M9">
        <v>0.66</v>
      </c>
      <c r="N9">
        <v>0</v>
      </c>
      <c r="O9">
        <v>0</v>
      </c>
      <c r="P9">
        <v>0</v>
      </c>
      <c r="Q9">
        <v>0</v>
      </c>
      <c r="R9">
        <v>0.66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 s="17" t="s">
        <v>42</v>
      </c>
      <c r="AC9" t="s">
        <v>43</v>
      </c>
      <c r="AD9" t="s">
        <v>44</v>
      </c>
      <c r="AE9" t="e">
        <f>VLOOKUP($A9,'[1]GLOBAL sauf BLEUS'!$A$3:$Y$1007,2,FALSE)</f>
        <v>#N/A</v>
      </c>
      <c r="AF9" t="e">
        <f>VLOOKUP($A9,'[1]GLOBAL sauf BLEUS'!$A$3:$Y$1007,14,FALSE)</f>
        <v>#N/A</v>
      </c>
      <c r="AG9" t="e">
        <f>VLOOKUP($A9,'[1]GLOBAL sauf BLEUS'!$A$3:$Y$1007,15,FALSE)</f>
        <v>#N/A</v>
      </c>
      <c r="AH9" t="e">
        <f>VLOOKUP($A9,'[1]GLOBAL sauf BLEUS'!$A$3:$Y$1007,16,FALSE)</f>
        <v>#N/A</v>
      </c>
      <c r="AI9" t="e">
        <f>VLOOKUP($A9,'[1]GLOBAL sauf BLEUS'!$A$3:$Y$1007,22,FALSE)</f>
        <v>#N/A</v>
      </c>
      <c r="AJ9" t="e">
        <f>VLOOKUP($A9,'[1]GLOBAL sauf BLEUS'!$A$3:$Y$1007,23,FALSE)</f>
        <v>#N/A</v>
      </c>
      <c r="AK9" t="e">
        <f>VLOOKUP($A9,'[1]GLOBAL sauf BLEUS'!$A$3:$Y$1007,24,FALSE)</f>
        <v>#N/A</v>
      </c>
      <c r="AL9" t="e">
        <f>VLOOKUP($A9,'[1]GLOBAL sauf BLEUS'!$A$3:$Y$1007,25,FALSE)</f>
        <v>#N/A</v>
      </c>
    </row>
    <row r="10" spans="1:38" x14ac:dyDescent="0.25">
      <c r="A10" s="19" t="s">
        <v>52</v>
      </c>
      <c r="B10" s="17"/>
      <c r="C10" s="17"/>
      <c r="D10" s="18"/>
      <c r="G10" s="17"/>
      <c r="H10" s="17"/>
      <c r="I10" s="17"/>
      <c r="J10" s="17"/>
      <c r="K10" s="17"/>
      <c r="L10">
        <f t="shared" ref="L10:AA10" si="1">SUBTOTAL(9,L2:L9)</f>
        <v>0</v>
      </c>
      <c r="M10">
        <f t="shared" si="1"/>
        <v>46.279999999999994</v>
      </c>
      <c r="N10">
        <f t="shared" si="1"/>
        <v>0</v>
      </c>
      <c r="O10">
        <f t="shared" si="1"/>
        <v>0</v>
      </c>
      <c r="P10">
        <f t="shared" si="1"/>
        <v>0</v>
      </c>
      <c r="Q10">
        <f t="shared" si="1"/>
        <v>0</v>
      </c>
      <c r="R10">
        <f t="shared" si="1"/>
        <v>132.78</v>
      </c>
      <c r="S10">
        <f t="shared" si="1"/>
        <v>0</v>
      </c>
      <c r="T10">
        <f t="shared" si="1"/>
        <v>0</v>
      </c>
      <c r="U10">
        <f t="shared" si="1"/>
        <v>18.439999999999998</v>
      </c>
      <c r="V10">
        <f t="shared" si="1"/>
        <v>0</v>
      </c>
      <c r="W10">
        <f t="shared" si="1"/>
        <v>0</v>
      </c>
      <c r="X10">
        <f t="shared" si="1"/>
        <v>0</v>
      </c>
      <c r="Y10">
        <f t="shared" si="1"/>
        <v>0</v>
      </c>
      <c r="Z10">
        <f t="shared" si="1"/>
        <v>36.14</v>
      </c>
      <c r="AA10">
        <f t="shared" si="1"/>
        <v>0</v>
      </c>
      <c r="AB10" s="17"/>
    </row>
    <row r="11" spans="1:38" x14ac:dyDescent="0.25">
      <c r="A11" t="str">
        <f t="shared" ref="A11:A16" si="2">CONCATENATE($B11, "-", IF($D11&lt;10,"0",""),$D11, "-", $C11)</f>
        <v>27000-01-E</v>
      </c>
      <c r="B11" s="17">
        <v>27000</v>
      </c>
      <c r="C11" s="17" t="s">
        <v>38</v>
      </c>
      <c r="D11" s="18">
        <v>1</v>
      </c>
      <c r="E11" t="s">
        <v>39</v>
      </c>
      <c r="F11" t="s">
        <v>53</v>
      </c>
      <c r="G11" s="17" t="s">
        <v>41</v>
      </c>
      <c r="H11" s="17">
        <v>10</v>
      </c>
      <c r="I11" s="17">
        <v>23</v>
      </c>
      <c r="J11" s="17">
        <v>1</v>
      </c>
      <c r="K11" s="17">
        <v>4</v>
      </c>
      <c r="L11">
        <v>0</v>
      </c>
      <c r="M11">
        <v>44.65</v>
      </c>
      <c r="N11">
        <v>0</v>
      </c>
      <c r="O11">
        <v>0</v>
      </c>
      <c r="P11">
        <v>0</v>
      </c>
      <c r="Q11">
        <v>0</v>
      </c>
      <c r="R11">
        <v>131.15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 s="17" t="s">
        <v>42</v>
      </c>
      <c r="AC11" t="s">
        <v>54</v>
      </c>
      <c r="AD11" t="s">
        <v>55</v>
      </c>
      <c r="AE11" t="e">
        <f>VLOOKUP($A11,'[1]GLOBAL sauf BLEUS'!$A$3:$Y$1007,2,FALSE)</f>
        <v>#N/A</v>
      </c>
      <c r="AF11" t="e">
        <f>VLOOKUP($A11,'[1]GLOBAL sauf BLEUS'!$A$3:$Y$1007,14,FALSE)</f>
        <v>#N/A</v>
      </c>
      <c r="AG11" t="e">
        <f>VLOOKUP($A11,'[1]GLOBAL sauf BLEUS'!$A$3:$Y$1007,15,FALSE)</f>
        <v>#N/A</v>
      </c>
      <c r="AH11" t="e">
        <f>VLOOKUP($A11,'[1]GLOBAL sauf BLEUS'!$A$3:$Y$1007,16,FALSE)</f>
        <v>#N/A</v>
      </c>
      <c r="AI11" t="e">
        <f>VLOOKUP($A11,'[1]GLOBAL sauf BLEUS'!$A$3:$Y$1007,22,FALSE)</f>
        <v>#N/A</v>
      </c>
      <c r="AJ11" t="e">
        <f>VLOOKUP($A11,'[1]GLOBAL sauf BLEUS'!$A$3:$Y$1007,23,FALSE)</f>
        <v>#N/A</v>
      </c>
      <c r="AK11" t="e">
        <f>VLOOKUP($A11,'[1]GLOBAL sauf BLEUS'!$A$3:$Y$1007,24,FALSE)</f>
        <v>#N/A</v>
      </c>
      <c r="AL11" t="e">
        <f>VLOOKUP($A11,'[1]GLOBAL sauf BLEUS'!$A$3:$Y$1007,25,FALSE)</f>
        <v>#N/A</v>
      </c>
    </row>
    <row r="12" spans="1:38" x14ac:dyDescent="0.25">
      <c r="A12" t="str">
        <f t="shared" si="2"/>
        <v>27000-01-E</v>
      </c>
      <c r="B12" s="17">
        <v>27000</v>
      </c>
      <c r="C12" s="17" t="s">
        <v>38</v>
      </c>
      <c r="D12" s="18">
        <v>1</v>
      </c>
      <c r="E12" t="s">
        <v>39</v>
      </c>
      <c r="F12" t="s">
        <v>53</v>
      </c>
      <c r="G12" s="17" t="s">
        <v>45</v>
      </c>
      <c r="H12" s="17">
        <v>10</v>
      </c>
      <c r="I12" s="17">
        <v>23</v>
      </c>
      <c r="J12" s="17">
        <v>1</v>
      </c>
      <c r="K12" s="17">
        <v>4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 s="17" t="s">
        <v>42</v>
      </c>
      <c r="AC12" t="s">
        <v>54</v>
      </c>
      <c r="AD12" t="s">
        <v>55</v>
      </c>
      <c r="AE12" t="e">
        <f>VLOOKUP($A12,'[1]GLOBAL sauf BLEUS'!$A$3:$Y$1007,2,FALSE)</f>
        <v>#N/A</v>
      </c>
      <c r="AF12" t="e">
        <f>VLOOKUP($A12,'[1]GLOBAL sauf BLEUS'!$A$3:$Y$1007,14,FALSE)</f>
        <v>#N/A</v>
      </c>
      <c r="AG12" t="e">
        <f>VLOOKUP($A12,'[1]GLOBAL sauf BLEUS'!$A$3:$Y$1007,15,FALSE)</f>
        <v>#N/A</v>
      </c>
      <c r="AH12" t="e">
        <f>VLOOKUP($A12,'[1]GLOBAL sauf BLEUS'!$A$3:$Y$1007,16,FALSE)</f>
        <v>#N/A</v>
      </c>
      <c r="AI12" t="e">
        <f>VLOOKUP($A12,'[1]GLOBAL sauf BLEUS'!$A$3:$Y$1007,22,FALSE)</f>
        <v>#N/A</v>
      </c>
      <c r="AJ12" t="e">
        <f>VLOOKUP($A12,'[1]GLOBAL sauf BLEUS'!$A$3:$Y$1007,23,FALSE)</f>
        <v>#N/A</v>
      </c>
      <c r="AK12" t="e">
        <f>VLOOKUP($A12,'[1]GLOBAL sauf BLEUS'!$A$3:$Y$1007,24,FALSE)</f>
        <v>#N/A</v>
      </c>
      <c r="AL12" t="e">
        <f>VLOOKUP($A12,'[1]GLOBAL sauf BLEUS'!$A$3:$Y$1007,25,FALSE)</f>
        <v>#N/A</v>
      </c>
    </row>
    <row r="13" spans="1:38" x14ac:dyDescent="0.25">
      <c r="A13" t="str">
        <f t="shared" si="2"/>
        <v>27000-01-E</v>
      </c>
      <c r="B13" s="17">
        <v>27000</v>
      </c>
      <c r="C13" s="17" t="s">
        <v>38</v>
      </c>
      <c r="D13" s="18">
        <v>1</v>
      </c>
      <c r="E13" t="s">
        <v>39</v>
      </c>
      <c r="F13" t="s">
        <v>53</v>
      </c>
      <c r="G13" s="17" t="s">
        <v>46</v>
      </c>
      <c r="H13" s="17">
        <v>10</v>
      </c>
      <c r="I13" s="17">
        <v>23</v>
      </c>
      <c r="J13" s="17">
        <v>1</v>
      </c>
      <c r="K13" s="17">
        <v>4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 s="17" t="s">
        <v>42</v>
      </c>
      <c r="AC13" t="s">
        <v>54</v>
      </c>
      <c r="AD13" t="s">
        <v>55</v>
      </c>
      <c r="AE13" t="e">
        <f>VLOOKUP($A13,'[1]GLOBAL sauf BLEUS'!$A$3:$Y$1007,2,FALSE)</f>
        <v>#N/A</v>
      </c>
      <c r="AF13" t="e">
        <f>VLOOKUP($A13,'[1]GLOBAL sauf BLEUS'!$A$3:$Y$1007,14,FALSE)</f>
        <v>#N/A</v>
      </c>
      <c r="AG13" t="e">
        <f>VLOOKUP($A13,'[1]GLOBAL sauf BLEUS'!$A$3:$Y$1007,15,FALSE)</f>
        <v>#N/A</v>
      </c>
      <c r="AH13" t="e">
        <f>VLOOKUP($A13,'[1]GLOBAL sauf BLEUS'!$A$3:$Y$1007,16,FALSE)</f>
        <v>#N/A</v>
      </c>
      <c r="AI13" t="e">
        <f>VLOOKUP($A13,'[1]GLOBAL sauf BLEUS'!$A$3:$Y$1007,22,FALSE)</f>
        <v>#N/A</v>
      </c>
      <c r="AJ13" t="e">
        <f>VLOOKUP($A13,'[1]GLOBAL sauf BLEUS'!$A$3:$Y$1007,23,FALSE)</f>
        <v>#N/A</v>
      </c>
      <c r="AK13" t="e">
        <f>VLOOKUP($A13,'[1]GLOBAL sauf BLEUS'!$A$3:$Y$1007,24,FALSE)</f>
        <v>#N/A</v>
      </c>
      <c r="AL13" t="e">
        <f>VLOOKUP($A13,'[1]GLOBAL sauf BLEUS'!$A$3:$Y$1007,25,FALSE)</f>
        <v>#N/A</v>
      </c>
    </row>
    <row r="14" spans="1:38" x14ac:dyDescent="0.25">
      <c r="A14" t="str">
        <f t="shared" si="2"/>
        <v>27000-01-E</v>
      </c>
      <c r="B14" s="17">
        <v>27000</v>
      </c>
      <c r="C14" s="17" t="s">
        <v>38</v>
      </c>
      <c r="D14" s="18">
        <v>1</v>
      </c>
      <c r="E14" t="s">
        <v>39</v>
      </c>
      <c r="F14" t="s">
        <v>53</v>
      </c>
      <c r="G14" s="17" t="s">
        <v>47</v>
      </c>
      <c r="H14" s="17">
        <v>10</v>
      </c>
      <c r="I14" s="17">
        <v>23</v>
      </c>
      <c r="J14" s="17">
        <v>1</v>
      </c>
      <c r="K14" s="17">
        <v>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 s="17" t="s">
        <v>42</v>
      </c>
      <c r="AC14" t="s">
        <v>54</v>
      </c>
      <c r="AD14" t="s">
        <v>55</v>
      </c>
      <c r="AE14" t="e">
        <f>VLOOKUP($A14,'[1]GLOBAL sauf BLEUS'!$A$3:$Y$1007,2,FALSE)</f>
        <v>#N/A</v>
      </c>
      <c r="AF14" t="e">
        <f>VLOOKUP($A14,'[1]GLOBAL sauf BLEUS'!$A$3:$Y$1007,14,FALSE)</f>
        <v>#N/A</v>
      </c>
      <c r="AG14" t="e">
        <f>VLOOKUP($A14,'[1]GLOBAL sauf BLEUS'!$A$3:$Y$1007,15,FALSE)</f>
        <v>#N/A</v>
      </c>
      <c r="AH14" t="e">
        <f>VLOOKUP($A14,'[1]GLOBAL sauf BLEUS'!$A$3:$Y$1007,16,FALSE)</f>
        <v>#N/A</v>
      </c>
      <c r="AI14" t="e">
        <f>VLOOKUP($A14,'[1]GLOBAL sauf BLEUS'!$A$3:$Y$1007,22,FALSE)</f>
        <v>#N/A</v>
      </c>
      <c r="AJ14" t="e">
        <f>VLOOKUP($A14,'[1]GLOBAL sauf BLEUS'!$A$3:$Y$1007,23,FALSE)</f>
        <v>#N/A</v>
      </c>
      <c r="AK14" t="e">
        <f>VLOOKUP($A14,'[1]GLOBAL sauf BLEUS'!$A$3:$Y$1007,24,FALSE)</f>
        <v>#N/A</v>
      </c>
      <c r="AL14" t="e">
        <f>VLOOKUP($A14,'[1]GLOBAL sauf BLEUS'!$A$3:$Y$1007,25,FALSE)</f>
        <v>#N/A</v>
      </c>
    </row>
    <row r="15" spans="1:38" x14ac:dyDescent="0.25">
      <c r="A15" t="str">
        <f t="shared" si="2"/>
        <v>27000-01-E</v>
      </c>
      <c r="B15" s="17">
        <v>27000</v>
      </c>
      <c r="C15" s="17" t="s">
        <v>38</v>
      </c>
      <c r="D15" s="18">
        <v>1</v>
      </c>
      <c r="E15" t="s">
        <v>39</v>
      </c>
      <c r="F15" t="s">
        <v>53</v>
      </c>
      <c r="G15" s="17" t="s">
        <v>49</v>
      </c>
      <c r="H15" s="17">
        <v>10</v>
      </c>
      <c r="I15" s="17">
        <v>23</v>
      </c>
      <c r="J15" s="17">
        <v>1</v>
      </c>
      <c r="K15" s="17">
        <v>4</v>
      </c>
      <c r="L15">
        <v>0</v>
      </c>
      <c r="M15">
        <v>0.97</v>
      </c>
      <c r="N15">
        <v>0</v>
      </c>
      <c r="O15">
        <v>0</v>
      </c>
      <c r="P15">
        <v>0</v>
      </c>
      <c r="Q15">
        <v>0</v>
      </c>
      <c r="R15">
        <v>0.97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 s="17" t="s">
        <v>42</v>
      </c>
      <c r="AC15" t="s">
        <v>54</v>
      </c>
      <c r="AD15" t="s">
        <v>55</v>
      </c>
      <c r="AE15" t="e">
        <f>VLOOKUP($A15,'[1]GLOBAL sauf BLEUS'!$A$3:$Y$1007,2,FALSE)</f>
        <v>#N/A</v>
      </c>
      <c r="AF15" t="e">
        <f>VLOOKUP($A15,'[1]GLOBAL sauf BLEUS'!$A$3:$Y$1007,14,FALSE)</f>
        <v>#N/A</v>
      </c>
      <c r="AG15" t="e">
        <f>VLOOKUP($A15,'[1]GLOBAL sauf BLEUS'!$A$3:$Y$1007,15,FALSE)</f>
        <v>#N/A</v>
      </c>
      <c r="AH15" t="e">
        <f>VLOOKUP($A15,'[1]GLOBAL sauf BLEUS'!$A$3:$Y$1007,16,FALSE)</f>
        <v>#N/A</v>
      </c>
      <c r="AI15" t="e">
        <f>VLOOKUP($A15,'[1]GLOBAL sauf BLEUS'!$A$3:$Y$1007,22,FALSE)</f>
        <v>#N/A</v>
      </c>
      <c r="AJ15" t="e">
        <f>VLOOKUP($A15,'[1]GLOBAL sauf BLEUS'!$A$3:$Y$1007,23,FALSE)</f>
        <v>#N/A</v>
      </c>
      <c r="AK15" t="e">
        <f>VLOOKUP($A15,'[1]GLOBAL sauf BLEUS'!$A$3:$Y$1007,24,FALSE)</f>
        <v>#N/A</v>
      </c>
      <c r="AL15" t="e">
        <f>VLOOKUP($A15,'[1]GLOBAL sauf BLEUS'!$A$3:$Y$1007,25,FALSE)</f>
        <v>#N/A</v>
      </c>
    </row>
    <row r="16" spans="1:38" x14ac:dyDescent="0.25">
      <c r="A16" t="str">
        <f t="shared" si="2"/>
        <v>27000-01-E</v>
      </c>
      <c r="B16" s="17">
        <v>27000</v>
      </c>
      <c r="C16" s="17" t="s">
        <v>38</v>
      </c>
      <c r="D16" s="18">
        <v>1</v>
      </c>
      <c r="E16" t="s">
        <v>39</v>
      </c>
      <c r="F16" t="s">
        <v>53</v>
      </c>
      <c r="G16" s="17" t="s">
        <v>51</v>
      </c>
      <c r="H16" s="17">
        <v>10</v>
      </c>
      <c r="I16" s="17">
        <v>23</v>
      </c>
      <c r="J16" s="17">
        <v>1</v>
      </c>
      <c r="K16" s="17">
        <v>4</v>
      </c>
      <c r="L16">
        <v>0</v>
      </c>
      <c r="M16">
        <v>0.66</v>
      </c>
      <c r="N16">
        <v>0</v>
      </c>
      <c r="O16">
        <v>0</v>
      </c>
      <c r="P16">
        <v>0</v>
      </c>
      <c r="Q16">
        <v>0</v>
      </c>
      <c r="R16">
        <v>0.66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 s="17" t="s">
        <v>42</v>
      </c>
      <c r="AC16" t="s">
        <v>54</v>
      </c>
      <c r="AD16" t="s">
        <v>55</v>
      </c>
      <c r="AE16" t="e">
        <f>VLOOKUP($A16,'[1]GLOBAL sauf BLEUS'!$A$3:$Y$1007,2,FALSE)</f>
        <v>#N/A</v>
      </c>
      <c r="AF16" t="e">
        <f>VLOOKUP($A16,'[1]GLOBAL sauf BLEUS'!$A$3:$Y$1007,14,FALSE)</f>
        <v>#N/A</v>
      </c>
      <c r="AG16" t="e">
        <f>VLOOKUP($A16,'[1]GLOBAL sauf BLEUS'!$A$3:$Y$1007,15,FALSE)</f>
        <v>#N/A</v>
      </c>
      <c r="AH16" t="e">
        <f>VLOOKUP($A16,'[1]GLOBAL sauf BLEUS'!$A$3:$Y$1007,16,FALSE)</f>
        <v>#N/A</v>
      </c>
      <c r="AI16" t="e">
        <f>VLOOKUP($A16,'[1]GLOBAL sauf BLEUS'!$A$3:$Y$1007,22,FALSE)</f>
        <v>#N/A</v>
      </c>
      <c r="AJ16" t="e">
        <f>VLOOKUP($A16,'[1]GLOBAL sauf BLEUS'!$A$3:$Y$1007,23,FALSE)</f>
        <v>#N/A</v>
      </c>
      <c r="AK16" t="e">
        <f>VLOOKUP($A16,'[1]GLOBAL sauf BLEUS'!$A$3:$Y$1007,24,FALSE)</f>
        <v>#N/A</v>
      </c>
      <c r="AL16" t="e">
        <f>VLOOKUP($A16,'[1]GLOBAL sauf BLEUS'!$A$3:$Y$1007,25,FALSE)</f>
        <v>#N/A</v>
      </c>
    </row>
    <row r="17" spans="1:38" x14ac:dyDescent="0.25">
      <c r="A17" s="19" t="s">
        <v>56</v>
      </c>
      <c r="B17" s="17"/>
      <c r="C17" s="17"/>
      <c r="D17" s="18"/>
      <c r="G17" s="17"/>
      <c r="H17" s="17"/>
      <c r="I17" s="17"/>
      <c r="J17" s="17"/>
      <c r="K17" s="17"/>
      <c r="L17">
        <f t="shared" ref="L17:AA17" si="3">SUBTOTAL(9,L11:L16)</f>
        <v>0</v>
      </c>
      <c r="M17">
        <f t="shared" si="3"/>
        <v>46.279999999999994</v>
      </c>
      <c r="N17">
        <f t="shared" si="3"/>
        <v>0</v>
      </c>
      <c r="O17">
        <f t="shared" si="3"/>
        <v>0</v>
      </c>
      <c r="P17">
        <f t="shared" si="3"/>
        <v>0</v>
      </c>
      <c r="Q17">
        <f t="shared" si="3"/>
        <v>0</v>
      </c>
      <c r="R17">
        <f t="shared" si="3"/>
        <v>132.78</v>
      </c>
      <c r="S17">
        <f t="shared" si="3"/>
        <v>0</v>
      </c>
      <c r="T17">
        <f t="shared" si="3"/>
        <v>0</v>
      </c>
      <c r="U17">
        <f t="shared" si="3"/>
        <v>0</v>
      </c>
      <c r="V17">
        <f t="shared" si="3"/>
        <v>0</v>
      </c>
      <c r="W17">
        <f t="shared" si="3"/>
        <v>0</v>
      </c>
      <c r="X17">
        <f t="shared" si="3"/>
        <v>0</v>
      </c>
      <c r="Y17">
        <f t="shared" si="3"/>
        <v>0</v>
      </c>
      <c r="Z17">
        <f t="shared" si="3"/>
        <v>0</v>
      </c>
      <c r="AA17">
        <f t="shared" si="3"/>
        <v>0</v>
      </c>
      <c r="AB17" s="17"/>
    </row>
    <row r="18" spans="1:38" x14ac:dyDescent="0.25">
      <c r="A18" t="str">
        <f t="shared" ref="A18:A23" si="4">CONCATENATE($B18, "-", IF($D18&lt;10,"0",""),$D18, "-", $C18)</f>
        <v>12810-01-W</v>
      </c>
      <c r="B18" s="17">
        <v>12810</v>
      </c>
      <c r="C18" s="17" t="s">
        <v>57</v>
      </c>
      <c r="D18" s="18">
        <v>1</v>
      </c>
      <c r="E18" s="20">
        <v>44641</v>
      </c>
      <c r="F18" t="s">
        <v>58</v>
      </c>
      <c r="G18" s="17" t="s">
        <v>59</v>
      </c>
      <c r="H18" s="17">
        <v>10</v>
      </c>
      <c r="I18" s="17">
        <v>13</v>
      </c>
      <c r="J18" s="17">
        <v>1</v>
      </c>
      <c r="K18" s="17">
        <v>8</v>
      </c>
      <c r="L18">
        <v>60.99</v>
      </c>
      <c r="M18">
        <v>106.86</v>
      </c>
      <c r="N18">
        <v>163.5</v>
      </c>
      <c r="O18">
        <v>163.5</v>
      </c>
      <c r="P18">
        <v>0</v>
      </c>
      <c r="Q18">
        <v>0</v>
      </c>
      <c r="R18">
        <v>163.5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 s="17" t="s">
        <v>42</v>
      </c>
      <c r="AC18" t="s">
        <v>60</v>
      </c>
      <c r="AD18" t="s">
        <v>61</v>
      </c>
      <c r="AE18" t="str">
        <f>VLOOKUP($A18,'[1]GLOBAL sauf BLEUS'!$A$3:$Y$1007,2,FALSE)</f>
        <v>WA2810</v>
      </c>
      <c r="AF18" t="str">
        <f>VLOOKUP($A18,'[1]GLOBAL sauf BLEUS'!$A$3:$Y$1007,14,FALSE)</f>
        <v>Monsieur</v>
      </c>
      <c r="AG18" t="str">
        <f>VLOOKUP($A18,'[1]GLOBAL sauf BLEUS'!$A$3:$Y$1007,15,FALSE)</f>
        <v>Alexandre</v>
      </c>
      <c r="AH18" t="str">
        <f>VLOOKUP($A18,'[1]GLOBAL sauf BLEUS'!$A$3:$Y$1007,16,FALSE)</f>
        <v>DEL BANO</v>
      </c>
      <c r="AI18" t="str">
        <f>VLOOKUP($A18,'[1]GLOBAL sauf BLEUS'!$A$3:$Y$1007,22,FALSE)</f>
        <v>18 BIS RUE DE LA GARENNE</v>
      </c>
      <c r="AJ18">
        <f>VLOOKUP($A18,'[1]GLOBAL sauf BLEUS'!$A$3:$Y$1007,23,FALSE)</f>
        <v>0</v>
      </c>
      <c r="AK18">
        <f>VLOOKUP($A18,'[1]GLOBAL sauf BLEUS'!$A$3:$Y$1007,24,FALSE)</f>
        <v>69290</v>
      </c>
      <c r="AL18" t="str">
        <f>VLOOKUP($A18,'[1]GLOBAL sauf BLEUS'!$A$3:$Y$1007,25,FALSE)</f>
        <v>ST GENIS LES OLLIERES</v>
      </c>
    </row>
    <row r="19" spans="1:38" x14ac:dyDescent="0.25">
      <c r="A19" t="str">
        <f t="shared" si="4"/>
        <v>12810-01-W</v>
      </c>
      <c r="B19" s="17">
        <v>12810</v>
      </c>
      <c r="C19" s="17" t="s">
        <v>57</v>
      </c>
      <c r="D19" s="18">
        <v>1</v>
      </c>
      <c r="E19" s="20">
        <v>44641</v>
      </c>
      <c r="F19" t="s">
        <v>58</v>
      </c>
      <c r="G19" s="17" t="s">
        <v>62</v>
      </c>
      <c r="H19" s="17">
        <v>10</v>
      </c>
      <c r="I19" s="17">
        <v>13</v>
      </c>
      <c r="J19" s="17">
        <v>1</v>
      </c>
      <c r="K19" s="17">
        <v>8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 s="17" t="s">
        <v>42</v>
      </c>
      <c r="AC19" t="s">
        <v>60</v>
      </c>
      <c r="AD19" t="s">
        <v>61</v>
      </c>
      <c r="AE19" t="str">
        <f>VLOOKUP($A19,'[1]GLOBAL sauf BLEUS'!$A$3:$Y$1007,2,FALSE)</f>
        <v>WA2810</v>
      </c>
      <c r="AF19" t="str">
        <f>VLOOKUP($A19,'[1]GLOBAL sauf BLEUS'!$A$3:$Y$1007,14,FALSE)</f>
        <v>Monsieur</v>
      </c>
      <c r="AG19" t="str">
        <f>VLOOKUP($A19,'[1]GLOBAL sauf BLEUS'!$A$3:$Y$1007,15,FALSE)</f>
        <v>Alexandre</v>
      </c>
      <c r="AH19" t="str">
        <f>VLOOKUP($A19,'[1]GLOBAL sauf BLEUS'!$A$3:$Y$1007,16,FALSE)</f>
        <v>DEL BANO</v>
      </c>
      <c r="AI19" t="str">
        <f>VLOOKUP($A19,'[1]GLOBAL sauf BLEUS'!$A$3:$Y$1007,22,FALSE)</f>
        <v>18 BIS RUE DE LA GARENNE</v>
      </c>
      <c r="AJ19">
        <f>VLOOKUP($A19,'[1]GLOBAL sauf BLEUS'!$A$3:$Y$1007,23,FALSE)</f>
        <v>0</v>
      </c>
      <c r="AK19">
        <f>VLOOKUP($A19,'[1]GLOBAL sauf BLEUS'!$A$3:$Y$1007,24,FALSE)</f>
        <v>69290</v>
      </c>
      <c r="AL19" t="str">
        <f>VLOOKUP($A19,'[1]GLOBAL sauf BLEUS'!$A$3:$Y$1007,25,FALSE)</f>
        <v>ST GENIS LES OLLIERES</v>
      </c>
    </row>
    <row r="20" spans="1:38" x14ac:dyDescent="0.25">
      <c r="A20" t="str">
        <f t="shared" si="4"/>
        <v>12810-01-W</v>
      </c>
      <c r="B20" s="17">
        <v>12810</v>
      </c>
      <c r="C20" s="17" t="s">
        <v>57</v>
      </c>
      <c r="D20" s="18">
        <v>1</v>
      </c>
      <c r="E20" s="20">
        <v>44641</v>
      </c>
      <c r="F20" t="s">
        <v>58</v>
      </c>
      <c r="G20" s="17" t="s">
        <v>63</v>
      </c>
      <c r="H20" s="17">
        <v>10</v>
      </c>
      <c r="I20" s="17">
        <v>13</v>
      </c>
      <c r="J20" s="17">
        <v>1</v>
      </c>
      <c r="K20" s="17">
        <v>8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 s="17" t="s">
        <v>42</v>
      </c>
      <c r="AC20" t="s">
        <v>60</v>
      </c>
      <c r="AD20" t="s">
        <v>61</v>
      </c>
      <c r="AE20" t="str">
        <f>VLOOKUP($A20,'[1]GLOBAL sauf BLEUS'!$A$3:$Y$1007,2,FALSE)</f>
        <v>WA2810</v>
      </c>
      <c r="AF20" t="str">
        <f>VLOOKUP($A20,'[1]GLOBAL sauf BLEUS'!$A$3:$Y$1007,14,FALSE)</f>
        <v>Monsieur</v>
      </c>
      <c r="AG20" t="str">
        <f>VLOOKUP($A20,'[1]GLOBAL sauf BLEUS'!$A$3:$Y$1007,15,FALSE)</f>
        <v>Alexandre</v>
      </c>
      <c r="AH20" t="str">
        <f>VLOOKUP($A20,'[1]GLOBAL sauf BLEUS'!$A$3:$Y$1007,16,FALSE)</f>
        <v>DEL BANO</v>
      </c>
      <c r="AI20" t="str">
        <f>VLOOKUP($A20,'[1]GLOBAL sauf BLEUS'!$A$3:$Y$1007,22,FALSE)</f>
        <v>18 BIS RUE DE LA GARENNE</v>
      </c>
      <c r="AJ20">
        <f>VLOOKUP($A20,'[1]GLOBAL sauf BLEUS'!$A$3:$Y$1007,23,FALSE)</f>
        <v>0</v>
      </c>
      <c r="AK20">
        <f>VLOOKUP($A20,'[1]GLOBAL sauf BLEUS'!$A$3:$Y$1007,24,FALSE)</f>
        <v>69290</v>
      </c>
      <c r="AL20" t="str">
        <f>VLOOKUP($A20,'[1]GLOBAL sauf BLEUS'!$A$3:$Y$1007,25,FALSE)</f>
        <v>ST GENIS LES OLLIERES</v>
      </c>
    </row>
    <row r="21" spans="1:38" x14ac:dyDescent="0.25">
      <c r="A21" t="str">
        <f t="shared" si="4"/>
        <v>12810-01-W</v>
      </c>
      <c r="B21" s="17">
        <v>12810</v>
      </c>
      <c r="C21" s="17" t="s">
        <v>57</v>
      </c>
      <c r="D21" s="18">
        <v>1</v>
      </c>
      <c r="E21" s="20">
        <v>44641</v>
      </c>
      <c r="F21" t="s">
        <v>58</v>
      </c>
      <c r="G21" s="17" t="s">
        <v>47</v>
      </c>
      <c r="H21" s="17">
        <v>10</v>
      </c>
      <c r="I21" s="17">
        <v>13</v>
      </c>
      <c r="J21" s="17">
        <v>1</v>
      </c>
      <c r="K21" s="17">
        <v>8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 s="17" t="s">
        <v>42</v>
      </c>
      <c r="AC21" t="s">
        <v>60</v>
      </c>
      <c r="AD21" t="s">
        <v>61</v>
      </c>
      <c r="AE21" t="str">
        <f>VLOOKUP($A21,'[1]GLOBAL sauf BLEUS'!$A$3:$Y$1007,2,FALSE)</f>
        <v>WA2810</v>
      </c>
      <c r="AF21" t="str">
        <f>VLOOKUP($A21,'[1]GLOBAL sauf BLEUS'!$A$3:$Y$1007,14,FALSE)</f>
        <v>Monsieur</v>
      </c>
      <c r="AG21" t="str">
        <f>VLOOKUP($A21,'[1]GLOBAL sauf BLEUS'!$A$3:$Y$1007,15,FALSE)</f>
        <v>Alexandre</v>
      </c>
      <c r="AH21" t="str">
        <f>VLOOKUP($A21,'[1]GLOBAL sauf BLEUS'!$A$3:$Y$1007,16,FALSE)</f>
        <v>DEL BANO</v>
      </c>
      <c r="AI21" t="str">
        <f>VLOOKUP($A21,'[1]GLOBAL sauf BLEUS'!$A$3:$Y$1007,22,FALSE)</f>
        <v>18 BIS RUE DE LA GARENNE</v>
      </c>
      <c r="AJ21">
        <f>VLOOKUP($A21,'[1]GLOBAL sauf BLEUS'!$A$3:$Y$1007,23,FALSE)</f>
        <v>0</v>
      </c>
      <c r="AK21">
        <f>VLOOKUP($A21,'[1]GLOBAL sauf BLEUS'!$A$3:$Y$1007,24,FALSE)</f>
        <v>69290</v>
      </c>
      <c r="AL21" t="str">
        <f>VLOOKUP($A21,'[1]GLOBAL sauf BLEUS'!$A$3:$Y$1007,25,FALSE)</f>
        <v>ST GENIS LES OLLIERES</v>
      </c>
    </row>
    <row r="22" spans="1:38" x14ac:dyDescent="0.25">
      <c r="A22" t="str">
        <f t="shared" si="4"/>
        <v>12810-01-W</v>
      </c>
      <c r="B22" s="17">
        <v>12810</v>
      </c>
      <c r="C22" s="17" t="s">
        <v>57</v>
      </c>
      <c r="D22" s="18">
        <v>1</v>
      </c>
      <c r="E22" s="20">
        <v>44641</v>
      </c>
      <c r="F22" t="s">
        <v>58</v>
      </c>
      <c r="G22" s="17" t="s">
        <v>64</v>
      </c>
      <c r="H22" s="17">
        <v>10</v>
      </c>
      <c r="I22" s="17">
        <v>13</v>
      </c>
      <c r="J22" s="17">
        <v>1</v>
      </c>
      <c r="K22" s="17">
        <v>8</v>
      </c>
      <c r="L22">
        <v>2.1800000000000002</v>
      </c>
      <c r="M22">
        <v>2.1800000000000002</v>
      </c>
      <c r="N22">
        <v>2.1800000000000002</v>
      </c>
      <c r="O22">
        <v>2.1800000000000002</v>
      </c>
      <c r="P22">
        <v>0</v>
      </c>
      <c r="Q22">
        <v>0</v>
      </c>
      <c r="R22">
        <v>2.1800000000000002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 s="17" t="s">
        <v>42</v>
      </c>
      <c r="AC22" t="s">
        <v>60</v>
      </c>
      <c r="AD22" t="s">
        <v>61</v>
      </c>
      <c r="AE22" t="str">
        <f>VLOOKUP($A22,'[1]GLOBAL sauf BLEUS'!$A$3:$Y$1007,2,FALSE)</f>
        <v>WA2810</v>
      </c>
      <c r="AF22" t="str">
        <f>VLOOKUP($A22,'[1]GLOBAL sauf BLEUS'!$A$3:$Y$1007,14,FALSE)</f>
        <v>Monsieur</v>
      </c>
      <c r="AG22" t="str">
        <f>VLOOKUP($A22,'[1]GLOBAL sauf BLEUS'!$A$3:$Y$1007,15,FALSE)</f>
        <v>Alexandre</v>
      </c>
      <c r="AH22" t="str">
        <f>VLOOKUP($A22,'[1]GLOBAL sauf BLEUS'!$A$3:$Y$1007,16,FALSE)</f>
        <v>DEL BANO</v>
      </c>
      <c r="AI22" t="str">
        <f>VLOOKUP($A22,'[1]GLOBAL sauf BLEUS'!$A$3:$Y$1007,22,FALSE)</f>
        <v>18 BIS RUE DE LA GARENNE</v>
      </c>
      <c r="AJ22">
        <f>VLOOKUP($A22,'[1]GLOBAL sauf BLEUS'!$A$3:$Y$1007,23,FALSE)</f>
        <v>0</v>
      </c>
      <c r="AK22">
        <f>VLOOKUP($A22,'[1]GLOBAL sauf BLEUS'!$A$3:$Y$1007,24,FALSE)</f>
        <v>69290</v>
      </c>
      <c r="AL22" t="str">
        <f>VLOOKUP($A22,'[1]GLOBAL sauf BLEUS'!$A$3:$Y$1007,25,FALSE)</f>
        <v>ST GENIS LES OLLIERES</v>
      </c>
    </row>
    <row r="23" spans="1:38" x14ac:dyDescent="0.25">
      <c r="A23" t="str">
        <f t="shared" si="4"/>
        <v>12810-01-W</v>
      </c>
      <c r="B23" s="17">
        <v>12810</v>
      </c>
      <c r="C23" s="17" t="s">
        <v>57</v>
      </c>
      <c r="D23" s="18">
        <v>1</v>
      </c>
      <c r="E23" s="20">
        <v>44641</v>
      </c>
      <c r="F23" t="s">
        <v>58</v>
      </c>
      <c r="G23" s="17" t="s">
        <v>51</v>
      </c>
      <c r="H23" s="17">
        <v>10</v>
      </c>
      <c r="I23" s="17">
        <v>13</v>
      </c>
      <c r="J23" s="17">
        <v>1</v>
      </c>
      <c r="K23" s="17">
        <v>8</v>
      </c>
      <c r="L23">
        <v>0.66</v>
      </c>
      <c r="M23">
        <v>0.66</v>
      </c>
      <c r="N23">
        <v>0.66</v>
      </c>
      <c r="O23">
        <v>0.66</v>
      </c>
      <c r="P23">
        <v>0</v>
      </c>
      <c r="Q23">
        <v>0</v>
      </c>
      <c r="R23">
        <v>0.66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 s="17" t="s">
        <v>42</v>
      </c>
      <c r="AC23" t="s">
        <v>60</v>
      </c>
      <c r="AD23" t="s">
        <v>61</v>
      </c>
      <c r="AE23" t="str">
        <f>VLOOKUP($A23,'[1]GLOBAL sauf BLEUS'!$A$3:$Y$1007,2,FALSE)</f>
        <v>WA2810</v>
      </c>
      <c r="AF23" t="str">
        <f>VLOOKUP($A23,'[1]GLOBAL sauf BLEUS'!$A$3:$Y$1007,14,FALSE)</f>
        <v>Monsieur</v>
      </c>
      <c r="AG23" t="str">
        <f>VLOOKUP($A23,'[1]GLOBAL sauf BLEUS'!$A$3:$Y$1007,15,FALSE)</f>
        <v>Alexandre</v>
      </c>
      <c r="AH23" t="str">
        <f>VLOOKUP($A23,'[1]GLOBAL sauf BLEUS'!$A$3:$Y$1007,16,FALSE)</f>
        <v>DEL BANO</v>
      </c>
      <c r="AI23" t="str">
        <f>VLOOKUP($A23,'[1]GLOBAL sauf BLEUS'!$A$3:$Y$1007,22,FALSE)</f>
        <v>18 BIS RUE DE LA GARENNE</v>
      </c>
      <c r="AJ23">
        <f>VLOOKUP($A23,'[1]GLOBAL sauf BLEUS'!$A$3:$Y$1007,23,FALSE)</f>
        <v>0</v>
      </c>
      <c r="AK23">
        <f>VLOOKUP($A23,'[1]GLOBAL sauf BLEUS'!$A$3:$Y$1007,24,FALSE)</f>
        <v>69290</v>
      </c>
      <c r="AL23" t="str">
        <f>VLOOKUP($A23,'[1]GLOBAL sauf BLEUS'!$A$3:$Y$1007,25,FALSE)</f>
        <v>ST GENIS LES OLLIERES</v>
      </c>
    </row>
    <row r="24" spans="1:38" x14ac:dyDescent="0.25">
      <c r="A24" s="19" t="s">
        <v>65</v>
      </c>
      <c r="B24" s="17"/>
      <c r="C24" s="17"/>
      <c r="D24" s="18"/>
      <c r="E24" s="20"/>
      <c r="G24" s="17"/>
      <c r="H24" s="17"/>
      <c r="I24" s="17"/>
      <c r="J24" s="17"/>
      <c r="K24" s="17"/>
      <c r="L24">
        <f t="shared" ref="L24:AA24" si="5">SUBTOTAL(9,L18:L23)</f>
        <v>63.83</v>
      </c>
      <c r="M24">
        <f t="shared" si="5"/>
        <v>109.7</v>
      </c>
      <c r="N24">
        <f t="shared" si="5"/>
        <v>166.34</v>
      </c>
      <c r="O24">
        <f t="shared" si="5"/>
        <v>166.34</v>
      </c>
      <c r="P24">
        <f t="shared" si="5"/>
        <v>0</v>
      </c>
      <c r="Q24">
        <f t="shared" si="5"/>
        <v>0</v>
      </c>
      <c r="R24">
        <f t="shared" si="5"/>
        <v>166.34</v>
      </c>
      <c r="S24">
        <f t="shared" si="5"/>
        <v>0</v>
      </c>
      <c r="T24">
        <f t="shared" si="5"/>
        <v>0</v>
      </c>
      <c r="U24">
        <f t="shared" si="5"/>
        <v>0</v>
      </c>
      <c r="V24">
        <f t="shared" si="5"/>
        <v>0</v>
      </c>
      <c r="W24">
        <f t="shared" si="5"/>
        <v>0</v>
      </c>
      <c r="X24">
        <f t="shared" si="5"/>
        <v>0</v>
      </c>
      <c r="Y24">
        <f t="shared" si="5"/>
        <v>0</v>
      </c>
      <c r="Z24">
        <f t="shared" si="5"/>
        <v>0</v>
      </c>
      <c r="AA24">
        <f t="shared" si="5"/>
        <v>0</v>
      </c>
      <c r="AB24" s="17"/>
    </row>
    <row r="25" spans="1:38" x14ac:dyDescent="0.25">
      <c r="A25" t="str">
        <f t="shared" ref="A25:A30" si="6">CONCATENATE($B25, "-", IF($D25&lt;10,"0",""),$D25, "-", $C25)</f>
        <v>11184-01-W</v>
      </c>
      <c r="B25" s="17">
        <v>11184</v>
      </c>
      <c r="C25" s="17" t="s">
        <v>57</v>
      </c>
      <c r="D25" s="18">
        <v>1</v>
      </c>
      <c r="E25" t="s">
        <v>66</v>
      </c>
      <c r="F25" t="s">
        <v>67</v>
      </c>
      <c r="G25" s="17" t="s">
        <v>68</v>
      </c>
      <c r="H25" s="17">
        <v>10</v>
      </c>
      <c r="I25" s="17">
        <v>13</v>
      </c>
      <c r="J25" s="17">
        <v>1</v>
      </c>
      <c r="K25" s="17">
        <v>4</v>
      </c>
      <c r="L25">
        <v>0</v>
      </c>
      <c r="M25">
        <v>144.47</v>
      </c>
      <c r="N25">
        <v>0</v>
      </c>
      <c r="O25">
        <v>0</v>
      </c>
      <c r="P25">
        <v>0</v>
      </c>
      <c r="Q25">
        <v>0</v>
      </c>
      <c r="R25">
        <v>305.52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 s="17" t="s">
        <v>42</v>
      </c>
      <c r="AC25" t="s">
        <v>69</v>
      </c>
      <c r="AD25" t="s">
        <v>70</v>
      </c>
      <c r="AE25" t="e">
        <f>VLOOKUP($A25,'[1]GLOBAL sauf BLEUS'!$A$3:$Y$1007,2,FALSE)</f>
        <v>#N/A</v>
      </c>
      <c r="AF25" t="e">
        <f>VLOOKUP($A25,'[1]GLOBAL sauf BLEUS'!$A$3:$Y$1007,14,FALSE)</f>
        <v>#N/A</v>
      </c>
      <c r="AG25" t="e">
        <f>VLOOKUP($A25,'[1]GLOBAL sauf BLEUS'!$A$3:$Y$1007,15,FALSE)</f>
        <v>#N/A</v>
      </c>
      <c r="AH25" t="e">
        <f>VLOOKUP($A25,'[1]GLOBAL sauf BLEUS'!$A$3:$Y$1007,16,FALSE)</f>
        <v>#N/A</v>
      </c>
      <c r="AI25" t="e">
        <f>VLOOKUP($A25,'[1]GLOBAL sauf BLEUS'!$A$3:$Y$1007,22,FALSE)</f>
        <v>#N/A</v>
      </c>
      <c r="AJ25" t="e">
        <f>VLOOKUP($A25,'[1]GLOBAL sauf BLEUS'!$A$3:$Y$1007,23,FALSE)</f>
        <v>#N/A</v>
      </c>
      <c r="AK25" t="e">
        <f>VLOOKUP($A25,'[1]GLOBAL sauf BLEUS'!$A$3:$Y$1007,24,FALSE)</f>
        <v>#N/A</v>
      </c>
      <c r="AL25" t="e">
        <f>VLOOKUP($A25,'[1]GLOBAL sauf BLEUS'!$A$3:$Y$1007,25,FALSE)</f>
        <v>#N/A</v>
      </c>
    </row>
    <row r="26" spans="1:38" x14ac:dyDescent="0.25">
      <c r="A26" t="str">
        <f t="shared" si="6"/>
        <v>11184-01-W</v>
      </c>
      <c r="B26" s="17">
        <v>11184</v>
      </c>
      <c r="C26" s="17" t="s">
        <v>57</v>
      </c>
      <c r="D26" s="18">
        <v>1</v>
      </c>
      <c r="E26" t="s">
        <v>66</v>
      </c>
      <c r="F26" t="s">
        <v>67</v>
      </c>
      <c r="G26" s="17" t="s">
        <v>71</v>
      </c>
      <c r="H26" s="17">
        <v>10</v>
      </c>
      <c r="I26" s="17">
        <v>13</v>
      </c>
      <c r="J26" s="17">
        <v>1</v>
      </c>
      <c r="K26" s="17">
        <v>4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 s="17" t="s">
        <v>42</v>
      </c>
      <c r="AC26" t="s">
        <v>69</v>
      </c>
      <c r="AD26" t="s">
        <v>70</v>
      </c>
      <c r="AE26" t="e">
        <f>VLOOKUP($A26,'[1]GLOBAL sauf BLEUS'!$A$3:$Y$1007,2,FALSE)</f>
        <v>#N/A</v>
      </c>
      <c r="AF26" t="e">
        <f>VLOOKUP($A26,'[1]GLOBAL sauf BLEUS'!$A$3:$Y$1007,14,FALSE)</f>
        <v>#N/A</v>
      </c>
      <c r="AG26" t="e">
        <f>VLOOKUP($A26,'[1]GLOBAL sauf BLEUS'!$A$3:$Y$1007,15,FALSE)</f>
        <v>#N/A</v>
      </c>
      <c r="AH26" t="e">
        <f>VLOOKUP($A26,'[1]GLOBAL sauf BLEUS'!$A$3:$Y$1007,16,FALSE)</f>
        <v>#N/A</v>
      </c>
      <c r="AI26" t="e">
        <f>VLOOKUP($A26,'[1]GLOBAL sauf BLEUS'!$A$3:$Y$1007,22,FALSE)</f>
        <v>#N/A</v>
      </c>
      <c r="AJ26" t="e">
        <f>VLOOKUP($A26,'[1]GLOBAL sauf BLEUS'!$A$3:$Y$1007,23,FALSE)</f>
        <v>#N/A</v>
      </c>
      <c r="AK26" t="e">
        <f>VLOOKUP($A26,'[1]GLOBAL sauf BLEUS'!$A$3:$Y$1007,24,FALSE)</f>
        <v>#N/A</v>
      </c>
      <c r="AL26" t="e">
        <f>VLOOKUP($A26,'[1]GLOBAL sauf BLEUS'!$A$3:$Y$1007,25,FALSE)</f>
        <v>#N/A</v>
      </c>
    </row>
    <row r="27" spans="1:38" x14ac:dyDescent="0.25">
      <c r="A27" t="str">
        <f t="shared" si="6"/>
        <v>11184-01-W</v>
      </c>
      <c r="B27" s="17">
        <v>11184</v>
      </c>
      <c r="C27" s="17" t="s">
        <v>57</v>
      </c>
      <c r="D27" s="18">
        <v>1</v>
      </c>
      <c r="E27" t="s">
        <v>66</v>
      </c>
      <c r="F27" t="s">
        <v>67</v>
      </c>
      <c r="G27" s="17" t="s">
        <v>72</v>
      </c>
      <c r="H27" s="17">
        <v>10</v>
      </c>
      <c r="I27" s="17">
        <v>13</v>
      </c>
      <c r="J27" s="17">
        <v>1</v>
      </c>
      <c r="K27" s="17">
        <v>4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 s="17" t="s">
        <v>42</v>
      </c>
      <c r="AC27" t="s">
        <v>69</v>
      </c>
      <c r="AD27" t="s">
        <v>70</v>
      </c>
      <c r="AE27" t="e">
        <f>VLOOKUP($A27,'[1]GLOBAL sauf BLEUS'!$A$3:$Y$1007,2,FALSE)</f>
        <v>#N/A</v>
      </c>
      <c r="AF27" t="e">
        <f>VLOOKUP($A27,'[1]GLOBAL sauf BLEUS'!$A$3:$Y$1007,14,FALSE)</f>
        <v>#N/A</v>
      </c>
      <c r="AG27" t="e">
        <f>VLOOKUP($A27,'[1]GLOBAL sauf BLEUS'!$A$3:$Y$1007,15,FALSE)</f>
        <v>#N/A</v>
      </c>
      <c r="AH27" t="e">
        <f>VLOOKUP($A27,'[1]GLOBAL sauf BLEUS'!$A$3:$Y$1007,16,FALSE)</f>
        <v>#N/A</v>
      </c>
      <c r="AI27" t="e">
        <f>VLOOKUP($A27,'[1]GLOBAL sauf BLEUS'!$A$3:$Y$1007,22,FALSE)</f>
        <v>#N/A</v>
      </c>
      <c r="AJ27" t="e">
        <f>VLOOKUP($A27,'[1]GLOBAL sauf BLEUS'!$A$3:$Y$1007,23,FALSE)</f>
        <v>#N/A</v>
      </c>
      <c r="AK27" t="e">
        <f>VLOOKUP($A27,'[1]GLOBAL sauf BLEUS'!$A$3:$Y$1007,24,FALSE)</f>
        <v>#N/A</v>
      </c>
      <c r="AL27" t="e">
        <f>VLOOKUP($A27,'[1]GLOBAL sauf BLEUS'!$A$3:$Y$1007,25,FALSE)</f>
        <v>#N/A</v>
      </c>
    </row>
    <row r="28" spans="1:38" x14ac:dyDescent="0.25">
      <c r="A28" t="str">
        <f t="shared" si="6"/>
        <v>11184-01-W</v>
      </c>
      <c r="B28" s="17">
        <v>11184</v>
      </c>
      <c r="C28" s="17" t="s">
        <v>57</v>
      </c>
      <c r="D28" s="18">
        <v>1</v>
      </c>
      <c r="E28" t="s">
        <v>66</v>
      </c>
      <c r="F28" t="s">
        <v>67</v>
      </c>
      <c r="G28" s="17" t="s">
        <v>73</v>
      </c>
      <c r="H28" s="17">
        <v>10</v>
      </c>
      <c r="I28" s="17">
        <v>13</v>
      </c>
      <c r="J28" s="17">
        <v>1</v>
      </c>
      <c r="K28" s="17">
        <v>4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 s="17" t="s">
        <v>42</v>
      </c>
      <c r="AC28" t="s">
        <v>69</v>
      </c>
      <c r="AD28" t="s">
        <v>70</v>
      </c>
      <c r="AE28" t="e">
        <f>VLOOKUP($A28,'[1]GLOBAL sauf BLEUS'!$A$3:$Y$1007,2,FALSE)</f>
        <v>#N/A</v>
      </c>
      <c r="AF28" t="e">
        <f>VLOOKUP($A28,'[1]GLOBAL sauf BLEUS'!$A$3:$Y$1007,14,FALSE)</f>
        <v>#N/A</v>
      </c>
      <c r="AG28" t="e">
        <f>VLOOKUP($A28,'[1]GLOBAL sauf BLEUS'!$A$3:$Y$1007,15,FALSE)</f>
        <v>#N/A</v>
      </c>
      <c r="AH28" t="e">
        <f>VLOOKUP($A28,'[1]GLOBAL sauf BLEUS'!$A$3:$Y$1007,16,FALSE)</f>
        <v>#N/A</v>
      </c>
      <c r="AI28" t="e">
        <f>VLOOKUP($A28,'[1]GLOBAL sauf BLEUS'!$A$3:$Y$1007,22,FALSE)</f>
        <v>#N/A</v>
      </c>
      <c r="AJ28" t="e">
        <f>VLOOKUP($A28,'[1]GLOBAL sauf BLEUS'!$A$3:$Y$1007,23,FALSE)</f>
        <v>#N/A</v>
      </c>
      <c r="AK28" t="e">
        <f>VLOOKUP($A28,'[1]GLOBAL sauf BLEUS'!$A$3:$Y$1007,24,FALSE)</f>
        <v>#N/A</v>
      </c>
      <c r="AL28" t="e">
        <f>VLOOKUP($A28,'[1]GLOBAL sauf BLEUS'!$A$3:$Y$1007,25,FALSE)</f>
        <v>#N/A</v>
      </c>
    </row>
    <row r="29" spans="1:38" x14ac:dyDescent="0.25">
      <c r="A29" t="str">
        <f t="shared" si="6"/>
        <v>11184-01-W</v>
      </c>
      <c r="B29" s="17">
        <v>11184</v>
      </c>
      <c r="C29" s="17" t="s">
        <v>57</v>
      </c>
      <c r="D29" s="18">
        <v>1</v>
      </c>
      <c r="E29" t="s">
        <v>66</v>
      </c>
      <c r="F29" t="s">
        <v>67</v>
      </c>
      <c r="G29" s="17" t="s">
        <v>74</v>
      </c>
      <c r="H29" s="17">
        <v>10</v>
      </c>
      <c r="I29" s="17">
        <v>13</v>
      </c>
      <c r="J29" s="17">
        <v>1</v>
      </c>
      <c r="K29" s="17">
        <v>4</v>
      </c>
      <c r="L29">
        <v>0</v>
      </c>
      <c r="M29">
        <v>1.56</v>
      </c>
      <c r="N29">
        <v>0</v>
      </c>
      <c r="O29">
        <v>0</v>
      </c>
      <c r="P29">
        <v>0</v>
      </c>
      <c r="Q29">
        <v>0</v>
      </c>
      <c r="R29">
        <v>1.56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 s="17" t="s">
        <v>42</v>
      </c>
      <c r="AC29" t="s">
        <v>69</v>
      </c>
      <c r="AD29" t="s">
        <v>70</v>
      </c>
      <c r="AE29" t="e">
        <f>VLOOKUP($A29,'[1]GLOBAL sauf BLEUS'!$A$3:$Y$1007,2,FALSE)</f>
        <v>#N/A</v>
      </c>
      <c r="AF29" t="e">
        <f>VLOOKUP($A29,'[1]GLOBAL sauf BLEUS'!$A$3:$Y$1007,14,FALSE)</f>
        <v>#N/A</v>
      </c>
      <c r="AG29" t="e">
        <f>VLOOKUP($A29,'[1]GLOBAL sauf BLEUS'!$A$3:$Y$1007,15,FALSE)</f>
        <v>#N/A</v>
      </c>
      <c r="AH29" t="e">
        <f>VLOOKUP($A29,'[1]GLOBAL sauf BLEUS'!$A$3:$Y$1007,16,FALSE)</f>
        <v>#N/A</v>
      </c>
      <c r="AI29" t="e">
        <f>VLOOKUP($A29,'[1]GLOBAL sauf BLEUS'!$A$3:$Y$1007,22,FALSE)</f>
        <v>#N/A</v>
      </c>
      <c r="AJ29" t="e">
        <f>VLOOKUP($A29,'[1]GLOBAL sauf BLEUS'!$A$3:$Y$1007,23,FALSE)</f>
        <v>#N/A</v>
      </c>
      <c r="AK29" t="e">
        <f>VLOOKUP($A29,'[1]GLOBAL sauf BLEUS'!$A$3:$Y$1007,24,FALSE)</f>
        <v>#N/A</v>
      </c>
      <c r="AL29" t="e">
        <f>VLOOKUP($A29,'[1]GLOBAL sauf BLEUS'!$A$3:$Y$1007,25,FALSE)</f>
        <v>#N/A</v>
      </c>
    </row>
    <row r="30" spans="1:38" x14ac:dyDescent="0.25">
      <c r="A30" t="str">
        <f t="shared" si="6"/>
        <v>11184-01-W</v>
      </c>
      <c r="B30" s="17">
        <v>11184</v>
      </c>
      <c r="C30" s="17" t="s">
        <v>57</v>
      </c>
      <c r="D30" s="18">
        <v>1</v>
      </c>
      <c r="E30" t="s">
        <v>66</v>
      </c>
      <c r="F30" t="s">
        <v>67</v>
      </c>
      <c r="G30" s="17" t="s">
        <v>51</v>
      </c>
      <c r="H30" s="17">
        <v>10</v>
      </c>
      <c r="I30" s="17">
        <v>13</v>
      </c>
      <c r="J30" s="17">
        <v>1</v>
      </c>
      <c r="K30" s="17">
        <v>4</v>
      </c>
      <c r="L30">
        <v>0</v>
      </c>
      <c r="M30">
        <v>0.66</v>
      </c>
      <c r="N30">
        <v>0</v>
      </c>
      <c r="O30">
        <v>0</v>
      </c>
      <c r="P30">
        <v>0</v>
      </c>
      <c r="Q30">
        <v>0</v>
      </c>
      <c r="R30">
        <v>0.66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 s="17" t="s">
        <v>42</v>
      </c>
      <c r="AC30" t="s">
        <v>69</v>
      </c>
      <c r="AD30" t="s">
        <v>70</v>
      </c>
      <c r="AE30" t="e">
        <f>VLOOKUP($A30,'[1]GLOBAL sauf BLEUS'!$A$3:$Y$1007,2,FALSE)</f>
        <v>#N/A</v>
      </c>
      <c r="AF30" t="e">
        <f>VLOOKUP($A30,'[1]GLOBAL sauf BLEUS'!$A$3:$Y$1007,14,FALSE)</f>
        <v>#N/A</v>
      </c>
      <c r="AG30" t="e">
        <f>VLOOKUP($A30,'[1]GLOBAL sauf BLEUS'!$A$3:$Y$1007,15,FALSE)</f>
        <v>#N/A</v>
      </c>
      <c r="AH30" t="e">
        <f>VLOOKUP($A30,'[1]GLOBAL sauf BLEUS'!$A$3:$Y$1007,16,FALSE)</f>
        <v>#N/A</v>
      </c>
      <c r="AI30" t="e">
        <f>VLOOKUP($A30,'[1]GLOBAL sauf BLEUS'!$A$3:$Y$1007,22,FALSE)</f>
        <v>#N/A</v>
      </c>
      <c r="AJ30" t="e">
        <f>VLOOKUP($A30,'[1]GLOBAL sauf BLEUS'!$A$3:$Y$1007,23,FALSE)</f>
        <v>#N/A</v>
      </c>
      <c r="AK30" t="e">
        <f>VLOOKUP($A30,'[1]GLOBAL sauf BLEUS'!$A$3:$Y$1007,24,FALSE)</f>
        <v>#N/A</v>
      </c>
      <c r="AL30" t="e">
        <f>VLOOKUP($A30,'[1]GLOBAL sauf BLEUS'!$A$3:$Y$1007,25,FALSE)</f>
        <v>#N/A</v>
      </c>
    </row>
    <row r="31" spans="1:38" x14ac:dyDescent="0.25">
      <c r="A31" s="19" t="s">
        <v>75</v>
      </c>
      <c r="B31" s="17"/>
      <c r="C31" s="17"/>
      <c r="D31" s="18"/>
      <c r="G31" s="17"/>
      <c r="H31" s="17"/>
      <c r="I31" s="17"/>
      <c r="J31" s="17"/>
      <c r="K31" s="17"/>
      <c r="L31">
        <f t="shared" ref="L31:AA31" si="7">SUBTOTAL(9,L25:L30)</f>
        <v>0</v>
      </c>
      <c r="M31">
        <f t="shared" si="7"/>
        <v>146.69</v>
      </c>
      <c r="N31">
        <f t="shared" si="7"/>
        <v>0</v>
      </c>
      <c r="O31">
        <f t="shared" si="7"/>
        <v>0</v>
      </c>
      <c r="P31">
        <f t="shared" si="7"/>
        <v>0</v>
      </c>
      <c r="Q31">
        <f t="shared" si="7"/>
        <v>0</v>
      </c>
      <c r="R31">
        <f t="shared" si="7"/>
        <v>307.74</v>
      </c>
      <c r="S31">
        <f t="shared" si="7"/>
        <v>0</v>
      </c>
      <c r="T31">
        <f t="shared" si="7"/>
        <v>0</v>
      </c>
      <c r="U31">
        <f t="shared" si="7"/>
        <v>0</v>
      </c>
      <c r="V31">
        <f t="shared" si="7"/>
        <v>0</v>
      </c>
      <c r="W31">
        <f t="shared" si="7"/>
        <v>0</v>
      </c>
      <c r="X31">
        <f t="shared" si="7"/>
        <v>0</v>
      </c>
      <c r="Y31">
        <f t="shared" si="7"/>
        <v>0</v>
      </c>
      <c r="Z31">
        <f t="shared" si="7"/>
        <v>0</v>
      </c>
      <c r="AA31">
        <f t="shared" si="7"/>
        <v>0</v>
      </c>
      <c r="AB31" s="17"/>
    </row>
    <row r="32" spans="1:38" x14ac:dyDescent="0.25">
      <c r="A32" t="str">
        <f t="shared" ref="A32:A37" si="8">CONCATENATE($B32, "-", IF($D32&lt;10,"0",""),$D32, "-", $C32)</f>
        <v>10960-01-W</v>
      </c>
      <c r="B32" s="17">
        <v>10960</v>
      </c>
      <c r="C32" s="17" t="s">
        <v>57</v>
      </c>
      <c r="D32" s="18">
        <v>1</v>
      </c>
      <c r="E32" t="s">
        <v>76</v>
      </c>
      <c r="F32" t="s">
        <v>76</v>
      </c>
      <c r="G32" s="17" t="s">
        <v>41</v>
      </c>
      <c r="H32" s="17">
        <v>10</v>
      </c>
      <c r="I32" s="17">
        <v>13</v>
      </c>
      <c r="J32" s="17">
        <v>3</v>
      </c>
      <c r="K32" s="17">
        <v>4</v>
      </c>
      <c r="L32">
        <v>0</v>
      </c>
      <c r="M32">
        <v>35.56</v>
      </c>
      <c r="N32">
        <v>0</v>
      </c>
      <c r="O32">
        <v>0</v>
      </c>
      <c r="P32">
        <v>0</v>
      </c>
      <c r="Q32">
        <v>0</v>
      </c>
      <c r="R32">
        <v>86.82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51.26</v>
      </c>
      <c r="AA32">
        <v>0</v>
      </c>
      <c r="AB32" s="17" t="s">
        <v>42</v>
      </c>
      <c r="AC32" t="s">
        <v>77</v>
      </c>
      <c r="AD32" t="s">
        <v>78</v>
      </c>
      <c r="AE32" t="e">
        <f>VLOOKUP($A32,'[1]GLOBAL sauf BLEUS'!$A$3:$Y$1007,2,FALSE)</f>
        <v>#N/A</v>
      </c>
      <c r="AF32" t="e">
        <f>VLOOKUP($A32,'[1]GLOBAL sauf BLEUS'!$A$3:$Y$1007,14,FALSE)</f>
        <v>#N/A</v>
      </c>
      <c r="AG32" t="e">
        <f>VLOOKUP($A32,'[1]GLOBAL sauf BLEUS'!$A$3:$Y$1007,15,FALSE)</f>
        <v>#N/A</v>
      </c>
      <c r="AH32" t="e">
        <f>VLOOKUP($A32,'[1]GLOBAL sauf BLEUS'!$A$3:$Y$1007,16,FALSE)</f>
        <v>#N/A</v>
      </c>
      <c r="AI32" t="e">
        <f>VLOOKUP($A32,'[1]GLOBAL sauf BLEUS'!$A$3:$Y$1007,22,FALSE)</f>
        <v>#N/A</v>
      </c>
      <c r="AJ32" t="e">
        <f>VLOOKUP($A32,'[1]GLOBAL sauf BLEUS'!$A$3:$Y$1007,23,FALSE)</f>
        <v>#N/A</v>
      </c>
      <c r="AK32" t="e">
        <f>VLOOKUP($A32,'[1]GLOBAL sauf BLEUS'!$A$3:$Y$1007,24,FALSE)</f>
        <v>#N/A</v>
      </c>
      <c r="AL32" t="e">
        <f>VLOOKUP($A32,'[1]GLOBAL sauf BLEUS'!$A$3:$Y$1007,25,FALSE)</f>
        <v>#N/A</v>
      </c>
    </row>
    <row r="33" spans="1:38" x14ac:dyDescent="0.25">
      <c r="A33" t="str">
        <f t="shared" si="8"/>
        <v>10960-01-W</v>
      </c>
      <c r="B33" s="17">
        <v>10960</v>
      </c>
      <c r="C33" s="17" t="s">
        <v>57</v>
      </c>
      <c r="D33" s="18">
        <v>1</v>
      </c>
      <c r="E33" t="s">
        <v>76</v>
      </c>
      <c r="F33" t="s">
        <v>76</v>
      </c>
      <c r="G33" s="17" t="s">
        <v>45</v>
      </c>
      <c r="H33" s="17">
        <v>10</v>
      </c>
      <c r="I33" s="17">
        <v>13</v>
      </c>
      <c r="J33" s="17">
        <v>3</v>
      </c>
      <c r="K33" s="17">
        <v>4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 s="17" t="s">
        <v>42</v>
      </c>
      <c r="AC33" t="s">
        <v>77</v>
      </c>
      <c r="AD33" t="s">
        <v>78</v>
      </c>
      <c r="AE33" t="e">
        <f>VLOOKUP($A33,'[1]GLOBAL sauf BLEUS'!$A$3:$Y$1007,2,FALSE)</f>
        <v>#N/A</v>
      </c>
      <c r="AF33" t="e">
        <f>VLOOKUP($A33,'[1]GLOBAL sauf BLEUS'!$A$3:$Y$1007,14,FALSE)</f>
        <v>#N/A</v>
      </c>
      <c r="AG33" t="e">
        <f>VLOOKUP($A33,'[1]GLOBAL sauf BLEUS'!$A$3:$Y$1007,15,FALSE)</f>
        <v>#N/A</v>
      </c>
      <c r="AH33" t="e">
        <f>VLOOKUP($A33,'[1]GLOBAL sauf BLEUS'!$A$3:$Y$1007,16,FALSE)</f>
        <v>#N/A</v>
      </c>
      <c r="AI33" t="e">
        <f>VLOOKUP($A33,'[1]GLOBAL sauf BLEUS'!$A$3:$Y$1007,22,FALSE)</f>
        <v>#N/A</v>
      </c>
      <c r="AJ33" t="e">
        <f>VLOOKUP($A33,'[1]GLOBAL sauf BLEUS'!$A$3:$Y$1007,23,FALSE)</f>
        <v>#N/A</v>
      </c>
      <c r="AK33" t="e">
        <f>VLOOKUP($A33,'[1]GLOBAL sauf BLEUS'!$A$3:$Y$1007,24,FALSE)</f>
        <v>#N/A</v>
      </c>
      <c r="AL33" t="e">
        <f>VLOOKUP($A33,'[1]GLOBAL sauf BLEUS'!$A$3:$Y$1007,25,FALSE)</f>
        <v>#N/A</v>
      </c>
    </row>
    <row r="34" spans="1:38" x14ac:dyDescent="0.25">
      <c r="A34" t="str">
        <f t="shared" si="8"/>
        <v>10960-01-W</v>
      </c>
      <c r="B34" s="17">
        <v>10960</v>
      </c>
      <c r="C34" s="17" t="s">
        <v>57</v>
      </c>
      <c r="D34" s="18">
        <v>1</v>
      </c>
      <c r="E34" t="s">
        <v>76</v>
      </c>
      <c r="F34" t="s">
        <v>76</v>
      </c>
      <c r="G34" s="17" t="s">
        <v>46</v>
      </c>
      <c r="H34" s="17">
        <v>10</v>
      </c>
      <c r="I34" s="17">
        <v>13</v>
      </c>
      <c r="J34" s="17">
        <v>3</v>
      </c>
      <c r="K34" s="17">
        <v>4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 s="17" t="s">
        <v>42</v>
      </c>
      <c r="AC34" t="s">
        <v>77</v>
      </c>
      <c r="AD34" t="s">
        <v>78</v>
      </c>
      <c r="AE34" t="e">
        <f>VLOOKUP($A34,'[1]GLOBAL sauf BLEUS'!$A$3:$Y$1007,2,FALSE)</f>
        <v>#N/A</v>
      </c>
      <c r="AF34" t="e">
        <f>VLOOKUP($A34,'[1]GLOBAL sauf BLEUS'!$A$3:$Y$1007,14,FALSE)</f>
        <v>#N/A</v>
      </c>
      <c r="AG34" t="e">
        <f>VLOOKUP($A34,'[1]GLOBAL sauf BLEUS'!$A$3:$Y$1007,15,FALSE)</f>
        <v>#N/A</v>
      </c>
      <c r="AH34" t="e">
        <f>VLOOKUP($A34,'[1]GLOBAL sauf BLEUS'!$A$3:$Y$1007,16,FALSE)</f>
        <v>#N/A</v>
      </c>
      <c r="AI34" t="e">
        <f>VLOOKUP($A34,'[1]GLOBAL sauf BLEUS'!$A$3:$Y$1007,22,FALSE)</f>
        <v>#N/A</v>
      </c>
      <c r="AJ34" t="e">
        <f>VLOOKUP($A34,'[1]GLOBAL sauf BLEUS'!$A$3:$Y$1007,23,FALSE)</f>
        <v>#N/A</v>
      </c>
      <c r="AK34" t="e">
        <f>VLOOKUP($A34,'[1]GLOBAL sauf BLEUS'!$A$3:$Y$1007,24,FALSE)</f>
        <v>#N/A</v>
      </c>
      <c r="AL34" t="e">
        <f>VLOOKUP($A34,'[1]GLOBAL sauf BLEUS'!$A$3:$Y$1007,25,FALSE)</f>
        <v>#N/A</v>
      </c>
    </row>
    <row r="35" spans="1:38" x14ac:dyDescent="0.25">
      <c r="A35" t="str">
        <f t="shared" si="8"/>
        <v>10960-01-W</v>
      </c>
      <c r="B35" s="17">
        <v>10960</v>
      </c>
      <c r="C35" s="17" t="s">
        <v>57</v>
      </c>
      <c r="D35" s="18">
        <v>1</v>
      </c>
      <c r="E35" t="s">
        <v>76</v>
      </c>
      <c r="F35" t="s">
        <v>76</v>
      </c>
      <c r="G35" s="17" t="s">
        <v>79</v>
      </c>
      <c r="H35" s="17">
        <v>10</v>
      </c>
      <c r="I35" s="17">
        <v>13</v>
      </c>
      <c r="J35" s="17">
        <v>3</v>
      </c>
      <c r="K35" s="17">
        <v>4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 s="17" t="s">
        <v>42</v>
      </c>
      <c r="AC35" t="s">
        <v>77</v>
      </c>
      <c r="AD35" t="s">
        <v>78</v>
      </c>
      <c r="AE35" t="e">
        <f>VLOOKUP($A35,'[1]GLOBAL sauf BLEUS'!$A$3:$Y$1007,2,FALSE)</f>
        <v>#N/A</v>
      </c>
      <c r="AF35" t="e">
        <f>VLOOKUP($A35,'[1]GLOBAL sauf BLEUS'!$A$3:$Y$1007,14,FALSE)</f>
        <v>#N/A</v>
      </c>
      <c r="AG35" t="e">
        <f>VLOOKUP($A35,'[1]GLOBAL sauf BLEUS'!$A$3:$Y$1007,15,FALSE)</f>
        <v>#N/A</v>
      </c>
      <c r="AH35" t="e">
        <f>VLOOKUP($A35,'[1]GLOBAL sauf BLEUS'!$A$3:$Y$1007,16,FALSE)</f>
        <v>#N/A</v>
      </c>
      <c r="AI35" t="e">
        <f>VLOOKUP($A35,'[1]GLOBAL sauf BLEUS'!$A$3:$Y$1007,22,FALSE)</f>
        <v>#N/A</v>
      </c>
      <c r="AJ35" t="e">
        <f>VLOOKUP($A35,'[1]GLOBAL sauf BLEUS'!$A$3:$Y$1007,23,FALSE)</f>
        <v>#N/A</v>
      </c>
      <c r="AK35" t="e">
        <f>VLOOKUP($A35,'[1]GLOBAL sauf BLEUS'!$A$3:$Y$1007,24,FALSE)</f>
        <v>#N/A</v>
      </c>
      <c r="AL35" t="e">
        <f>VLOOKUP($A35,'[1]GLOBAL sauf BLEUS'!$A$3:$Y$1007,25,FALSE)</f>
        <v>#N/A</v>
      </c>
    </row>
    <row r="36" spans="1:38" x14ac:dyDescent="0.25">
      <c r="A36" t="str">
        <f t="shared" si="8"/>
        <v>10960-01-W</v>
      </c>
      <c r="B36" s="17">
        <v>10960</v>
      </c>
      <c r="C36" s="17" t="s">
        <v>57</v>
      </c>
      <c r="D36" s="18">
        <v>1</v>
      </c>
      <c r="E36" t="s">
        <v>76</v>
      </c>
      <c r="F36" t="s">
        <v>76</v>
      </c>
      <c r="G36" s="17" t="s">
        <v>49</v>
      </c>
      <c r="H36" s="17">
        <v>10</v>
      </c>
      <c r="I36" s="17">
        <v>13</v>
      </c>
      <c r="J36" s="17">
        <v>3</v>
      </c>
      <c r="K36" s="17">
        <v>4</v>
      </c>
      <c r="L36">
        <v>0</v>
      </c>
      <c r="M36">
        <v>0.97</v>
      </c>
      <c r="N36">
        <v>0</v>
      </c>
      <c r="O36">
        <v>0</v>
      </c>
      <c r="P36">
        <v>0</v>
      </c>
      <c r="Q36">
        <v>0</v>
      </c>
      <c r="R36">
        <v>0.97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 s="17" t="s">
        <v>42</v>
      </c>
      <c r="AC36" t="s">
        <v>77</v>
      </c>
      <c r="AD36" t="s">
        <v>78</v>
      </c>
      <c r="AE36" t="e">
        <f>VLOOKUP($A36,'[1]GLOBAL sauf BLEUS'!$A$3:$Y$1007,2,FALSE)</f>
        <v>#N/A</v>
      </c>
      <c r="AF36" t="e">
        <f>VLOOKUP($A36,'[1]GLOBAL sauf BLEUS'!$A$3:$Y$1007,14,FALSE)</f>
        <v>#N/A</v>
      </c>
      <c r="AG36" t="e">
        <f>VLOOKUP($A36,'[1]GLOBAL sauf BLEUS'!$A$3:$Y$1007,15,FALSE)</f>
        <v>#N/A</v>
      </c>
      <c r="AH36" t="e">
        <f>VLOOKUP($A36,'[1]GLOBAL sauf BLEUS'!$A$3:$Y$1007,16,FALSE)</f>
        <v>#N/A</v>
      </c>
      <c r="AI36" t="e">
        <f>VLOOKUP($A36,'[1]GLOBAL sauf BLEUS'!$A$3:$Y$1007,22,FALSE)</f>
        <v>#N/A</v>
      </c>
      <c r="AJ36" t="e">
        <f>VLOOKUP($A36,'[1]GLOBAL sauf BLEUS'!$A$3:$Y$1007,23,FALSE)</f>
        <v>#N/A</v>
      </c>
      <c r="AK36" t="e">
        <f>VLOOKUP($A36,'[1]GLOBAL sauf BLEUS'!$A$3:$Y$1007,24,FALSE)</f>
        <v>#N/A</v>
      </c>
      <c r="AL36" t="e">
        <f>VLOOKUP($A36,'[1]GLOBAL sauf BLEUS'!$A$3:$Y$1007,25,FALSE)</f>
        <v>#N/A</v>
      </c>
    </row>
    <row r="37" spans="1:38" x14ac:dyDescent="0.25">
      <c r="A37" t="str">
        <f t="shared" si="8"/>
        <v>10960-01-W</v>
      </c>
      <c r="B37" s="17">
        <v>10960</v>
      </c>
      <c r="C37" s="17" t="s">
        <v>57</v>
      </c>
      <c r="D37" s="18">
        <v>1</v>
      </c>
      <c r="E37" t="s">
        <v>76</v>
      </c>
      <c r="F37" t="s">
        <v>76</v>
      </c>
      <c r="G37" s="17" t="s">
        <v>51</v>
      </c>
      <c r="H37" s="17">
        <v>10</v>
      </c>
      <c r="I37" s="17">
        <v>13</v>
      </c>
      <c r="J37" s="17">
        <v>3</v>
      </c>
      <c r="K37" s="17">
        <v>4</v>
      </c>
      <c r="L37">
        <v>0</v>
      </c>
      <c r="M37">
        <v>0.66</v>
      </c>
      <c r="N37">
        <v>0</v>
      </c>
      <c r="O37">
        <v>0</v>
      </c>
      <c r="P37">
        <v>0</v>
      </c>
      <c r="Q37">
        <v>0</v>
      </c>
      <c r="R37">
        <v>0.66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 s="17" t="s">
        <v>42</v>
      </c>
      <c r="AC37" t="s">
        <v>77</v>
      </c>
      <c r="AD37" t="s">
        <v>78</v>
      </c>
      <c r="AE37" t="e">
        <f>VLOOKUP($A37,'[1]GLOBAL sauf BLEUS'!$A$3:$Y$1007,2,FALSE)</f>
        <v>#N/A</v>
      </c>
      <c r="AF37" t="e">
        <f>VLOOKUP($A37,'[1]GLOBAL sauf BLEUS'!$A$3:$Y$1007,14,FALSE)</f>
        <v>#N/A</v>
      </c>
      <c r="AG37" t="e">
        <f>VLOOKUP($A37,'[1]GLOBAL sauf BLEUS'!$A$3:$Y$1007,15,FALSE)</f>
        <v>#N/A</v>
      </c>
      <c r="AH37" t="e">
        <f>VLOOKUP($A37,'[1]GLOBAL sauf BLEUS'!$A$3:$Y$1007,16,FALSE)</f>
        <v>#N/A</v>
      </c>
      <c r="AI37" t="e">
        <f>VLOOKUP($A37,'[1]GLOBAL sauf BLEUS'!$A$3:$Y$1007,22,FALSE)</f>
        <v>#N/A</v>
      </c>
      <c r="AJ37" t="e">
        <f>VLOOKUP($A37,'[1]GLOBAL sauf BLEUS'!$A$3:$Y$1007,23,FALSE)</f>
        <v>#N/A</v>
      </c>
      <c r="AK37" t="e">
        <f>VLOOKUP($A37,'[1]GLOBAL sauf BLEUS'!$A$3:$Y$1007,24,FALSE)</f>
        <v>#N/A</v>
      </c>
      <c r="AL37" t="e">
        <f>VLOOKUP($A37,'[1]GLOBAL sauf BLEUS'!$A$3:$Y$1007,25,FALSE)</f>
        <v>#N/A</v>
      </c>
    </row>
    <row r="38" spans="1:38" x14ac:dyDescent="0.25">
      <c r="A38" s="19" t="s">
        <v>80</v>
      </c>
      <c r="B38" s="17"/>
      <c r="C38" s="17"/>
      <c r="D38" s="18"/>
      <c r="G38" s="17"/>
      <c r="H38" s="17"/>
      <c r="I38" s="17"/>
      <c r="J38" s="17"/>
      <c r="K38" s="17"/>
      <c r="L38">
        <f t="shared" ref="L38:AA38" si="9">SUBTOTAL(9,L32:L37)</f>
        <v>0</v>
      </c>
      <c r="M38">
        <f t="shared" si="9"/>
        <v>37.19</v>
      </c>
      <c r="N38">
        <f t="shared" si="9"/>
        <v>0</v>
      </c>
      <c r="O38">
        <f t="shared" si="9"/>
        <v>0</v>
      </c>
      <c r="P38">
        <f t="shared" si="9"/>
        <v>0</v>
      </c>
      <c r="Q38">
        <f t="shared" si="9"/>
        <v>0</v>
      </c>
      <c r="R38">
        <f t="shared" si="9"/>
        <v>88.449999999999989</v>
      </c>
      <c r="S38">
        <f t="shared" si="9"/>
        <v>0</v>
      </c>
      <c r="T38">
        <f t="shared" si="9"/>
        <v>0</v>
      </c>
      <c r="U38">
        <f t="shared" si="9"/>
        <v>0</v>
      </c>
      <c r="V38">
        <f t="shared" si="9"/>
        <v>0</v>
      </c>
      <c r="W38">
        <f t="shared" si="9"/>
        <v>0</v>
      </c>
      <c r="X38">
        <f t="shared" si="9"/>
        <v>0</v>
      </c>
      <c r="Y38">
        <f t="shared" si="9"/>
        <v>0</v>
      </c>
      <c r="Z38">
        <f t="shared" si="9"/>
        <v>51.26</v>
      </c>
      <c r="AA38">
        <f t="shared" si="9"/>
        <v>0</v>
      </c>
      <c r="AB38" s="17"/>
    </row>
    <row r="39" spans="1:38" x14ac:dyDescent="0.25">
      <c r="A39" t="str">
        <f t="shared" ref="A39:A44" si="10">CONCATENATE($B39, "-", IF($D39&lt;10,"0",""),$D39, "-", $C39)</f>
        <v>12050-01-W</v>
      </c>
      <c r="B39" s="17">
        <v>12050</v>
      </c>
      <c r="C39" s="17" t="s">
        <v>57</v>
      </c>
      <c r="D39" s="18">
        <v>1</v>
      </c>
      <c r="E39" t="s">
        <v>81</v>
      </c>
      <c r="F39" t="s">
        <v>82</v>
      </c>
      <c r="G39" s="17" t="s">
        <v>68</v>
      </c>
      <c r="H39" s="17">
        <v>10</v>
      </c>
      <c r="I39" s="17">
        <v>13</v>
      </c>
      <c r="J39" s="17">
        <v>1</v>
      </c>
      <c r="K39" s="17">
        <v>8</v>
      </c>
      <c r="L39">
        <v>44.76</v>
      </c>
      <c r="M39">
        <v>78.28</v>
      </c>
      <c r="N39">
        <v>119.66</v>
      </c>
      <c r="O39">
        <v>119.66</v>
      </c>
      <c r="P39">
        <v>0</v>
      </c>
      <c r="Q39">
        <v>0</v>
      </c>
      <c r="R39">
        <v>119.66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 s="17" t="s">
        <v>42</v>
      </c>
      <c r="AC39" t="s">
        <v>83</v>
      </c>
      <c r="AD39" t="s">
        <v>84</v>
      </c>
      <c r="AE39" t="str">
        <f>VLOOKUP($A39,'[1]GLOBAL sauf BLEUS'!$A$3:$Y$1007,2,FALSE)</f>
        <v>WA2050</v>
      </c>
      <c r="AF39" t="str">
        <f>VLOOKUP($A39,'[1]GLOBAL sauf BLEUS'!$A$3:$Y$1007,14,FALSE)</f>
        <v>Madame</v>
      </c>
      <c r="AG39" t="str">
        <f>VLOOKUP($A39,'[1]GLOBAL sauf BLEUS'!$A$3:$Y$1007,15,FALSE)</f>
        <v>Adeline</v>
      </c>
      <c r="AH39" t="str">
        <f>VLOOKUP($A39,'[1]GLOBAL sauf BLEUS'!$A$3:$Y$1007,16,FALSE)</f>
        <v>CURTON</v>
      </c>
      <c r="AI39" t="str">
        <f>VLOOKUP($A39,'[1]GLOBAL sauf BLEUS'!$A$3:$Y$1007,22,FALSE)</f>
        <v xml:space="preserve">20 RUE ELISEE RECLUS </v>
      </c>
      <c r="AJ39">
        <f>VLOOKUP($A39,'[1]GLOBAL sauf BLEUS'!$A$3:$Y$1007,23,FALSE)</f>
        <v>0</v>
      </c>
      <c r="AK39">
        <f>VLOOKUP($A39,'[1]GLOBAL sauf BLEUS'!$A$3:$Y$1007,24,FALSE)</f>
        <v>93300</v>
      </c>
      <c r="AL39" t="str">
        <f>VLOOKUP($A39,'[1]GLOBAL sauf BLEUS'!$A$3:$Y$1007,25,FALSE)</f>
        <v>AUBERVILLIERS</v>
      </c>
    </row>
    <row r="40" spans="1:38" x14ac:dyDescent="0.25">
      <c r="A40" t="str">
        <f t="shared" si="10"/>
        <v>12050-01-W</v>
      </c>
      <c r="B40" s="17">
        <v>12050</v>
      </c>
      <c r="C40" s="17" t="s">
        <v>57</v>
      </c>
      <c r="D40" s="18">
        <v>1</v>
      </c>
      <c r="E40" t="s">
        <v>81</v>
      </c>
      <c r="F40" t="s">
        <v>82</v>
      </c>
      <c r="G40" s="17" t="s">
        <v>85</v>
      </c>
      <c r="H40" s="17">
        <v>10</v>
      </c>
      <c r="I40" s="17">
        <v>13</v>
      </c>
      <c r="J40" s="17">
        <v>1</v>
      </c>
      <c r="K40" s="17">
        <v>8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 s="17" t="s">
        <v>42</v>
      </c>
      <c r="AC40" t="s">
        <v>83</v>
      </c>
      <c r="AD40" t="s">
        <v>84</v>
      </c>
      <c r="AE40" t="str">
        <f>VLOOKUP($A40,'[1]GLOBAL sauf BLEUS'!$A$3:$Y$1007,2,FALSE)</f>
        <v>WA2050</v>
      </c>
      <c r="AF40" t="str">
        <f>VLOOKUP($A40,'[1]GLOBAL sauf BLEUS'!$A$3:$Y$1007,14,FALSE)</f>
        <v>Madame</v>
      </c>
      <c r="AG40" t="str">
        <f>VLOOKUP($A40,'[1]GLOBAL sauf BLEUS'!$A$3:$Y$1007,15,FALSE)</f>
        <v>Adeline</v>
      </c>
      <c r="AH40" t="str">
        <f>VLOOKUP($A40,'[1]GLOBAL sauf BLEUS'!$A$3:$Y$1007,16,FALSE)</f>
        <v>CURTON</v>
      </c>
      <c r="AI40" t="str">
        <f>VLOOKUP($A40,'[1]GLOBAL sauf BLEUS'!$A$3:$Y$1007,22,FALSE)</f>
        <v xml:space="preserve">20 RUE ELISEE RECLUS </v>
      </c>
      <c r="AJ40">
        <f>VLOOKUP($A40,'[1]GLOBAL sauf BLEUS'!$A$3:$Y$1007,23,FALSE)</f>
        <v>0</v>
      </c>
      <c r="AK40">
        <f>VLOOKUP($A40,'[1]GLOBAL sauf BLEUS'!$A$3:$Y$1007,24,FALSE)</f>
        <v>93300</v>
      </c>
      <c r="AL40" t="str">
        <f>VLOOKUP($A40,'[1]GLOBAL sauf BLEUS'!$A$3:$Y$1007,25,FALSE)</f>
        <v>AUBERVILLIERS</v>
      </c>
    </row>
    <row r="41" spans="1:38" x14ac:dyDescent="0.25">
      <c r="A41" t="str">
        <f t="shared" si="10"/>
        <v>12050-01-W</v>
      </c>
      <c r="B41" s="17">
        <v>12050</v>
      </c>
      <c r="C41" s="17" t="s">
        <v>57</v>
      </c>
      <c r="D41" s="18">
        <v>1</v>
      </c>
      <c r="E41" t="s">
        <v>81</v>
      </c>
      <c r="F41" t="s">
        <v>82</v>
      </c>
      <c r="G41" s="17" t="s">
        <v>72</v>
      </c>
      <c r="H41" s="17">
        <v>10</v>
      </c>
      <c r="I41" s="17">
        <v>13</v>
      </c>
      <c r="J41" s="17">
        <v>1</v>
      </c>
      <c r="K41" s="17">
        <v>8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 s="17" t="s">
        <v>42</v>
      </c>
      <c r="AC41" t="s">
        <v>83</v>
      </c>
      <c r="AD41" t="s">
        <v>84</v>
      </c>
      <c r="AE41" t="str">
        <f>VLOOKUP($A41,'[1]GLOBAL sauf BLEUS'!$A$3:$Y$1007,2,FALSE)</f>
        <v>WA2050</v>
      </c>
      <c r="AF41" t="str">
        <f>VLOOKUP($A41,'[1]GLOBAL sauf BLEUS'!$A$3:$Y$1007,14,FALSE)</f>
        <v>Madame</v>
      </c>
      <c r="AG41" t="str">
        <f>VLOOKUP($A41,'[1]GLOBAL sauf BLEUS'!$A$3:$Y$1007,15,FALSE)</f>
        <v>Adeline</v>
      </c>
      <c r="AH41" t="str">
        <f>VLOOKUP($A41,'[1]GLOBAL sauf BLEUS'!$A$3:$Y$1007,16,FALSE)</f>
        <v>CURTON</v>
      </c>
      <c r="AI41" t="str">
        <f>VLOOKUP($A41,'[1]GLOBAL sauf BLEUS'!$A$3:$Y$1007,22,FALSE)</f>
        <v xml:space="preserve">20 RUE ELISEE RECLUS </v>
      </c>
      <c r="AJ41">
        <f>VLOOKUP($A41,'[1]GLOBAL sauf BLEUS'!$A$3:$Y$1007,23,FALSE)</f>
        <v>0</v>
      </c>
      <c r="AK41">
        <f>VLOOKUP($A41,'[1]GLOBAL sauf BLEUS'!$A$3:$Y$1007,24,FALSE)</f>
        <v>93300</v>
      </c>
      <c r="AL41" t="str">
        <f>VLOOKUP($A41,'[1]GLOBAL sauf BLEUS'!$A$3:$Y$1007,25,FALSE)</f>
        <v>AUBERVILLIERS</v>
      </c>
    </row>
    <row r="42" spans="1:38" x14ac:dyDescent="0.25">
      <c r="A42" t="str">
        <f t="shared" si="10"/>
        <v>12050-01-W</v>
      </c>
      <c r="B42" s="17">
        <v>12050</v>
      </c>
      <c r="C42" s="17" t="s">
        <v>57</v>
      </c>
      <c r="D42" s="18">
        <v>1</v>
      </c>
      <c r="E42" t="s">
        <v>81</v>
      </c>
      <c r="F42" t="s">
        <v>82</v>
      </c>
      <c r="G42" s="17" t="s">
        <v>73</v>
      </c>
      <c r="H42" s="17">
        <v>10</v>
      </c>
      <c r="I42" s="17">
        <v>13</v>
      </c>
      <c r="J42" s="17">
        <v>1</v>
      </c>
      <c r="K42" s="17">
        <v>8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 s="17" t="s">
        <v>42</v>
      </c>
      <c r="AC42" t="s">
        <v>83</v>
      </c>
      <c r="AD42" t="s">
        <v>84</v>
      </c>
      <c r="AE42" t="str">
        <f>VLOOKUP($A42,'[1]GLOBAL sauf BLEUS'!$A$3:$Y$1007,2,FALSE)</f>
        <v>WA2050</v>
      </c>
      <c r="AF42" t="str">
        <f>VLOOKUP($A42,'[1]GLOBAL sauf BLEUS'!$A$3:$Y$1007,14,FALSE)</f>
        <v>Madame</v>
      </c>
      <c r="AG42" t="str">
        <f>VLOOKUP($A42,'[1]GLOBAL sauf BLEUS'!$A$3:$Y$1007,15,FALSE)</f>
        <v>Adeline</v>
      </c>
      <c r="AH42" t="str">
        <f>VLOOKUP($A42,'[1]GLOBAL sauf BLEUS'!$A$3:$Y$1007,16,FALSE)</f>
        <v>CURTON</v>
      </c>
      <c r="AI42" t="str">
        <f>VLOOKUP($A42,'[1]GLOBAL sauf BLEUS'!$A$3:$Y$1007,22,FALSE)</f>
        <v xml:space="preserve">20 RUE ELISEE RECLUS </v>
      </c>
      <c r="AJ42">
        <f>VLOOKUP($A42,'[1]GLOBAL sauf BLEUS'!$A$3:$Y$1007,23,FALSE)</f>
        <v>0</v>
      </c>
      <c r="AK42">
        <f>VLOOKUP($A42,'[1]GLOBAL sauf BLEUS'!$A$3:$Y$1007,24,FALSE)</f>
        <v>93300</v>
      </c>
      <c r="AL42" t="str">
        <f>VLOOKUP($A42,'[1]GLOBAL sauf BLEUS'!$A$3:$Y$1007,25,FALSE)</f>
        <v>AUBERVILLIERS</v>
      </c>
    </row>
    <row r="43" spans="1:38" x14ac:dyDescent="0.25">
      <c r="A43" t="str">
        <f t="shared" si="10"/>
        <v>12050-01-W</v>
      </c>
      <c r="B43" s="17">
        <v>12050</v>
      </c>
      <c r="C43" s="17" t="s">
        <v>57</v>
      </c>
      <c r="D43" s="18">
        <v>1</v>
      </c>
      <c r="E43" t="s">
        <v>81</v>
      </c>
      <c r="F43" t="s">
        <v>82</v>
      </c>
      <c r="G43" s="17" t="s">
        <v>74</v>
      </c>
      <c r="H43" s="17">
        <v>10</v>
      </c>
      <c r="I43" s="17">
        <v>13</v>
      </c>
      <c r="J43" s="17">
        <v>1</v>
      </c>
      <c r="K43" s="17">
        <v>8</v>
      </c>
      <c r="L43">
        <v>1.32</v>
      </c>
      <c r="M43">
        <v>1.32</v>
      </c>
      <c r="N43">
        <v>1.32</v>
      </c>
      <c r="O43">
        <v>1.32</v>
      </c>
      <c r="P43">
        <v>0</v>
      </c>
      <c r="Q43">
        <v>0</v>
      </c>
      <c r="R43">
        <v>1.32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 s="17" t="s">
        <v>42</v>
      </c>
      <c r="AC43" t="s">
        <v>83</v>
      </c>
      <c r="AD43" t="s">
        <v>84</v>
      </c>
      <c r="AE43" t="str">
        <f>VLOOKUP($A43,'[1]GLOBAL sauf BLEUS'!$A$3:$Y$1007,2,FALSE)</f>
        <v>WA2050</v>
      </c>
      <c r="AF43" t="str">
        <f>VLOOKUP($A43,'[1]GLOBAL sauf BLEUS'!$A$3:$Y$1007,14,FALSE)</f>
        <v>Madame</v>
      </c>
      <c r="AG43" t="str">
        <f>VLOOKUP($A43,'[1]GLOBAL sauf BLEUS'!$A$3:$Y$1007,15,FALSE)</f>
        <v>Adeline</v>
      </c>
      <c r="AH43" t="str">
        <f>VLOOKUP($A43,'[1]GLOBAL sauf BLEUS'!$A$3:$Y$1007,16,FALSE)</f>
        <v>CURTON</v>
      </c>
      <c r="AI43" t="str">
        <f>VLOOKUP($A43,'[1]GLOBAL sauf BLEUS'!$A$3:$Y$1007,22,FALSE)</f>
        <v xml:space="preserve">20 RUE ELISEE RECLUS </v>
      </c>
      <c r="AJ43">
        <f>VLOOKUP($A43,'[1]GLOBAL sauf BLEUS'!$A$3:$Y$1007,23,FALSE)</f>
        <v>0</v>
      </c>
      <c r="AK43">
        <f>VLOOKUP($A43,'[1]GLOBAL sauf BLEUS'!$A$3:$Y$1007,24,FALSE)</f>
        <v>93300</v>
      </c>
      <c r="AL43" t="str">
        <f>VLOOKUP($A43,'[1]GLOBAL sauf BLEUS'!$A$3:$Y$1007,25,FALSE)</f>
        <v>AUBERVILLIERS</v>
      </c>
    </row>
    <row r="44" spans="1:38" x14ac:dyDescent="0.25">
      <c r="A44" t="str">
        <f t="shared" si="10"/>
        <v>12050-01-W</v>
      </c>
      <c r="B44" s="17">
        <v>12050</v>
      </c>
      <c r="C44" s="17" t="s">
        <v>57</v>
      </c>
      <c r="D44" s="18">
        <v>1</v>
      </c>
      <c r="E44" t="s">
        <v>81</v>
      </c>
      <c r="F44" t="s">
        <v>82</v>
      </c>
      <c r="G44" s="17" t="s">
        <v>51</v>
      </c>
      <c r="H44" s="17">
        <v>10</v>
      </c>
      <c r="I44" s="17">
        <v>13</v>
      </c>
      <c r="J44" s="17">
        <v>1</v>
      </c>
      <c r="K44" s="17">
        <v>8</v>
      </c>
      <c r="L44">
        <v>0.66</v>
      </c>
      <c r="M44">
        <v>0.66</v>
      </c>
      <c r="N44">
        <v>0.66</v>
      </c>
      <c r="O44">
        <v>0.66</v>
      </c>
      <c r="P44">
        <v>0</v>
      </c>
      <c r="Q44">
        <v>0</v>
      </c>
      <c r="R44">
        <v>0.66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 s="17" t="s">
        <v>42</v>
      </c>
      <c r="AC44" t="s">
        <v>83</v>
      </c>
      <c r="AD44" t="s">
        <v>84</v>
      </c>
      <c r="AE44" t="str">
        <f>VLOOKUP($A44,'[1]GLOBAL sauf BLEUS'!$A$3:$Y$1007,2,FALSE)</f>
        <v>WA2050</v>
      </c>
      <c r="AF44" t="str">
        <f>VLOOKUP($A44,'[1]GLOBAL sauf BLEUS'!$A$3:$Y$1007,14,FALSE)</f>
        <v>Madame</v>
      </c>
      <c r="AG44" t="str">
        <f>VLOOKUP($A44,'[1]GLOBAL sauf BLEUS'!$A$3:$Y$1007,15,FALSE)</f>
        <v>Adeline</v>
      </c>
      <c r="AH44" t="str">
        <f>VLOOKUP($A44,'[1]GLOBAL sauf BLEUS'!$A$3:$Y$1007,16,FALSE)</f>
        <v>CURTON</v>
      </c>
      <c r="AI44" t="str">
        <f>VLOOKUP($A44,'[1]GLOBAL sauf BLEUS'!$A$3:$Y$1007,22,FALSE)</f>
        <v xml:space="preserve">20 RUE ELISEE RECLUS </v>
      </c>
      <c r="AJ44">
        <f>VLOOKUP($A44,'[1]GLOBAL sauf BLEUS'!$A$3:$Y$1007,23,FALSE)</f>
        <v>0</v>
      </c>
      <c r="AK44">
        <f>VLOOKUP($A44,'[1]GLOBAL sauf BLEUS'!$A$3:$Y$1007,24,FALSE)</f>
        <v>93300</v>
      </c>
      <c r="AL44" t="str">
        <f>VLOOKUP($A44,'[1]GLOBAL sauf BLEUS'!$A$3:$Y$1007,25,FALSE)</f>
        <v>AUBERVILLIERS</v>
      </c>
    </row>
    <row r="45" spans="1:38" x14ac:dyDescent="0.25">
      <c r="A45" s="19" t="s">
        <v>86</v>
      </c>
      <c r="B45" s="17"/>
      <c r="C45" s="17"/>
      <c r="D45" s="18"/>
      <c r="G45" s="17"/>
      <c r="H45" s="17"/>
      <c r="I45" s="17"/>
      <c r="J45" s="17"/>
      <c r="K45" s="17"/>
      <c r="L45">
        <f t="shared" ref="L45:AA45" si="11">SUBTOTAL(9,L39:L44)</f>
        <v>46.739999999999995</v>
      </c>
      <c r="M45">
        <f t="shared" si="11"/>
        <v>80.259999999999991</v>
      </c>
      <c r="N45">
        <f t="shared" si="11"/>
        <v>121.63999999999999</v>
      </c>
      <c r="O45">
        <f t="shared" si="11"/>
        <v>121.63999999999999</v>
      </c>
      <c r="P45">
        <f t="shared" si="11"/>
        <v>0</v>
      </c>
      <c r="Q45">
        <f t="shared" si="11"/>
        <v>0</v>
      </c>
      <c r="R45">
        <f t="shared" si="11"/>
        <v>121.63999999999999</v>
      </c>
      <c r="S45">
        <f t="shared" si="11"/>
        <v>0</v>
      </c>
      <c r="T45">
        <f t="shared" si="11"/>
        <v>0</v>
      </c>
      <c r="U45">
        <f t="shared" si="11"/>
        <v>0</v>
      </c>
      <c r="V45">
        <f t="shared" si="11"/>
        <v>0</v>
      </c>
      <c r="W45">
        <f t="shared" si="11"/>
        <v>0</v>
      </c>
      <c r="X45">
        <f t="shared" si="11"/>
        <v>0</v>
      </c>
      <c r="Y45">
        <f t="shared" si="11"/>
        <v>0</v>
      </c>
      <c r="Z45">
        <f t="shared" si="11"/>
        <v>0</v>
      </c>
      <c r="AA45">
        <f t="shared" si="11"/>
        <v>0</v>
      </c>
      <c r="AB45" s="17"/>
    </row>
    <row r="46" spans="1:38" x14ac:dyDescent="0.25">
      <c r="A46" t="str">
        <f t="shared" ref="A46:A53" si="12">CONCATENATE($B46, "-", IF($D46&lt;10,"0",""),$D46, "-", $C46)</f>
        <v>12050-02-W</v>
      </c>
      <c r="B46" s="17">
        <v>12050</v>
      </c>
      <c r="C46" s="17" t="s">
        <v>57</v>
      </c>
      <c r="D46" s="18">
        <v>2</v>
      </c>
      <c r="E46" t="s">
        <v>81</v>
      </c>
      <c r="F46" t="s">
        <v>87</v>
      </c>
      <c r="G46" s="17" t="s">
        <v>68</v>
      </c>
      <c r="H46" s="17">
        <v>10</v>
      </c>
      <c r="I46" s="17">
        <v>13</v>
      </c>
      <c r="J46" s="17">
        <v>1</v>
      </c>
      <c r="K46" s="17">
        <v>8</v>
      </c>
      <c r="L46">
        <v>44.76</v>
      </c>
      <c r="M46">
        <v>78.28</v>
      </c>
      <c r="N46">
        <v>119.66</v>
      </c>
      <c r="O46">
        <v>119.66</v>
      </c>
      <c r="P46">
        <v>0</v>
      </c>
      <c r="Q46">
        <v>0</v>
      </c>
      <c r="R46">
        <v>119.66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 s="17" t="s">
        <v>42</v>
      </c>
      <c r="AC46" t="s">
        <v>88</v>
      </c>
      <c r="AD46" t="s">
        <v>89</v>
      </c>
      <c r="AE46" t="str">
        <f>VLOOKUP($A46,'[1]GLOBAL sauf BLEUS'!$A$3:$Y$1007,2,FALSE)</f>
        <v>WA2051</v>
      </c>
      <c r="AF46" t="str">
        <f>VLOOKUP($A46,'[1]GLOBAL sauf BLEUS'!$A$3:$Y$1007,14,FALSE)</f>
        <v xml:space="preserve">Madame </v>
      </c>
      <c r="AG46" t="str">
        <f>VLOOKUP($A46,'[1]GLOBAL sauf BLEUS'!$A$3:$Y$1007,15,FALSE)</f>
        <v>Adeline</v>
      </c>
      <c r="AH46" t="str">
        <f>VLOOKUP($A46,'[1]GLOBAL sauf BLEUS'!$A$3:$Y$1007,16,FALSE)</f>
        <v>CURTON</v>
      </c>
      <c r="AI46" t="str">
        <f>VLOOKUP($A46,'[1]GLOBAL sauf BLEUS'!$A$3:$Y$1007,22,FALSE)</f>
        <v xml:space="preserve">20 RUE ELISEE RECLUS </v>
      </c>
      <c r="AJ46">
        <f>VLOOKUP($A46,'[1]GLOBAL sauf BLEUS'!$A$3:$Y$1007,23,FALSE)</f>
        <v>0</v>
      </c>
      <c r="AK46">
        <f>VLOOKUP($A46,'[1]GLOBAL sauf BLEUS'!$A$3:$Y$1007,24,FALSE)</f>
        <v>93300</v>
      </c>
      <c r="AL46" t="str">
        <f>VLOOKUP($A46,'[1]GLOBAL sauf BLEUS'!$A$3:$Y$1007,25,FALSE)</f>
        <v xml:space="preserve">AUBERVILLIERS </v>
      </c>
    </row>
    <row r="47" spans="1:38" x14ac:dyDescent="0.25">
      <c r="A47" t="str">
        <f t="shared" si="12"/>
        <v>12050-02-W</v>
      </c>
      <c r="B47" s="17">
        <v>12050</v>
      </c>
      <c r="C47" s="17" t="s">
        <v>57</v>
      </c>
      <c r="D47" s="18">
        <v>2</v>
      </c>
      <c r="E47" t="s">
        <v>81</v>
      </c>
      <c r="F47" t="s">
        <v>87</v>
      </c>
      <c r="G47" s="17" t="s">
        <v>85</v>
      </c>
      <c r="H47" s="17">
        <v>10</v>
      </c>
      <c r="I47" s="17">
        <v>13</v>
      </c>
      <c r="J47" s="17">
        <v>1</v>
      </c>
      <c r="K47" s="17">
        <v>8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 s="17" t="s">
        <v>42</v>
      </c>
      <c r="AC47" t="s">
        <v>88</v>
      </c>
      <c r="AD47" t="s">
        <v>89</v>
      </c>
      <c r="AE47" t="str">
        <f>VLOOKUP($A47,'[1]GLOBAL sauf BLEUS'!$A$3:$Y$1007,2,FALSE)</f>
        <v>WA2051</v>
      </c>
      <c r="AF47" t="str">
        <f>VLOOKUP($A47,'[1]GLOBAL sauf BLEUS'!$A$3:$Y$1007,14,FALSE)</f>
        <v xml:space="preserve">Madame </v>
      </c>
      <c r="AG47" t="str">
        <f>VLOOKUP($A47,'[1]GLOBAL sauf BLEUS'!$A$3:$Y$1007,15,FALSE)</f>
        <v>Adeline</v>
      </c>
      <c r="AH47" t="str">
        <f>VLOOKUP($A47,'[1]GLOBAL sauf BLEUS'!$A$3:$Y$1007,16,FALSE)</f>
        <v>CURTON</v>
      </c>
      <c r="AI47" t="str">
        <f>VLOOKUP($A47,'[1]GLOBAL sauf BLEUS'!$A$3:$Y$1007,22,FALSE)</f>
        <v xml:space="preserve">20 RUE ELISEE RECLUS </v>
      </c>
      <c r="AJ47">
        <f>VLOOKUP($A47,'[1]GLOBAL sauf BLEUS'!$A$3:$Y$1007,23,FALSE)</f>
        <v>0</v>
      </c>
      <c r="AK47">
        <f>VLOOKUP($A47,'[1]GLOBAL sauf BLEUS'!$A$3:$Y$1007,24,FALSE)</f>
        <v>93300</v>
      </c>
      <c r="AL47" t="str">
        <f>VLOOKUP($A47,'[1]GLOBAL sauf BLEUS'!$A$3:$Y$1007,25,FALSE)</f>
        <v xml:space="preserve">AUBERVILLIERS </v>
      </c>
    </row>
    <row r="48" spans="1:38" x14ac:dyDescent="0.25">
      <c r="A48" t="str">
        <f t="shared" si="12"/>
        <v>12050-02-W</v>
      </c>
      <c r="B48" s="17">
        <v>12050</v>
      </c>
      <c r="C48" s="17" t="s">
        <v>57</v>
      </c>
      <c r="D48" s="18">
        <v>2</v>
      </c>
      <c r="E48" t="s">
        <v>81</v>
      </c>
      <c r="F48" t="s">
        <v>87</v>
      </c>
      <c r="G48" s="17" t="s">
        <v>72</v>
      </c>
      <c r="H48" s="17">
        <v>10</v>
      </c>
      <c r="I48" s="17">
        <v>13</v>
      </c>
      <c r="J48" s="17">
        <v>1</v>
      </c>
      <c r="K48" s="17">
        <v>8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 s="17" t="s">
        <v>42</v>
      </c>
      <c r="AC48" t="s">
        <v>88</v>
      </c>
      <c r="AD48" t="s">
        <v>89</v>
      </c>
      <c r="AE48" t="str">
        <f>VLOOKUP($A48,'[1]GLOBAL sauf BLEUS'!$A$3:$Y$1007,2,FALSE)</f>
        <v>WA2051</v>
      </c>
      <c r="AF48" t="str">
        <f>VLOOKUP($A48,'[1]GLOBAL sauf BLEUS'!$A$3:$Y$1007,14,FALSE)</f>
        <v xml:space="preserve">Madame </v>
      </c>
      <c r="AG48" t="str">
        <f>VLOOKUP($A48,'[1]GLOBAL sauf BLEUS'!$A$3:$Y$1007,15,FALSE)</f>
        <v>Adeline</v>
      </c>
      <c r="AH48" t="str">
        <f>VLOOKUP($A48,'[1]GLOBAL sauf BLEUS'!$A$3:$Y$1007,16,FALSE)</f>
        <v>CURTON</v>
      </c>
      <c r="AI48" t="str">
        <f>VLOOKUP($A48,'[1]GLOBAL sauf BLEUS'!$A$3:$Y$1007,22,FALSE)</f>
        <v xml:space="preserve">20 RUE ELISEE RECLUS </v>
      </c>
      <c r="AJ48">
        <f>VLOOKUP($A48,'[1]GLOBAL sauf BLEUS'!$A$3:$Y$1007,23,FALSE)</f>
        <v>0</v>
      </c>
      <c r="AK48">
        <f>VLOOKUP($A48,'[1]GLOBAL sauf BLEUS'!$A$3:$Y$1007,24,FALSE)</f>
        <v>93300</v>
      </c>
      <c r="AL48" t="str">
        <f>VLOOKUP($A48,'[1]GLOBAL sauf BLEUS'!$A$3:$Y$1007,25,FALSE)</f>
        <v xml:space="preserve">AUBERVILLIERS </v>
      </c>
    </row>
    <row r="49" spans="1:38" x14ac:dyDescent="0.25">
      <c r="A49" t="str">
        <f t="shared" si="12"/>
        <v>12050-02-W</v>
      </c>
      <c r="B49" s="17">
        <v>12050</v>
      </c>
      <c r="C49" s="17" t="s">
        <v>57</v>
      </c>
      <c r="D49" s="18">
        <v>2</v>
      </c>
      <c r="E49" t="s">
        <v>81</v>
      </c>
      <c r="F49" t="s">
        <v>87</v>
      </c>
      <c r="G49" s="17" t="s">
        <v>73</v>
      </c>
      <c r="H49" s="17">
        <v>10</v>
      </c>
      <c r="I49" s="17">
        <v>13</v>
      </c>
      <c r="J49" s="17">
        <v>1</v>
      </c>
      <c r="K49" s="17">
        <v>8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 s="17" t="s">
        <v>42</v>
      </c>
      <c r="AC49" t="s">
        <v>88</v>
      </c>
      <c r="AD49" t="s">
        <v>89</v>
      </c>
      <c r="AE49" t="str">
        <f>VLOOKUP($A49,'[1]GLOBAL sauf BLEUS'!$A$3:$Y$1007,2,FALSE)</f>
        <v>WA2051</v>
      </c>
      <c r="AF49" t="str">
        <f>VLOOKUP($A49,'[1]GLOBAL sauf BLEUS'!$A$3:$Y$1007,14,FALSE)</f>
        <v xml:space="preserve">Madame </v>
      </c>
      <c r="AG49" t="str">
        <f>VLOOKUP($A49,'[1]GLOBAL sauf BLEUS'!$A$3:$Y$1007,15,FALSE)</f>
        <v>Adeline</v>
      </c>
      <c r="AH49" t="str">
        <f>VLOOKUP($A49,'[1]GLOBAL sauf BLEUS'!$A$3:$Y$1007,16,FALSE)</f>
        <v>CURTON</v>
      </c>
      <c r="AI49" t="str">
        <f>VLOOKUP($A49,'[1]GLOBAL sauf BLEUS'!$A$3:$Y$1007,22,FALSE)</f>
        <v xml:space="preserve">20 RUE ELISEE RECLUS </v>
      </c>
      <c r="AJ49">
        <f>VLOOKUP($A49,'[1]GLOBAL sauf BLEUS'!$A$3:$Y$1007,23,FALSE)</f>
        <v>0</v>
      </c>
      <c r="AK49">
        <f>VLOOKUP($A49,'[1]GLOBAL sauf BLEUS'!$A$3:$Y$1007,24,FALSE)</f>
        <v>93300</v>
      </c>
      <c r="AL49" t="str">
        <f>VLOOKUP($A49,'[1]GLOBAL sauf BLEUS'!$A$3:$Y$1007,25,FALSE)</f>
        <v xml:space="preserve">AUBERVILLIERS </v>
      </c>
    </row>
    <row r="50" spans="1:38" x14ac:dyDescent="0.25">
      <c r="A50" t="str">
        <f t="shared" si="12"/>
        <v>12050-02-W</v>
      </c>
      <c r="B50" s="17">
        <v>12050</v>
      </c>
      <c r="C50" s="17" t="s">
        <v>57</v>
      </c>
      <c r="D50" s="18">
        <v>2</v>
      </c>
      <c r="E50" t="s">
        <v>81</v>
      </c>
      <c r="F50" t="s">
        <v>87</v>
      </c>
      <c r="G50" s="17" t="s">
        <v>90</v>
      </c>
      <c r="H50" s="17">
        <v>10</v>
      </c>
      <c r="I50" s="17">
        <v>13</v>
      </c>
      <c r="J50" s="17">
        <v>2</v>
      </c>
      <c r="K50" s="17">
        <v>8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0.44</v>
      </c>
      <c r="U50">
        <v>0.44</v>
      </c>
      <c r="V50">
        <v>0</v>
      </c>
      <c r="W50">
        <v>0</v>
      </c>
      <c r="X50">
        <v>0.44</v>
      </c>
      <c r="Y50">
        <v>0.44</v>
      </c>
      <c r="Z50">
        <v>0.44</v>
      </c>
      <c r="AA50">
        <v>0</v>
      </c>
      <c r="AB50" s="17" t="s">
        <v>42</v>
      </c>
      <c r="AC50" t="s">
        <v>88</v>
      </c>
      <c r="AD50" t="s">
        <v>89</v>
      </c>
      <c r="AE50" t="str">
        <f>VLOOKUP($A50,'[1]GLOBAL sauf BLEUS'!$A$3:$Y$1007,2,FALSE)</f>
        <v>WA2051</v>
      </c>
      <c r="AF50" t="str">
        <f>VLOOKUP($A50,'[1]GLOBAL sauf BLEUS'!$A$3:$Y$1007,14,FALSE)</f>
        <v xml:space="preserve">Madame </v>
      </c>
      <c r="AG50" t="str">
        <f>VLOOKUP($A50,'[1]GLOBAL sauf BLEUS'!$A$3:$Y$1007,15,FALSE)</f>
        <v>Adeline</v>
      </c>
      <c r="AH50" t="str">
        <f>VLOOKUP($A50,'[1]GLOBAL sauf BLEUS'!$A$3:$Y$1007,16,FALSE)</f>
        <v>CURTON</v>
      </c>
      <c r="AI50" t="str">
        <f>VLOOKUP($A50,'[1]GLOBAL sauf BLEUS'!$A$3:$Y$1007,22,FALSE)</f>
        <v xml:space="preserve">20 RUE ELISEE RECLUS </v>
      </c>
      <c r="AJ50">
        <f>VLOOKUP($A50,'[1]GLOBAL sauf BLEUS'!$A$3:$Y$1007,23,FALSE)</f>
        <v>0</v>
      </c>
      <c r="AK50">
        <f>VLOOKUP($A50,'[1]GLOBAL sauf BLEUS'!$A$3:$Y$1007,24,FALSE)</f>
        <v>93300</v>
      </c>
      <c r="AL50" t="str">
        <f>VLOOKUP($A50,'[1]GLOBAL sauf BLEUS'!$A$3:$Y$1007,25,FALSE)</f>
        <v xml:space="preserve">AUBERVILLIERS </v>
      </c>
    </row>
    <row r="51" spans="1:38" x14ac:dyDescent="0.25">
      <c r="A51" t="str">
        <f t="shared" si="12"/>
        <v>12050-02-W</v>
      </c>
      <c r="B51" s="17">
        <v>12050</v>
      </c>
      <c r="C51" s="17" t="s">
        <v>57</v>
      </c>
      <c r="D51" s="18">
        <v>2</v>
      </c>
      <c r="E51" t="s">
        <v>81</v>
      </c>
      <c r="F51" t="s">
        <v>87</v>
      </c>
      <c r="G51" s="17" t="s">
        <v>74</v>
      </c>
      <c r="H51" s="17">
        <v>10</v>
      </c>
      <c r="I51" s="17">
        <v>13</v>
      </c>
      <c r="J51" s="17">
        <v>1</v>
      </c>
      <c r="K51" s="17">
        <v>8</v>
      </c>
      <c r="L51">
        <v>1.32</v>
      </c>
      <c r="M51">
        <v>1.32</v>
      </c>
      <c r="N51">
        <v>1.32</v>
      </c>
      <c r="O51">
        <v>1.32</v>
      </c>
      <c r="P51">
        <v>0</v>
      </c>
      <c r="Q51">
        <v>0</v>
      </c>
      <c r="R51">
        <v>1.32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 s="17" t="s">
        <v>42</v>
      </c>
      <c r="AC51" t="s">
        <v>88</v>
      </c>
      <c r="AD51" t="s">
        <v>89</v>
      </c>
      <c r="AE51" t="str">
        <f>VLOOKUP($A51,'[1]GLOBAL sauf BLEUS'!$A$3:$Y$1007,2,FALSE)</f>
        <v>WA2051</v>
      </c>
      <c r="AF51" t="str">
        <f>VLOOKUP($A51,'[1]GLOBAL sauf BLEUS'!$A$3:$Y$1007,14,FALSE)</f>
        <v xml:space="preserve">Madame </v>
      </c>
      <c r="AG51" t="str">
        <f>VLOOKUP($A51,'[1]GLOBAL sauf BLEUS'!$A$3:$Y$1007,15,FALSE)</f>
        <v>Adeline</v>
      </c>
      <c r="AH51" t="str">
        <f>VLOOKUP($A51,'[1]GLOBAL sauf BLEUS'!$A$3:$Y$1007,16,FALSE)</f>
        <v>CURTON</v>
      </c>
      <c r="AI51" t="str">
        <f>VLOOKUP($A51,'[1]GLOBAL sauf BLEUS'!$A$3:$Y$1007,22,FALSE)</f>
        <v xml:space="preserve">20 RUE ELISEE RECLUS </v>
      </c>
      <c r="AJ51">
        <f>VLOOKUP($A51,'[1]GLOBAL sauf BLEUS'!$A$3:$Y$1007,23,FALSE)</f>
        <v>0</v>
      </c>
      <c r="AK51">
        <f>VLOOKUP($A51,'[1]GLOBAL sauf BLEUS'!$A$3:$Y$1007,24,FALSE)</f>
        <v>93300</v>
      </c>
      <c r="AL51" t="str">
        <f>VLOOKUP($A51,'[1]GLOBAL sauf BLEUS'!$A$3:$Y$1007,25,FALSE)</f>
        <v xml:space="preserve">AUBERVILLIERS </v>
      </c>
    </row>
    <row r="52" spans="1:38" x14ac:dyDescent="0.25">
      <c r="A52" t="str">
        <f t="shared" si="12"/>
        <v>12050-02-W</v>
      </c>
      <c r="B52" s="17">
        <v>12050</v>
      </c>
      <c r="C52" s="17" t="s">
        <v>57</v>
      </c>
      <c r="D52" s="18">
        <v>2</v>
      </c>
      <c r="E52" t="s">
        <v>81</v>
      </c>
      <c r="F52" t="s">
        <v>87</v>
      </c>
      <c r="G52" s="17" t="s">
        <v>91</v>
      </c>
      <c r="H52" s="17">
        <v>10</v>
      </c>
      <c r="I52" s="17">
        <v>13</v>
      </c>
      <c r="J52" s="17">
        <v>2</v>
      </c>
      <c r="K52" s="17">
        <v>8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8.5399999999999991</v>
      </c>
      <c r="U52">
        <v>15.17</v>
      </c>
      <c r="V52">
        <v>0</v>
      </c>
      <c r="W52">
        <v>0</v>
      </c>
      <c r="X52">
        <v>23.38</v>
      </c>
      <c r="Y52">
        <v>23.38</v>
      </c>
      <c r="Z52">
        <v>23.38</v>
      </c>
      <c r="AA52">
        <v>0</v>
      </c>
      <c r="AB52" s="17" t="s">
        <v>42</v>
      </c>
      <c r="AC52" t="s">
        <v>88</v>
      </c>
      <c r="AD52" t="s">
        <v>89</v>
      </c>
      <c r="AE52" t="str">
        <f>VLOOKUP($A52,'[1]GLOBAL sauf BLEUS'!$A$3:$Y$1007,2,FALSE)</f>
        <v>WA2051</v>
      </c>
      <c r="AF52" t="str">
        <f>VLOOKUP($A52,'[1]GLOBAL sauf BLEUS'!$A$3:$Y$1007,14,FALSE)</f>
        <v xml:space="preserve">Madame </v>
      </c>
      <c r="AG52" t="str">
        <f>VLOOKUP($A52,'[1]GLOBAL sauf BLEUS'!$A$3:$Y$1007,15,FALSE)</f>
        <v>Adeline</v>
      </c>
      <c r="AH52" t="str">
        <f>VLOOKUP($A52,'[1]GLOBAL sauf BLEUS'!$A$3:$Y$1007,16,FALSE)</f>
        <v>CURTON</v>
      </c>
      <c r="AI52" t="str">
        <f>VLOOKUP($A52,'[1]GLOBAL sauf BLEUS'!$A$3:$Y$1007,22,FALSE)</f>
        <v xml:space="preserve">20 RUE ELISEE RECLUS </v>
      </c>
      <c r="AJ52">
        <f>VLOOKUP($A52,'[1]GLOBAL sauf BLEUS'!$A$3:$Y$1007,23,FALSE)</f>
        <v>0</v>
      </c>
      <c r="AK52">
        <f>VLOOKUP($A52,'[1]GLOBAL sauf BLEUS'!$A$3:$Y$1007,24,FALSE)</f>
        <v>93300</v>
      </c>
      <c r="AL52" t="str">
        <f>VLOOKUP($A52,'[1]GLOBAL sauf BLEUS'!$A$3:$Y$1007,25,FALSE)</f>
        <v xml:space="preserve">AUBERVILLIERS </v>
      </c>
    </row>
    <row r="53" spans="1:38" x14ac:dyDescent="0.25">
      <c r="A53" t="str">
        <f t="shared" si="12"/>
        <v>12050-02-W</v>
      </c>
      <c r="B53" s="17">
        <v>12050</v>
      </c>
      <c r="C53" s="17" t="s">
        <v>57</v>
      </c>
      <c r="D53" s="18">
        <v>2</v>
      </c>
      <c r="E53" t="s">
        <v>81</v>
      </c>
      <c r="F53" t="s">
        <v>87</v>
      </c>
      <c r="G53" s="17" t="s">
        <v>51</v>
      </c>
      <c r="H53" s="17">
        <v>10</v>
      </c>
      <c r="I53" s="17">
        <v>13</v>
      </c>
      <c r="J53" s="17">
        <v>1</v>
      </c>
      <c r="K53" s="17">
        <v>8</v>
      </c>
      <c r="L53">
        <v>0.66</v>
      </c>
      <c r="M53">
        <v>0.66</v>
      </c>
      <c r="N53">
        <v>0.66</v>
      </c>
      <c r="O53">
        <v>0.66</v>
      </c>
      <c r="P53">
        <v>0</v>
      </c>
      <c r="Q53">
        <v>0</v>
      </c>
      <c r="R53">
        <v>0.66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 s="17" t="s">
        <v>42</v>
      </c>
      <c r="AC53" t="s">
        <v>88</v>
      </c>
      <c r="AD53" t="s">
        <v>89</v>
      </c>
      <c r="AE53" t="str">
        <f>VLOOKUP($A53,'[1]GLOBAL sauf BLEUS'!$A$3:$Y$1007,2,FALSE)</f>
        <v>WA2051</v>
      </c>
      <c r="AF53" t="str">
        <f>VLOOKUP($A53,'[1]GLOBAL sauf BLEUS'!$A$3:$Y$1007,14,FALSE)</f>
        <v xml:space="preserve">Madame </v>
      </c>
      <c r="AG53" t="str">
        <f>VLOOKUP($A53,'[1]GLOBAL sauf BLEUS'!$A$3:$Y$1007,15,FALSE)</f>
        <v>Adeline</v>
      </c>
      <c r="AH53" t="str">
        <f>VLOOKUP($A53,'[1]GLOBAL sauf BLEUS'!$A$3:$Y$1007,16,FALSE)</f>
        <v>CURTON</v>
      </c>
      <c r="AI53" t="str">
        <f>VLOOKUP($A53,'[1]GLOBAL sauf BLEUS'!$A$3:$Y$1007,22,FALSE)</f>
        <v xml:space="preserve">20 RUE ELISEE RECLUS </v>
      </c>
      <c r="AJ53">
        <f>VLOOKUP($A53,'[1]GLOBAL sauf BLEUS'!$A$3:$Y$1007,23,FALSE)</f>
        <v>0</v>
      </c>
      <c r="AK53">
        <f>VLOOKUP($A53,'[1]GLOBAL sauf BLEUS'!$A$3:$Y$1007,24,FALSE)</f>
        <v>93300</v>
      </c>
      <c r="AL53" t="str">
        <f>VLOOKUP($A53,'[1]GLOBAL sauf BLEUS'!$A$3:$Y$1007,25,FALSE)</f>
        <v xml:space="preserve">AUBERVILLIERS </v>
      </c>
    </row>
    <row r="54" spans="1:38" x14ac:dyDescent="0.25">
      <c r="A54" s="19" t="s">
        <v>92</v>
      </c>
      <c r="B54" s="17"/>
      <c r="C54" s="17"/>
      <c r="D54" s="18"/>
      <c r="G54" s="17"/>
      <c r="H54" s="17"/>
      <c r="I54" s="17"/>
      <c r="J54" s="17"/>
      <c r="K54" s="17"/>
      <c r="L54">
        <f t="shared" ref="L54:AA54" si="13">SUBTOTAL(9,L46:L53)</f>
        <v>46.739999999999995</v>
      </c>
      <c r="M54">
        <f t="shared" si="13"/>
        <v>80.259999999999991</v>
      </c>
      <c r="N54">
        <f t="shared" si="13"/>
        <v>121.63999999999999</v>
      </c>
      <c r="O54">
        <f t="shared" si="13"/>
        <v>121.63999999999999</v>
      </c>
      <c r="P54">
        <f t="shared" si="13"/>
        <v>0</v>
      </c>
      <c r="Q54">
        <f t="shared" si="13"/>
        <v>0</v>
      </c>
      <c r="R54">
        <f t="shared" si="13"/>
        <v>121.63999999999999</v>
      </c>
      <c r="S54">
        <f t="shared" si="13"/>
        <v>0</v>
      </c>
      <c r="T54">
        <f t="shared" si="13"/>
        <v>8.9799999999999986</v>
      </c>
      <c r="U54">
        <f t="shared" si="13"/>
        <v>15.61</v>
      </c>
      <c r="V54">
        <f t="shared" si="13"/>
        <v>0</v>
      </c>
      <c r="W54">
        <f t="shared" si="13"/>
        <v>0</v>
      </c>
      <c r="X54">
        <f t="shared" si="13"/>
        <v>23.82</v>
      </c>
      <c r="Y54">
        <f t="shared" si="13"/>
        <v>23.82</v>
      </c>
      <c r="Z54">
        <f t="shared" si="13"/>
        <v>23.82</v>
      </c>
      <c r="AA54">
        <f t="shared" si="13"/>
        <v>0</v>
      </c>
      <c r="AB54" s="17"/>
    </row>
    <row r="55" spans="1:38" x14ac:dyDescent="0.25">
      <c r="A55" t="str">
        <f t="shared" ref="A55:A60" si="14">CONCATENATE($B55, "-", IF($D55&lt;10,"0",""),$D55, "-", $C55)</f>
        <v>75110-01-S</v>
      </c>
      <c r="B55" s="17">
        <v>75110</v>
      </c>
      <c r="C55" s="17" t="s">
        <v>93</v>
      </c>
      <c r="D55" s="18">
        <v>1</v>
      </c>
      <c r="E55" t="s">
        <v>94</v>
      </c>
      <c r="F55" t="s">
        <v>95</v>
      </c>
      <c r="G55" s="17" t="s">
        <v>41</v>
      </c>
      <c r="H55" s="17">
        <v>10</v>
      </c>
      <c r="I55" s="17">
        <v>23</v>
      </c>
      <c r="J55" s="17">
        <v>1</v>
      </c>
      <c r="K55" s="17">
        <v>4</v>
      </c>
      <c r="L55">
        <v>0</v>
      </c>
      <c r="M55">
        <v>63.08</v>
      </c>
      <c r="N55">
        <v>0</v>
      </c>
      <c r="O55">
        <v>0</v>
      </c>
      <c r="P55">
        <v>0</v>
      </c>
      <c r="Q55">
        <v>0</v>
      </c>
      <c r="R55">
        <v>153.32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 s="17" t="s">
        <v>42</v>
      </c>
      <c r="AC55" t="s">
        <v>96</v>
      </c>
      <c r="AD55" t="s">
        <v>97</v>
      </c>
      <c r="AE55" t="e">
        <f>VLOOKUP($A55,'[1]GLOBAL sauf BLEUS'!$A$3:$Y$1007,2,FALSE)</f>
        <v>#N/A</v>
      </c>
      <c r="AF55" t="e">
        <f>VLOOKUP($A55,'[1]GLOBAL sauf BLEUS'!$A$3:$Y$1007,14,FALSE)</f>
        <v>#N/A</v>
      </c>
      <c r="AG55" t="e">
        <f>VLOOKUP($A55,'[1]GLOBAL sauf BLEUS'!$A$3:$Y$1007,15,FALSE)</f>
        <v>#N/A</v>
      </c>
      <c r="AH55" t="e">
        <f>VLOOKUP($A55,'[1]GLOBAL sauf BLEUS'!$A$3:$Y$1007,16,FALSE)</f>
        <v>#N/A</v>
      </c>
      <c r="AI55" t="e">
        <f>VLOOKUP($A55,'[1]GLOBAL sauf BLEUS'!$A$3:$Y$1007,22,FALSE)</f>
        <v>#N/A</v>
      </c>
      <c r="AJ55" t="e">
        <f>VLOOKUP($A55,'[1]GLOBAL sauf BLEUS'!$A$3:$Y$1007,23,FALSE)</f>
        <v>#N/A</v>
      </c>
      <c r="AK55" t="e">
        <f>VLOOKUP($A55,'[1]GLOBAL sauf BLEUS'!$A$3:$Y$1007,24,FALSE)</f>
        <v>#N/A</v>
      </c>
      <c r="AL55" t="e">
        <f>VLOOKUP($A55,'[1]GLOBAL sauf BLEUS'!$A$3:$Y$1007,25,FALSE)</f>
        <v>#N/A</v>
      </c>
    </row>
    <row r="56" spans="1:38" x14ac:dyDescent="0.25">
      <c r="A56" t="str">
        <f t="shared" si="14"/>
        <v>75110-01-S</v>
      </c>
      <c r="B56" s="17">
        <v>75110</v>
      </c>
      <c r="C56" s="17" t="s">
        <v>93</v>
      </c>
      <c r="D56" s="18">
        <v>1</v>
      </c>
      <c r="E56" t="s">
        <v>94</v>
      </c>
      <c r="F56" t="s">
        <v>95</v>
      </c>
      <c r="G56" s="17" t="s">
        <v>71</v>
      </c>
      <c r="H56" s="17">
        <v>10</v>
      </c>
      <c r="I56" s="17">
        <v>23</v>
      </c>
      <c r="J56" s="17">
        <v>1</v>
      </c>
      <c r="K56" s="17">
        <v>4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 s="17" t="s">
        <v>42</v>
      </c>
      <c r="AC56" t="s">
        <v>96</v>
      </c>
      <c r="AD56" t="s">
        <v>97</v>
      </c>
      <c r="AE56" t="e">
        <f>VLOOKUP($A56,'[1]GLOBAL sauf BLEUS'!$A$3:$Y$1007,2,FALSE)</f>
        <v>#N/A</v>
      </c>
      <c r="AF56" t="e">
        <f>VLOOKUP($A56,'[1]GLOBAL sauf BLEUS'!$A$3:$Y$1007,14,FALSE)</f>
        <v>#N/A</v>
      </c>
      <c r="AG56" t="e">
        <f>VLOOKUP($A56,'[1]GLOBAL sauf BLEUS'!$A$3:$Y$1007,15,FALSE)</f>
        <v>#N/A</v>
      </c>
      <c r="AH56" t="e">
        <f>VLOOKUP($A56,'[1]GLOBAL sauf BLEUS'!$A$3:$Y$1007,16,FALSE)</f>
        <v>#N/A</v>
      </c>
      <c r="AI56" t="e">
        <f>VLOOKUP($A56,'[1]GLOBAL sauf BLEUS'!$A$3:$Y$1007,22,FALSE)</f>
        <v>#N/A</v>
      </c>
      <c r="AJ56" t="e">
        <f>VLOOKUP($A56,'[1]GLOBAL sauf BLEUS'!$A$3:$Y$1007,23,FALSE)</f>
        <v>#N/A</v>
      </c>
      <c r="AK56" t="e">
        <f>VLOOKUP($A56,'[1]GLOBAL sauf BLEUS'!$A$3:$Y$1007,24,FALSE)</f>
        <v>#N/A</v>
      </c>
      <c r="AL56" t="e">
        <f>VLOOKUP($A56,'[1]GLOBAL sauf BLEUS'!$A$3:$Y$1007,25,FALSE)</f>
        <v>#N/A</v>
      </c>
    </row>
    <row r="57" spans="1:38" x14ac:dyDescent="0.25">
      <c r="A57" t="str">
        <f t="shared" si="14"/>
        <v>75110-01-S</v>
      </c>
      <c r="B57" s="17">
        <v>75110</v>
      </c>
      <c r="C57" s="17" t="s">
        <v>93</v>
      </c>
      <c r="D57" s="18">
        <v>1</v>
      </c>
      <c r="E57" t="s">
        <v>94</v>
      </c>
      <c r="F57" t="s">
        <v>95</v>
      </c>
      <c r="G57" s="17" t="s">
        <v>46</v>
      </c>
      <c r="H57" s="17">
        <v>10</v>
      </c>
      <c r="I57" s="17">
        <v>23</v>
      </c>
      <c r="J57" s="17">
        <v>1</v>
      </c>
      <c r="K57" s="17">
        <v>4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 s="17" t="s">
        <v>42</v>
      </c>
      <c r="AC57" t="s">
        <v>96</v>
      </c>
      <c r="AD57" t="s">
        <v>97</v>
      </c>
      <c r="AE57" t="e">
        <f>VLOOKUP($A57,'[1]GLOBAL sauf BLEUS'!$A$3:$Y$1007,2,FALSE)</f>
        <v>#N/A</v>
      </c>
      <c r="AF57" t="e">
        <f>VLOOKUP($A57,'[1]GLOBAL sauf BLEUS'!$A$3:$Y$1007,14,FALSE)</f>
        <v>#N/A</v>
      </c>
      <c r="AG57" t="e">
        <f>VLOOKUP($A57,'[1]GLOBAL sauf BLEUS'!$A$3:$Y$1007,15,FALSE)</f>
        <v>#N/A</v>
      </c>
      <c r="AH57" t="e">
        <f>VLOOKUP($A57,'[1]GLOBAL sauf BLEUS'!$A$3:$Y$1007,16,FALSE)</f>
        <v>#N/A</v>
      </c>
      <c r="AI57" t="e">
        <f>VLOOKUP($A57,'[1]GLOBAL sauf BLEUS'!$A$3:$Y$1007,22,FALSE)</f>
        <v>#N/A</v>
      </c>
      <c r="AJ57" t="e">
        <f>VLOOKUP($A57,'[1]GLOBAL sauf BLEUS'!$A$3:$Y$1007,23,FALSE)</f>
        <v>#N/A</v>
      </c>
      <c r="AK57" t="e">
        <f>VLOOKUP($A57,'[1]GLOBAL sauf BLEUS'!$A$3:$Y$1007,24,FALSE)</f>
        <v>#N/A</v>
      </c>
      <c r="AL57" t="e">
        <f>VLOOKUP($A57,'[1]GLOBAL sauf BLEUS'!$A$3:$Y$1007,25,FALSE)</f>
        <v>#N/A</v>
      </c>
    </row>
    <row r="58" spans="1:38" x14ac:dyDescent="0.25">
      <c r="A58" t="str">
        <f t="shared" si="14"/>
        <v>75110-01-S</v>
      </c>
      <c r="B58" s="17">
        <v>75110</v>
      </c>
      <c r="C58" s="17" t="s">
        <v>93</v>
      </c>
      <c r="D58" s="18">
        <v>1</v>
      </c>
      <c r="E58" t="s">
        <v>94</v>
      </c>
      <c r="F58" t="s">
        <v>95</v>
      </c>
      <c r="G58" s="17" t="s">
        <v>79</v>
      </c>
      <c r="H58" s="17">
        <v>10</v>
      </c>
      <c r="I58" s="17">
        <v>23</v>
      </c>
      <c r="J58" s="17">
        <v>1</v>
      </c>
      <c r="K58" s="17">
        <v>4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 s="17" t="s">
        <v>42</v>
      </c>
      <c r="AC58" t="s">
        <v>96</v>
      </c>
      <c r="AD58" t="s">
        <v>97</v>
      </c>
      <c r="AE58" t="e">
        <f>VLOOKUP($A58,'[1]GLOBAL sauf BLEUS'!$A$3:$Y$1007,2,FALSE)</f>
        <v>#N/A</v>
      </c>
      <c r="AF58" t="e">
        <f>VLOOKUP($A58,'[1]GLOBAL sauf BLEUS'!$A$3:$Y$1007,14,FALSE)</f>
        <v>#N/A</v>
      </c>
      <c r="AG58" t="e">
        <f>VLOOKUP($A58,'[1]GLOBAL sauf BLEUS'!$A$3:$Y$1007,15,FALSE)</f>
        <v>#N/A</v>
      </c>
      <c r="AH58" t="e">
        <f>VLOOKUP($A58,'[1]GLOBAL sauf BLEUS'!$A$3:$Y$1007,16,FALSE)</f>
        <v>#N/A</v>
      </c>
      <c r="AI58" t="e">
        <f>VLOOKUP($A58,'[1]GLOBAL sauf BLEUS'!$A$3:$Y$1007,22,FALSE)</f>
        <v>#N/A</v>
      </c>
      <c r="AJ58" t="e">
        <f>VLOOKUP($A58,'[1]GLOBAL sauf BLEUS'!$A$3:$Y$1007,23,FALSE)</f>
        <v>#N/A</v>
      </c>
      <c r="AK58" t="e">
        <f>VLOOKUP($A58,'[1]GLOBAL sauf BLEUS'!$A$3:$Y$1007,24,FALSE)</f>
        <v>#N/A</v>
      </c>
      <c r="AL58" t="e">
        <f>VLOOKUP($A58,'[1]GLOBAL sauf BLEUS'!$A$3:$Y$1007,25,FALSE)</f>
        <v>#N/A</v>
      </c>
    </row>
    <row r="59" spans="1:38" x14ac:dyDescent="0.25">
      <c r="A59" t="str">
        <f t="shared" si="14"/>
        <v>75110-01-S</v>
      </c>
      <c r="B59" s="17">
        <v>75110</v>
      </c>
      <c r="C59" s="17" t="s">
        <v>93</v>
      </c>
      <c r="D59" s="18">
        <v>1</v>
      </c>
      <c r="E59" t="s">
        <v>94</v>
      </c>
      <c r="F59" t="s">
        <v>95</v>
      </c>
      <c r="G59" s="17" t="s">
        <v>49</v>
      </c>
      <c r="H59" s="17">
        <v>10</v>
      </c>
      <c r="I59" s="17">
        <v>23</v>
      </c>
      <c r="J59" s="17">
        <v>1</v>
      </c>
      <c r="K59" s="17">
        <v>4</v>
      </c>
      <c r="L59">
        <v>0</v>
      </c>
      <c r="M59">
        <v>0.75</v>
      </c>
      <c r="N59">
        <v>0</v>
      </c>
      <c r="O59">
        <v>0</v>
      </c>
      <c r="P59">
        <v>0</v>
      </c>
      <c r="Q59">
        <v>0</v>
      </c>
      <c r="R59">
        <v>0.75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 s="17" t="s">
        <v>42</v>
      </c>
      <c r="AC59" t="s">
        <v>96</v>
      </c>
      <c r="AD59" t="s">
        <v>97</v>
      </c>
      <c r="AE59" t="e">
        <f>VLOOKUP($A59,'[1]GLOBAL sauf BLEUS'!$A$3:$Y$1007,2,FALSE)</f>
        <v>#N/A</v>
      </c>
      <c r="AF59" t="e">
        <f>VLOOKUP($A59,'[1]GLOBAL sauf BLEUS'!$A$3:$Y$1007,14,FALSE)</f>
        <v>#N/A</v>
      </c>
      <c r="AG59" t="e">
        <f>VLOOKUP($A59,'[1]GLOBAL sauf BLEUS'!$A$3:$Y$1007,15,FALSE)</f>
        <v>#N/A</v>
      </c>
      <c r="AH59" t="e">
        <f>VLOOKUP($A59,'[1]GLOBAL sauf BLEUS'!$A$3:$Y$1007,16,FALSE)</f>
        <v>#N/A</v>
      </c>
      <c r="AI59" t="e">
        <f>VLOOKUP($A59,'[1]GLOBAL sauf BLEUS'!$A$3:$Y$1007,22,FALSE)</f>
        <v>#N/A</v>
      </c>
      <c r="AJ59" t="e">
        <f>VLOOKUP($A59,'[1]GLOBAL sauf BLEUS'!$A$3:$Y$1007,23,FALSE)</f>
        <v>#N/A</v>
      </c>
      <c r="AK59" t="e">
        <f>VLOOKUP($A59,'[1]GLOBAL sauf BLEUS'!$A$3:$Y$1007,24,FALSE)</f>
        <v>#N/A</v>
      </c>
      <c r="AL59" t="e">
        <f>VLOOKUP($A59,'[1]GLOBAL sauf BLEUS'!$A$3:$Y$1007,25,FALSE)</f>
        <v>#N/A</v>
      </c>
    </row>
    <row r="60" spans="1:38" x14ac:dyDescent="0.25">
      <c r="A60" t="str">
        <f t="shared" si="14"/>
        <v>75110-01-S</v>
      </c>
      <c r="B60" s="17">
        <v>75110</v>
      </c>
      <c r="C60" s="17" t="s">
        <v>93</v>
      </c>
      <c r="D60" s="18">
        <v>1</v>
      </c>
      <c r="E60" t="s">
        <v>94</v>
      </c>
      <c r="F60" t="s">
        <v>95</v>
      </c>
      <c r="G60" s="17" t="s">
        <v>51</v>
      </c>
      <c r="H60" s="17">
        <v>10</v>
      </c>
      <c r="I60" s="17">
        <v>23</v>
      </c>
      <c r="J60" s="17">
        <v>1</v>
      </c>
      <c r="K60" s="17">
        <v>4</v>
      </c>
      <c r="L60">
        <v>0</v>
      </c>
      <c r="M60">
        <v>0.66</v>
      </c>
      <c r="N60">
        <v>0</v>
      </c>
      <c r="O60">
        <v>0</v>
      </c>
      <c r="P60">
        <v>0</v>
      </c>
      <c r="Q60">
        <v>0</v>
      </c>
      <c r="R60">
        <v>0.66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 s="17" t="s">
        <v>42</v>
      </c>
      <c r="AC60" t="s">
        <v>96</v>
      </c>
      <c r="AD60" t="s">
        <v>97</v>
      </c>
      <c r="AE60" t="e">
        <f>VLOOKUP($A60,'[1]GLOBAL sauf BLEUS'!$A$3:$Y$1007,2,FALSE)</f>
        <v>#N/A</v>
      </c>
      <c r="AF60" t="e">
        <f>VLOOKUP($A60,'[1]GLOBAL sauf BLEUS'!$A$3:$Y$1007,14,FALSE)</f>
        <v>#N/A</v>
      </c>
      <c r="AG60" t="e">
        <f>VLOOKUP($A60,'[1]GLOBAL sauf BLEUS'!$A$3:$Y$1007,15,FALSE)</f>
        <v>#N/A</v>
      </c>
      <c r="AH60" t="e">
        <f>VLOOKUP($A60,'[1]GLOBAL sauf BLEUS'!$A$3:$Y$1007,16,FALSE)</f>
        <v>#N/A</v>
      </c>
      <c r="AI60" t="e">
        <f>VLOOKUP($A60,'[1]GLOBAL sauf BLEUS'!$A$3:$Y$1007,22,FALSE)</f>
        <v>#N/A</v>
      </c>
      <c r="AJ60" t="e">
        <f>VLOOKUP($A60,'[1]GLOBAL sauf BLEUS'!$A$3:$Y$1007,23,FALSE)</f>
        <v>#N/A</v>
      </c>
      <c r="AK60" t="e">
        <f>VLOOKUP($A60,'[1]GLOBAL sauf BLEUS'!$A$3:$Y$1007,24,FALSE)</f>
        <v>#N/A</v>
      </c>
      <c r="AL60" t="e">
        <f>VLOOKUP($A60,'[1]GLOBAL sauf BLEUS'!$A$3:$Y$1007,25,FALSE)</f>
        <v>#N/A</v>
      </c>
    </row>
    <row r="61" spans="1:38" x14ac:dyDescent="0.25">
      <c r="A61" s="19" t="s">
        <v>98</v>
      </c>
      <c r="B61" s="17"/>
      <c r="C61" s="17"/>
      <c r="D61" s="18"/>
      <c r="G61" s="17"/>
      <c r="H61" s="17"/>
      <c r="I61" s="17"/>
      <c r="J61" s="17"/>
      <c r="K61" s="17"/>
      <c r="L61">
        <f t="shared" ref="L61:AA61" si="15">SUBTOTAL(9,L55:L60)</f>
        <v>0</v>
      </c>
      <c r="M61">
        <f t="shared" si="15"/>
        <v>64.489999999999995</v>
      </c>
      <c r="N61">
        <f t="shared" si="15"/>
        <v>0</v>
      </c>
      <c r="O61">
        <f t="shared" si="15"/>
        <v>0</v>
      </c>
      <c r="P61">
        <f t="shared" si="15"/>
        <v>0</v>
      </c>
      <c r="Q61">
        <f t="shared" si="15"/>
        <v>0</v>
      </c>
      <c r="R61">
        <f t="shared" si="15"/>
        <v>154.72999999999999</v>
      </c>
      <c r="S61">
        <f t="shared" si="15"/>
        <v>0</v>
      </c>
      <c r="T61">
        <f t="shared" si="15"/>
        <v>0</v>
      </c>
      <c r="U61">
        <f t="shared" si="15"/>
        <v>0</v>
      </c>
      <c r="V61">
        <f t="shared" si="15"/>
        <v>0</v>
      </c>
      <c r="W61">
        <f t="shared" si="15"/>
        <v>0</v>
      </c>
      <c r="X61">
        <f t="shared" si="15"/>
        <v>0</v>
      </c>
      <c r="Y61">
        <f t="shared" si="15"/>
        <v>0</v>
      </c>
      <c r="Z61">
        <f t="shared" si="15"/>
        <v>0</v>
      </c>
      <c r="AA61">
        <f t="shared" si="15"/>
        <v>0</v>
      </c>
      <c r="AB61" s="17"/>
    </row>
    <row r="62" spans="1:38" x14ac:dyDescent="0.25">
      <c r="A62" t="str">
        <f t="shared" ref="A62:A67" si="16">CONCATENATE($B62, "-", IF($D62&lt;10,"0",""),$D62, "-", $C62)</f>
        <v>38000-01-S</v>
      </c>
      <c r="B62" s="17">
        <v>38000</v>
      </c>
      <c r="C62" s="17" t="s">
        <v>93</v>
      </c>
      <c r="D62" s="18">
        <v>1</v>
      </c>
      <c r="E62" t="s">
        <v>99</v>
      </c>
      <c r="F62" t="s">
        <v>100</v>
      </c>
      <c r="G62" s="17" t="s">
        <v>68</v>
      </c>
      <c r="H62" s="17">
        <v>15</v>
      </c>
      <c r="I62" s="17">
        <v>12</v>
      </c>
      <c r="J62" s="17">
        <v>1</v>
      </c>
      <c r="K62" s="17">
        <v>3</v>
      </c>
      <c r="L62">
        <v>137.91999999999999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 s="17" t="s">
        <v>42</v>
      </c>
      <c r="AC62" t="s">
        <v>101</v>
      </c>
      <c r="AD62" t="s">
        <v>102</v>
      </c>
      <c r="AE62" t="str">
        <f>VLOOKUP($A62,'[1]GLOBAL sauf BLEUS'!$A$3:$Y$1007,2,FALSE)</f>
        <v>S38000</v>
      </c>
      <c r="AF62" t="str">
        <f>VLOOKUP($A62,'[1]GLOBAL sauf BLEUS'!$A$3:$Y$1007,14,FALSE)</f>
        <v>Monsieur</v>
      </c>
      <c r="AG62" t="str">
        <f>VLOOKUP($A62,'[1]GLOBAL sauf BLEUS'!$A$3:$Y$1007,15,FALSE)</f>
        <v>Charles</v>
      </c>
      <c r="AH62" t="str">
        <f>VLOOKUP($A62,'[1]GLOBAL sauf BLEUS'!$A$3:$Y$1007,16,FALSE)</f>
        <v>DELCOURT</v>
      </c>
      <c r="AI62" t="str">
        <f>VLOOKUP($A62,'[1]GLOBAL sauf BLEUS'!$A$3:$Y$1007,22,FALSE)</f>
        <v>MAISON DES ASSOCIATIONS</v>
      </c>
      <c r="AJ62" t="str">
        <f>VLOOKUP($A62,'[1]GLOBAL sauf BLEUS'!$A$3:$Y$1007,23,FALSE)</f>
        <v>PLACE DE LA LIBERATION</v>
      </c>
      <c r="AK62">
        <f>VLOOKUP($A62,'[1]GLOBAL sauf BLEUS'!$A$3:$Y$1007,24,FALSE)</f>
        <v>38130</v>
      </c>
      <c r="AL62" t="str">
        <f>VLOOKUP($A62,'[1]GLOBAL sauf BLEUS'!$A$3:$Y$1007,25,FALSE)</f>
        <v>ECHIROLLES</v>
      </c>
    </row>
    <row r="63" spans="1:38" x14ac:dyDescent="0.25">
      <c r="A63" t="str">
        <f t="shared" si="16"/>
        <v>38000-01-S</v>
      </c>
      <c r="B63" s="17">
        <v>38000</v>
      </c>
      <c r="C63" s="17" t="s">
        <v>93</v>
      </c>
      <c r="D63" s="18">
        <v>1</v>
      </c>
      <c r="E63" t="s">
        <v>99</v>
      </c>
      <c r="F63" t="s">
        <v>100</v>
      </c>
      <c r="G63" s="17" t="s">
        <v>103</v>
      </c>
      <c r="H63" s="17">
        <v>15</v>
      </c>
      <c r="I63" s="17">
        <v>12</v>
      </c>
      <c r="J63" s="17">
        <v>1</v>
      </c>
      <c r="K63" s="17">
        <v>3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 s="17" t="s">
        <v>42</v>
      </c>
      <c r="AC63" t="s">
        <v>101</v>
      </c>
      <c r="AD63" t="s">
        <v>102</v>
      </c>
      <c r="AE63" t="str">
        <f>VLOOKUP($A63,'[1]GLOBAL sauf BLEUS'!$A$3:$Y$1007,2,FALSE)</f>
        <v>S38000</v>
      </c>
      <c r="AF63" t="str">
        <f>VLOOKUP($A63,'[1]GLOBAL sauf BLEUS'!$A$3:$Y$1007,14,FALSE)</f>
        <v>Monsieur</v>
      </c>
      <c r="AG63" t="str">
        <f>VLOOKUP($A63,'[1]GLOBAL sauf BLEUS'!$A$3:$Y$1007,15,FALSE)</f>
        <v>Charles</v>
      </c>
      <c r="AH63" t="str">
        <f>VLOOKUP($A63,'[1]GLOBAL sauf BLEUS'!$A$3:$Y$1007,16,FALSE)</f>
        <v>DELCOURT</v>
      </c>
      <c r="AI63" t="str">
        <f>VLOOKUP($A63,'[1]GLOBAL sauf BLEUS'!$A$3:$Y$1007,22,FALSE)</f>
        <v>MAISON DES ASSOCIATIONS</v>
      </c>
      <c r="AJ63" t="str">
        <f>VLOOKUP($A63,'[1]GLOBAL sauf BLEUS'!$A$3:$Y$1007,23,FALSE)</f>
        <v>PLACE DE LA LIBERATION</v>
      </c>
      <c r="AK63">
        <f>VLOOKUP($A63,'[1]GLOBAL sauf BLEUS'!$A$3:$Y$1007,24,FALSE)</f>
        <v>38130</v>
      </c>
      <c r="AL63" t="str">
        <f>VLOOKUP($A63,'[1]GLOBAL sauf BLEUS'!$A$3:$Y$1007,25,FALSE)</f>
        <v>ECHIROLLES</v>
      </c>
    </row>
    <row r="64" spans="1:38" x14ac:dyDescent="0.25">
      <c r="A64" t="str">
        <f t="shared" si="16"/>
        <v>38000-01-S</v>
      </c>
      <c r="B64" s="17">
        <v>38000</v>
      </c>
      <c r="C64" s="17" t="s">
        <v>93</v>
      </c>
      <c r="D64" s="18">
        <v>1</v>
      </c>
      <c r="E64" t="s">
        <v>99</v>
      </c>
      <c r="F64" t="s">
        <v>100</v>
      </c>
      <c r="G64" s="17" t="s">
        <v>72</v>
      </c>
      <c r="H64" s="17">
        <v>15</v>
      </c>
      <c r="I64" s="17">
        <v>12</v>
      </c>
      <c r="J64" s="17">
        <v>1</v>
      </c>
      <c r="K64" s="17">
        <v>3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 s="17" t="s">
        <v>42</v>
      </c>
      <c r="AC64" t="s">
        <v>101</v>
      </c>
      <c r="AD64" t="s">
        <v>102</v>
      </c>
      <c r="AE64" t="str">
        <f>VLOOKUP($A64,'[1]GLOBAL sauf BLEUS'!$A$3:$Y$1007,2,FALSE)</f>
        <v>S38000</v>
      </c>
      <c r="AF64" t="str">
        <f>VLOOKUP($A64,'[1]GLOBAL sauf BLEUS'!$A$3:$Y$1007,14,FALSE)</f>
        <v>Monsieur</v>
      </c>
      <c r="AG64" t="str">
        <f>VLOOKUP($A64,'[1]GLOBAL sauf BLEUS'!$A$3:$Y$1007,15,FALSE)</f>
        <v>Charles</v>
      </c>
      <c r="AH64" t="str">
        <f>VLOOKUP($A64,'[1]GLOBAL sauf BLEUS'!$A$3:$Y$1007,16,FALSE)</f>
        <v>DELCOURT</v>
      </c>
      <c r="AI64" t="str">
        <f>VLOOKUP($A64,'[1]GLOBAL sauf BLEUS'!$A$3:$Y$1007,22,FALSE)</f>
        <v>MAISON DES ASSOCIATIONS</v>
      </c>
      <c r="AJ64" t="str">
        <f>VLOOKUP($A64,'[1]GLOBAL sauf BLEUS'!$A$3:$Y$1007,23,FALSE)</f>
        <v>PLACE DE LA LIBERATION</v>
      </c>
      <c r="AK64">
        <f>VLOOKUP($A64,'[1]GLOBAL sauf BLEUS'!$A$3:$Y$1007,24,FALSE)</f>
        <v>38130</v>
      </c>
      <c r="AL64" t="str">
        <f>VLOOKUP($A64,'[1]GLOBAL sauf BLEUS'!$A$3:$Y$1007,25,FALSE)</f>
        <v>ECHIROLLES</v>
      </c>
    </row>
    <row r="65" spans="1:38" x14ac:dyDescent="0.25">
      <c r="A65" t="str">
        <f t="shared" si="16"/>
        <v>38000-01-S</v>
      </c>
      <c r="B65" s="17">
        <v>38000</v>
      </c>
      <c r="C65" s="17" t="s">
        <v>93</v>
      </c>
      <c r="D65" s="18">
        <v>1</v>
      </c>
      <c r="E65" t="s">
        <v>99</v>
      </c>
      <c r="F65" t="s">
        <v>100</v>
      </c>
      <c r="G65" s="17" t="s">
        <v>47</v>
      </c>
      <c r="H65" s="17">
        <v>15</v>
      </c>
      <c r="I65" s="17">
        <v>12</v>
      </c>
      <c r="J65" s="17">
        <v>1</v>
      </c>
      <c r="K65" s="17">
        <v>3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 s="17" t="s">
        <v>42</v>
      </c>
      <c r="AC65" t="s">
        <v>101</v>
      </c>
      <c r="AD65" t="s">
        <v>102</v>
      </c>
      <c r="AE65" t="str">
        <f>VLOOKUP($A65,'[1]GLOBAL sauf BLEUS'!$A$3:$Y$1007,2,FALSE)</f>
        <v>S38000</v>
      </c>
      <c r="AF65" t="str">
        <f>VLOOKUP($A65,'[1]GLOBAL sauf BLEUS'!$A$3:$Y$1007,14,FALSE)</f>
        <v>Monsieur</v>
      </c>
      <c r="AG65" t="str">
        <f>VLOOKUP($A65,'[1]GLOBAL sauf BLEUS'!$A$3:$Y$1007,15,FALSE)</f>
        <v>Charles</v>
      </c>
      <c r="AH65" t="str">
        <f>VLOOKUP($A65,'[1]GLOBAL sauf BLEUS'!$A$3:$Y$1007,16,FALSE)</f>
        <v>DELCOURT</v>
      </c>
      <c r="AI65" t="str">
        <f>VLOOKUP($A65,'[1]GLOBAL sauf BLEUS'!$A$3:$Y$1007,22,FALSE)</f>
        <v>MAISON DES ASSOCIATIONS</v>
      </c>
      <c r="AJ65" t="str">
        <f>VLOOKUP($A65,'[1]GLOBAL sauf BLEUS'!$A$3:$Y$1007,23,FALSE)</f>
        <v>PLACE DE LA LIBERATION</v>
      </c>
      <c r="AK65">
        <f>VLOOKUP($A65,'[1]GLOBAL sauf BLEUS'!$A$3:$Y$1007,24,FALSE)</f>
        <v>38130</v>
      </c>
      <c r="AL65" t="str">
        <f>VLOOKUP($A65,'[1]GLOBAL sauf BLEUS'!$A$3:$Y$1007,25,FALSE)</f>
        <v>ECHIROLLES</v>
      </c>
    </row>
    <row r="66" spans="1:38" x14ac:dyDescent="0.25">
      <c r="A66" t="str">
        <f t="shared" si="16"/>
        <v>38000-01-S</v>
      </c>
      <c r="B66" s="17">
        <v>38000</v>
      </c>
      <c r="C66" s="17" t="s">
        <v>93</v>
      </c>
      <c r="D66" s="18">
        <v>1</v>
      </c>
      <c r="E66" t="s">
        <v>99</v>
      </c>
      <c r="F66" t="s">
        <v>100</v>
      </c>
      <c r="G66" s="17" t="s">
        <v>74</v>
      </c>
      <c r="H66" s="17">
        <v>15</v>
      </c>
      <c r="I66" s="17">
        <v>12</v>
      </c>
      <c r="J66" s="17">
        <v>1</v>
      </c>
      <c r="K66" s="17">
        <v>3</v>
      </c>
      <c r="L66">
        <v>1.1299999999999999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 s="17" t="s">
        <v>42</v>
      </c>
      <c r="AC66" t="s">
        <v>101</v>
      </c>
      <c r="AD66" t="s">
        <v>102</v>
      </c>
      <c r="AE66" t="str">
        <f>VLOOKUP($A66,'[1]GLOBAL sauf BLEUS'!$A$3:$Y$1007,2,FALSE)</f>
        <v>S38000</v>
      </c>
      <c r="AF66" t="str">
        <f>VLOOKUP($A66,'[1]GLOBAL sauf BLEUS'!$A$3:$Y$1007,14,FALSE)</f>
        <v>Monsieur</v>
      </c>
      <c r="AG66" t="str">
        <f>VLOOKUP($A66,'[1]GLOBAL sauf BLEUS'!$A$3:$Y$1007,15,FALSE)</f>
        <v>Charles</v>
      </c>
      <c r="AH66" t="str">
        <f>VLOOKUP($A66,'[1]GLOBAL sauf BLEUS'!$A$3:$Y$1007,16,FALSE)</f>
        <v>DELCOURT</v>
      </c>
      <c r="AI66" t="str">
        <f>VLOOKUP($A66,'[1]GLOBAL sauf BLEUS'!$A$3:$Y$1007,22,FALSE)</f>
        <v>MAISON DES ASSOCIATIONS</v>
      </c>
      <c r="AJ66" t="str">
        <f>VLOOKUP($A66,'[1]GLOBAL sauf BLEUS'!$A$3:$Y$1007,23,FALSE)</f>
        <v>PLACE DE LA LIBERATION</v>
      </c>
      <c r="AK66">
        <f>VLOOKUP($A66,'[1]GLOBAL sauf BLEUS'!$A$3:$Y$1007,24,FALSE)</f>
        <v>38130</v>
      </c>
      <c r="AL66" t="str">
        <f>VLOOKUP($A66,'[1]GLOBAL sauf BLEUS'!$A$3:$Y$1007,25,FALSE)</f>
        <v>ECHIROLLES</v>
      </c>
    </row>
    <row r="67" spans="1:38" x14ac:dyDescent="0.25">
      <c r="A67" t="str">
        <f t="shared" si="16"/>
        <v>38000-01-S</v>
      </c>
      <c r="B67" s="17">
        <v>38000</v>
      </c>
      <c r="C67" s="17" t="s">
        <v>93</v>
      </c>
      <c r="D67" s="18">
        <v>1</v>
      </c>
      <c r="E67" t="s">
        <v>99</v>
      </c>
      <c r="F67" t="s">
        <v>100</v>
      </c>
      <c r="G67" s="17" t="s">
        <v>51</v>
      </c>
      <c r="H67" s="17">
        <v>15</v>
      </c>
      <c r="I67" s="17">
        <v>12</v>
      </c>
      <c r="J67" s="17">
        <v>1</v>
      </c>
      <c r="K67" s="17">
        <v>3</v>
      </c>
      <c r="L67">
        <v>0.66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 s="17" t="s">
        <v>42</v>
      </c>
      <c r="AC67" t="s">
        <v>101</v>
      </c>
      <c r="AD67" t="s">
        <v>102</v>
      </c>
      <c r="AE67" t="str">
        <f>VLOOKUP($A67,'[1]GLOBAL sauf BLEUS'!$A$3:$Y$1007,2,FALSE)</f>
        <v>S38000</v>
      </c>
      <c r="AF67" t="str">
        <f>VLOOKUP($A67,'[1]GLOBAL sauf BLEUS'!$A$3:$Y$1007,14,FALSE)</f>
        <v>Monsieur</v>
      </c>
      <c r="AG67" t="str">
        <f>VLOOKUP($A67,'[1]GLOBAL sauf BLEUS'!$A$3:$Y$1007,15,FALSE)</f>
        <v>Charles</v>
      </c>
      <c r="AH67" t="str">
        <f>VLOOKUP($A67,'[1]GLOBAL sauf BLEUS'!$A$3:$Y$1007,16,FALSE)</f>
        <v>DELCOURT</v>
      </c>
      <c r="AI67" t="str">
        <f>VLOOKUP($A67,'[1]GLOBAL sauf BLEUS'!$A$3:$Y$1007,22,FALSE)</f>
        <v>MAISON DES ASSOCIATIONS</v>
      </c>
      <c r="AJ67" t="str">
        <f>VLOOKUP($A67,'[1]GLOBAL sauf BLEUS'!$A$3:$Y$1007,23,FALSE)</f>
        <v>PLACE DE LA LIBERATION</v>
      </c>
      <c r="AK67">
        <f>VLOOKUP($A67,'[1]GLOBAL sauf BLEUS'!$A$3:$Y$1007,24,FALSE)</f>
        <v>38130</v>
      </c>
      <c r="AL67" t="str">
        <f>VLOOKUP($A67,'[1]GLOBAL sauf BLEUS'!$A$3:$Y$1007,25,FALSE)</f>
        <v>ECHIROLLES</v>
      </c>
    </row>
    <row r="68" spans="1:38" x14ac:dyDescent="0.25">
      <c r="A68" s="19" t="s">
        <v>104</v>
      </c>
      <c r="B68" s="17"/>
      <c r="C68" s="17"/>
      <c r="D68" s="18"/>
      <c r="G68" s="17"/>
      <c r="H68" s="17"/>
      <c r="I68" s="17"/>
      <c r="J68" s="17"/>
      <c r="K68" s="17"/>
      <c r="L68">
        <f t="shared" ref="L68:AA68" si="17">SUBTOTAL(9,L62:L67)</f>
        <v>139.70999999999998</v>
      </c>
      <c r="M68">
        <f t="shared" si="17"/>
        <v>0</v>
      </c>
      <c r="N68">
        <f t="shared" si="17"/>
        <v>0</v>
      </c>
      <c r="O68">
        <f t="shared" si="17"/>
        <v>0</v>
      </c>
      <c r="P68">
        <f t="shared" si="17"/>
        <v>0</v>
      </c>
      <c r="Q68">
        <f t="shared" si="17"/>
        <v>0</v>
      </c>
      <c r="R68">
        <f t="shared" si="17"/>
        <v>0</v>
      </c>
      <c r="S68">
        <f t="shared" si="17"/>
        <v>0</v>
      </c>
      <c r="T68">
        <f t="shared" si="17"/>
        <v>0</v>
      </c>
      <c r="U68">
        <f t="shared" si="17"/>
        <v>0</v>
      </c>
      <c r="V68">
        <f t="shared" si="17"/>
        <v>0</v>
      </c>
      <c r="W68">
        <f t="shared" si="17"/>
        <v>0</v>
      </c>
      <c r="X68">
        <f t="shared" si="17"/>
        <v>0</v>
      </c>
      <c r="Y68">
        <f t="shared" si="17"/>
        <v>0</v>
      </c>
      <c r="Z68">
        <f t="shared" si="17"/>
        <v>0</v>
      </c>
      <c r="AA68">
        <f t="shared" si="17"/>
        <v>0</v>
      </c>
      <c r="AB68" s="17"/>
    </row>
    <row r="69" spans="1:38" x14ac:dyDescent="0.25">
      <c r="A69" t="str">
        <f t="shared" ref="A69:A74" si="18">CONCATENATE($B69, "-", IF($D69&lt;10,"0",""),$D69, "-", $C69)</f>
        <v>12620-01-W</v>
      </c>
      <c r="B69" s="17">
        <v>12620</v>
      </c>
      <c r="C69" s="17" t="s">
        <v>57</v>
      </c>
      <c r="D69" s="18">
        <v>1</v>
      </c>
      <c r="E69" t="s">
        <v>105</v>
      </c>
      <c r="F69" t="s">
        <v>106</v>
      </c>
      <c r="G69" s="17" t="s">
        <v>59</v>
      </c>
      <c r="H69" s="17">
        <v>10</v>
      </c>
      <c r="I69" s="17">
        <v>13</v>
      </c>
      <c r="J69" s="17">
        <v>1</v>
      </c>
      <c r="K69" s="17">
        <v>3</v>
      </c>
      <c r="L69">
        <v>124.3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 s="17" t="s">
        <v>42</v>
      </c>
      <c r="AC69" t="s">
        <v>107</v>
      </c>
      <c r="AD69" t="s">
        <v>108</v>
      </c>
      <c r="AE69" t="e">
        <f>VLOOKUP($A69,'[1]GLOBAL sauf BLEUS'!$A$3:$Y$1007,2,FALSE)</f>
        <v>#N/A</v>
      </c>
      <c r="AF69" t="e">
        <f>VLOOKUP($A69,'[1]GLOBAL sauf BLEUS'!$A$3:$Y$1007,14,FALSE)</f>
        <v>#N/A</v>
      </c>
      <c r="AG69" t="e">
        <f>VLOOKUP($A69,'[1]GLOBAL sauf BLEUS'!$A$3:$Y$1007,15,FALSE)</f>
        <v>#N/A</v>
      </c>
      <c r="AH69" t="e">
        <f>VLOOKUP($A69,'[1]GLOBAL sauf BLEUS'!$A$3:$Y$1007,16,FALSE)</f>
        <v>#N/A</v>
      </c>
      <c r="AI69" t="e">
        <f>VLOOKUP($A69,'[1]GLOBAL sauf BLEUS'!$A$3:$Y$1007,22,FALSE)</f>
        <v>#N/A</v>
      </c>
      <c r="AJ69" t="e">
        <f>VLOOKUP($A69,'[1]GLOBAL sauf BLEUS'!$A$3:$Y$1007,23,FALSE)</f>
        <v>#N/A</v>
      </c>
      <c r="AK69" t="e">
        <f>VLOOKUP($A69,'[1]GLOBAL sauf BLEUS'!$A$3:$Y$1007,24,FALSE)</f>
        <v>#N/A</v>
      </c>
      <c r="AL69" t="e">
        <f>VLOOKUP($A69,'[1]GLOBAL sauf BLEUS'!$A$3:$Y$1007,25,FALSE)</f>
        <v>#N/A</v>
      </c>
    </row>
    <row r="70" spans="1:38" x14ac:dyDescent="0.25">
      <c r="A70" t="str">
        <f t="shared" si="18"/>
        <v>12620-01-W</v>
      </c>
      <c r="B70" s="17">
        <v>12620</v>
      </c>
      <c r="C70" s="17" t="s">
        <v>57</v>
      </c>
      <c r="D70" s="18">
        <v>1</v>
      </c>
      <c r="E70" t="s">
        <v>105</v>
      </c>
      <c r="F70" t="s">
        <v>106</v>
      </c>
      <c r="G70" s="17" t="s">
        <v>103</v>
      </c>
      <c r="H70" s="17">
        <v>10</v>
      </c>
      <c r="I70" s="17">
        <v>13</v>
      </c>
      <c r="J70" s="17">
        <v>1</v>
      </c>
      <c r="K70" s="17">
        <v>3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 s="17" t="s">
        <v>42</v>
      </c>
      <c r="AC70" t="s">
        <v>107</v>
      </c>
      <c r="AD70" t="s">
        <v>108</v>
      </c>
      <c r="AE70" t="e">
        <f>VLOOKUP($A70,'[1]GLOBAL sauf BLEUS'!$A$3:$Y$1007,2,FALSE)</f>
        <v>#N/A</v>
      </c>
      <c r="AF70" t="e">
        <f>VLOOKUP($A70,'[1]GLOBAL sauf BLEUS'!$A$3:$Y$1007,14,FALSE)</f>
        <v>#N/A</v>
      </c>
      <c r="AG70" t="e">
        <f>VLOOKUP($A70,'[1]GLOBAL sauf BLEUS'!$A$3:$Y$1007,15,FALSE)</f>
        <v>#N/A</v>
      </c>
      <c r="AH70" t="e">
        <f>VLOOKUP($A70,'[1]GLOBAL sauf BLEUS'!$A$3:$Y$1007,16,FALSE)</f>
        <v>#N/A</v>
      </c>
      <c r="AI70" t="e">
        <f>VLOOKUP($A70,'[1]GLOBAL sauf BLEUS'!$A$3:$Y$1007,22,FALSE)</f>
        <v>#N/A</v>
      </c>
      <c r="AJ70" t="e">
        <f>VLOOKUP($A70,'[1]GLOBAL sauf BLEUS'!$A$3:$Y$1007,23,FALSE)</f>
        <v>#N/A</v>
      </c>
      <c r="AK70" t="e">
        <f>VLOOKUP($A70,'[1]GLOBAL sauf BLEUS'!$A$3:$Y$1007,24,FALSE)</f>
        <v>#N/A</v>
      </c>
      <c r="AL70" t="e">
        <f>VLOOKUP($A70,'[1]GLOBAL sauf BLEUS'!$A$3:$Y$1007,25,FALSE)</f>
        <v>#N/A</v>
      </c>
    </row>
    <row r="71" spans="1:38" x14ac:dyDescent="0.25">
      <c r="A71" t="str">
        <f t="shared" si="18"/>
        <v>12620-01-W</v>
      </c>
      <c r="B71" s="17">
        <v>12620</v>
      </c>
      <c r="C71" s="17" t="s">
        <v>57</v>
      </c>
      <c r="D71" s="18">
        <v>1</v>
      </c>
      <c r="E71" t="s">
        <v>105</v>
      </c>
      <c r="F71" t="s">
        <v>106</v>
      </c>
      <c r="G71" s="17" t="s">
        <v>63</v>
      </c>
      <c r="H71" s="17">
        <v>10</v>
      </c>
      <c r="I71" s="17">
        <v>13</v>
      </c>
      <c r="J71" s="17">
        <v>1</v>
      </c>
      <c r="K71" s="17">
        <v>3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 s="17" t="s">
        <v>42</v>
      </c>
      <c r="AC71" t="s">
        <v>107</v>
      </c>
      <c r="AD71" t="s">
        <v>108</v>
      </c>
      <c r="AE71" t="e">
        <f>VLOOKUP($A71,'[1]GLOBAL sauf BLEUS'!$A$3:$Y$1007,2,FALSE)</f>
        <v>#N/A</v>
      </c>
      <c r="AF71" t="e">
        <f>VLOOKUP($A71,'[1]GLOBAL sauf BLEUS'!$A$3:$Y$1007,14,FALSE)</f>
        <v>#N/A</v>
      </c>
      <c r="AG71" t="e">
        <f>VLOOKUP($A71,'[1]GLOBAL sauf BLEUS'!$A$3:$Y$1007,15,FALSE)</f>
        <v>#N/A</v>
      </c>
      <c r="AH71" t="e">
        <f>VLOOKUP($A71,'[1]GLOBAL sauf BLEUS'!$A$3:$Y$1007,16,FALSE)</f>
        <v>#N/A</v>
      </c>
      <c r="AI71" t="e">
        <f>VLOOKUP($A71,'[1]GLOBAL sauf BLEUS'!$A$3:$Y$1007,22,FALSE)</f>
        <v>#N/A</v>
      </c>
      <c r="AJ71" t="e">
        <f>VLOOKUP($A71,'[1]GLOBAL sauf BLEUS'!$A$3:$Y$1007,23,FALSE)</f>
        <v>#N/A</v>
      </c>
      <c r="AK71" t="e">
        <f>VLOOKUP($A71,'[1]GLOBAL sauf BLEUS'!$A$3:$Y$1007,24,FALSE)</f>
        <v>#N/A</v>
      </c>
      <c r="AL71" t="e">
        <f>VLOOKUP($A71,'[1]GLOBAL sauf BLEUS'!$A$3:$Y$1007,25,FALSE)</f>
        <v>#N/A</v>
      </c>
    </row>
    <row r="72" spans="1:38" x14ac:dyDescent="0.25">
      <c r="A72" t="str">
        <f t="shared" si="18"/>
        <v>12620-01-W</v>
      </c>
      <c r="B72" s="17">
        <v>12620</v>
      </c>
      <c r="C72" s="17" t="s">
        <v>57</v>
      </c>
      <c r="D72" s="18">
        <v>1</v>
      </c>
      <c r="E72" t="s">
        <v>105</v>
      </c>
      <c r="F72" t="s">
        <v>106</v>
      </c>
      <c r="G72" s="17" t="s">
        <v>47</v>
      </c>
      <c r="H72" s="17">
        <v>10</v>
      </c>
      <c r="I72" s="17">
        <v>13</v>
      </c>
      <c r="J72" s="17">
        <v>1</v>
      </c>
      <c r="K72" s="17">
        <v>3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 s="17" t="s">
        <v>42</v>
      </c>
      <c r="AC72" t="s">
        <v>107</v>
      </c>
      <c r="AD72" t="s">
        <v>108</v>
      </c>
      <c r="AE72" t="e">
        <f>VLOOKUP($A72,'[1]GLOBAL sauf BLEUS'!$A$3:$Y$1007,2,FALSE)</f>
        <v>#N/A</v>
      </c>
      <c r="AF72" t="e">
        <f>VLOOKUP($A72,'[1]GLOBAL sauf BLEUS'!$A$3:$Y$1007,14,FALSE)</f>
        <v>#N/A</v>
      </c>
      <c r="AG72" t="e">
        <f>VLOOKUP($A72,'[1]GLOBAL sauf BLEUS'!$A$3:$Y$1007,15,FALSE)</f>
        <v>#N/A</v>
      </c>
      <c r="AH72" t="e">
        <f>VLOOKUP($A72,'[1]GLOBAL sauf BLEUS'!$A$3:$Y$1007,16,FALSE)</f>
        <v>#N/A</v>
      </c>
      <c r="AI72" t="e">
        <f>VLOOKUP($A72,'[1]GLOBAL sauf BLEUS'!$A$3:$Y$1007,22,FALSE)</f>
        <v>#N/A</v>
      </c>
      <c r="AJ72" t="e">
        <f>VLOOKUP($A72,'[1]GLOBAL sauf BLEUS'!$A$3:$Y$1007,23,FALSE)</f>
        <v>#N/A</v>
      </c>
      <c r="AK72" t="e">
        <f>VLOOKUP($A72,'[1]GLOBAL sauf BLEUS'!$A$3:$Y$1007,24,FALSE)</f>
        <v>#N/A</v>
      </c>
      <c r="AL72" t="e">
        <f>VLOOKUP($A72,'[1]GLOBAL sauf BLEUS'!$A$3:$Y$1007,25,FALSE)</f>
        <v>#N/A</v>
      </c>
    </row>
    <row r="73" spans="1:38" x14ac:dyDescent="0.25">
      <c r="A73" t="str">
        <f t="shared" si="18"/>
        <v>12620-01-W</v>
      </c>
      <c r="B73" s="17">
        <v>12620</v>
      </c>
      <c r="C73" s="17" t="s">
        <v>57</v>
      </c>
      <c r="D73" s="18">
        <v>1</v>
      </c>
      <c r="E73" t="s">
        <v>105</v>
      </c>
      <c r="F73" t="s">
        <v>106</v>
      </c>
      <c r="G73" s="17" t="s">
        <v>64</v>
      </c>
      <c r="H73" s="17">
        <v>10</v>
      </c>
      <c r="I73" s="17">
        <v>13</v>
      </c>
      <c r="J73" s="17">
        <v>1</v>
      </c>
      <c r="K73" s="17">
        <v>3</v>
      </c>
      <c r="L73">
        <v>2.1800000000000002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 s="17" t="s">
        <v>42</v>
      </c>
      <c r="AC73" t="s">
        <v>107</v>
      </c>
      <c r="AD73" t="s">
        <v>108</v>
      </c>
      <c r="AE73" t="e">
        <f>VLOOKUP($A73,'[1]GLOBAL sauf BLEUS'!$A$3:$Y$1007,2,FALSE)</f>
        <v>#N/A</v>
      </c>
      <c r="AF73" t="e">
        <f>VLOOKUP($A73,'[1]GLOBAL sauf BLEUS'!$A$3:$Y$1007,14,FALSE)</f>
        <v>#N/A</v>
      </c>
      <c r="AG73" t="e">
        <f>VLOOKUP($A73,'[1]GLOBAL sauf BLEUS'!$A$3:$Y$1007,15,FALSE)</f>
        <v>#N/A</v>
      </c>
      <c r="AH73" t="e">
        <f>VLOOKUP($A73,'[1]GLOBAL sauf BLEUS'!$A$3:$Y$1007,16,FALSE)</f>
        <v>#N/A</v>
      </c>
      <c r="AI73" t="e">
        <f>VLOOKUP($A73,'[1]GLOBAL sauf BLEUS'!$A$3:$Y$1007,22,FALSE)</f>
        <v>#N/A</v>
      </c>
      <c r="AJ73" t="e">
        <f>VLOOKUP($A73,'[1]GLOBAL sauf BLEUS'!$A$3:$Y$1007,23,FALSE)</f>
        <v>#N/A</v>
      </c>
      <c r="AK73" t="e">
        <f>VLOOKUP($A73,'[1]GLOBAL sauf BLEUS'!$A$3:$Y$1007,24,FALSE)</f>
        <v>#N/A</v>
      </c>
      <c r="AL73" t="e">
        <f>VLOOKUP($A73,'[1]GLOBAL sauf BLEUS'!$A$3:$Y$1007,25,FALSE)</f>
        <v>#N/A</v>
      </c>
    </row>
    <row r="74" spans="1:38" x14ac:dyDescent="0.25">
      <c r="A74" t="str">
        <f t="shared" si="18"/>
        <v>12620-01-W</v>
      </c>
      <c r="B74" s="17">
        <v>12620</v>
      </c>
      <c r="C74" s="17" t="s">
        <v>57</v>
      </c>
      <c r="D74" s="18">
        <v>1</v>
      </c>
      <c r="E74" t="s">
        <v>105</v>
      </c>
      <c r="F74" t="s">
        <v>106</v>
      </c>
      <c r="G74" s="17" t="s">
        <v>51</v>
      </c>
      <c r="H74" s="17">
        <v>10</v>
      </c>
      <c r="I74" s="17">
        <v>13</v>
      </c>
      <c r="J74" s="17">
        <v>1</v>
      </c>
      <c r="K74" s="17">
        <v>3</v>
      </c>
      <c r="L74">
        <v>0.66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 s="17" t="s">
        <v>42</v>
      </c>
      <c r="AC74" t="s">
        <v>107</v>
      </c>
      <c r="AD74" t="s">
        <v>108</v>
      </c>
      <c r="AE74" t="e">
        <f>VLOOKUP($A74,'[1]GLOBAL sauf BLEUS'!$A$3:$Y$1007,2,FALSE)</f>
        <v>#N/A</v>
      </c>
      <c r="AF74" t="e">
        <f>VLOOKUP($A74,'[1]GLOBAL sauf BLEUS'!$A$3:$Y$1007,14,FALSE)</f>
        <v>#N/A</v>
      </c>
      <c r="AG74" t="e">
        <f>VLOOKUP($A74,'[1]GLOBAL sauf BLEUS'!$A$3:$Y$1007,15,FALSE)</f>
        <v>#N/A</v>
      </c>
      <c r="AH74" t="e">
        <f>VLOOKUP($A74,'[1]GLOBAL sauf BLEUS'!$A$3:$Y$1007,16,FALSE)</f>
        <v>#N/A</v>
      </c>
      <c r="AI74" t="e">
        <f>VLOOKUP($A74,'[1]GLOBAL sauf BLEUS'!$A$3:$Y$1007,22,FALSE)</f>
        <v>#N/A</v>
      </c>
      <c r="AJ74" t="e">
        <f>VLOOKUP($A74,'[1]GLOBAL sauf BLEUS'!$A$3:$Y$1007,23,FALSE)</f>
        <v>#N/A</v>
      </c>
      <c r="AK74" t="e">
        <f>VLOOKUP($A74,'[1]GLOBAL sauf BLEUS'!$A$3:$Y$1007,24,FALSE)</f>
        <v>#N/A</v>
      </c>
      <c r="AL74" t="e">
        <f>VLOOKUP($A74,'[1]GLOBAL sauf BLEUS'!$A$3:$Y$1007,25,FALSE)</f>
        <v>#N/A</v>
      </c>
    </row>
    <row r="75" spans="1:38" x14ac:dyDescent="0.25">
      <c r="A75" s="19" t="s">
        <v>109</v>
      </c>
      <c r="B75" s="17"/>
      <c r="C75" s="17"/>
      <c r="D75" s="18"/>
      <c r="G75" s="17"/>
      <c r="H75" s="17"/>
      <c r="I75" s="17"/>
      <c r="J75" s="17"/>
      <c r="K75" s="17"/>
      <c r="L75">
        <f t="shared" ref="L75:AA75" si="19">SUBTOTAL(9,L69:L74)</f>
        <v>127.14</v>
      </c>
      <c r="M75">
        <f t="shared" si="19"/>
        <v>0</v>
      </c>
      <c r="N75">
        <f t="shared" si="19"/>
        <v>0</v>
      </c>
      <c r="O75">
        <f t="shared" si="19"/>
        <v>0</v>
      </c>
      <c r="P75">
        <f t="shared" si="19"/>
        <v>0</v>
      </c>
      <c r="Q75">
        <f t="shared" si="19"/>
        <v>0</v>
      </c>
      <c r="R75">
        <f t="shared" si="19"/>
        <v>0</v>
      </c>
      <c r="S75">
        <f t="shared" si="19"/>
        <v>0</v>
      </c>
      <c r="T75">
        <f t="shared" si="19"/>
        <v>0</v>
      </c>
      <c r="U75">
        <f t="shared" si="19"/>
        <v>0</v>
      </c>
      <c r="V75">
        <f t="shared" si="19"/>
        <v>0</v>
      </c>
      <c r="W75">
        <f t="shared" si="19"/>
        <v>0</v>
      </c>
      <c r="X75">
        <f t="shared" si="19"/>
        <v>0</v>
      </c>
      <c r="Y75">
        <f t="shared" si="19"/>
        <v>0</v>
      </c>
      <c r="Z75">
        <f t="shared" si="19"/>
        <v>0</v>
      </c>
      <c r="AA75">
        <f t="shared" si="19"/>
        <v>0</v>
      </c>
      <c r="AB75" s="17"/>
    </row>
    <row r="76" spans="1:38" x14ac:dyDescent="0.25">
      <c r="A76" t="str">
        <f>CONCATENATE($B76, "-", IF($D76&lt;10,"0",""),$D76, "-", $C76)</f>
        <v>12620-02-W</v>
      </c>
      <c r="B76" s="17">
        <v>12620</v>
      </c>
      <c r="C76" s="17" t="s">
        <v>57</v>
      </c>
      <c r="D76" s="18">
        <v>2</v>
      </c>
      <c r="E76" t="s">
        <v>105</v>
      </c>
      <c r="F76" t="s">
        <v>110</v>
      </c>
      <c r="G76" s="17" t="s">
        <v>59</v>
      </c>
      <c r="H76" s="17">
        <v>10</v>
      </c>
      <c r="I76" s="17">
        <v>13</v>
      </c>
      <c r="J76" s="17">
        <v>1</v>
      </c>
      <c r="K76" s="17">
        <v>3</v>
      </c>
      <c r="L76">
        <v>124.3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 s="17" t="s">
        <v>42</v>
      </c>
      <c r="AC76" t="s">
        <v>111</v>
      </c>
      <c r="AD76" t="s">
        <v>112</v>
      </c>
      <c r="AE76" t="e">
        <f>VLOOKUP($A76,'[1]GLOBAL sauf BLEUS'!$A$3:$Y$1007,2,FALSE)</f>
        <v>#N/A</v>
      </c>
      <c r="AF76" t="e">
        <f>VLOOKUP($A76,'[1]GLOBAL sauf BLEUS'!$A$3:$Y$1007,14,FALSE)</f>
        <v>#N/A</v>
      </c>
      <c r="AG76" t="e">
        <f>VLOOKUP($A76,'[1]GLOBAL sauf BLEUS'!$A$3:$Y$1007,15,FALSE)</f>
        <v>#N/A</v>
      </c>
      <c r="AH76" t="e">
        <f>VLOOKUP($A76,'[1]GLOBAL sauf BLEUS'!$A$3:$Y$1007,16,FALSE)</f>
        <v>#N/A</v>
      </c>
      <c r="AI76" t="e">
        <f>VLOOKUP($A76,'[1]GLOBAL sauf BLEUS'!$A$3:$Y$1007,22,FALSE)</f>
        <v>#N/A</v>
      </c>
      <c r="AJ76" t="e">
        <f>VLOOKUP($A76,'[1]GLOBAL sauf BLEUS'!$A$3:$Y$1007,23,FALSE)</f>
        <v>#N/A</v>
      </c>
      <c r="AK76" t="e">
        <f>VLOOKUP($A76,'[1]GLOBAL sauf BLEUS'!$A$3:$Y$1007,24,FALSE)</f>
        <v>#N/A</v>
      </c>
      <c r="AL76" t="e">
        <f>VLOOKUP($A76,'[1]GLOBAL sauf BLEUS'!$A$3:$Y$1007,25,FALSE)</f>
        <v>#N/A</v>
      </c>
    </row>
    <row r="77" spans="1:38" x14ac:dyDescent="0.25">
      <c r="A77" t="str">
        <f>CONCATENATE($B77, "-", IF($D77&lt;10,"0",""),$D77, "-", $C77)</f>
        <v>12620-02-W</v>
      </c>
      <c r="B77" s="17">
        <v>12620</v>
      </c>
      <c r="C77" s="17" t="s">
        <v>57</v>
      </c>
      <c r="D77" s="18">
        <v>2</v>
      </c>
      <c r="E77" t="s">
        <v>105</v>
      </c>
      <c r="F77" t="s">
        <v>110</v>
      </c>
      <c r="G77" s="17" t="s">
        <v>103</v>
      </c>
      <c r="H77" s="17">
        <v>10</v>
      </c>
      <c r="I77" s="17">
        <v>13</v>
      </c>
      <c r="J77" s="17">
        <v>1</v>
      </c>
      <c r="K77" s="17">
        <v>3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 s="17" t="s">
        <v>42</v>
      </c>
      <c r="AC77" t="s">
        <v>111</v>
      </c>
      <c r="AD77" t="s">
        <v>112</v>
      </c>
      <c r="AE77" t="e">
        <f>VLOOKUP($A77,'[1]GLOBAL sauf BLEUS'!$A$3:$Y$1007,2,FALSE)</f>
        <v>#N/A</v>
      </c>
      <c r="AF77" t="e">
        <f>VLOOKUP($A77,'[1]GLOBAL sauf BLEUS'!$A$3:$Y$1007,14,FALSE)</f>
        <v>#N/A</v>
      </c>
      <c r="AG77" t="e">
        <f>VLOOKUP($A77,'[1]GLOBAL sauf BLEUS'!$A$3:$Y$1007,15,FALSE)</f>
        <v>#N/A</v>
      </c>
      <c r="AH77" t="e">
        <f>VLOOKUP($A77,'[1]GLOBAL sauf BLEUS'!$A$3:$Y$1007,16,FALSE)</f>
        <v>#N/A</v>
      </c>
      <c r="AI77" t="e">
        <f>VLOOKUP($A77,'[1]GLOBAL sauf BLEUS'!$A$3:$Y$1007,22,FALSE)</f>
        <v>#N/A</v>
      </c>
      <c r="AJ77" t="e">
        <f>VLOOKUP($A77,'[1]GLOBAL sauf BLEUS'!$A$3:$Y$1007,23,FALSE)</f>
        <v>#N/A</v>
      </c>
      <c r="AK77" t="e">
        <f>VLOOKUP($A77,'[1]GLOBAL sauf BLEUS'!$A$3:$Y$1007,24,FALSE)</f>
        <v>#N/A</v>
      </c>
      <c r="AL77" t="e">
        <f>VLOOKUP($A77,'[1]GLOBAL sauf BLEUS'!$A$3:$Y$1007,25,FALSE)</f>
        <v>#N/A</v>
      </c>
    </row>
    <row r="78" spans="1:38" x14ac:dyDescent="0.25">
      <c r="A78" t="str">
        <f>CONCATENATE($B78, "-", IF($D78&lt;10,"0",""),$D78, "-", $C78)</f>
        <v>12620-02-W</v>
      </c>
      <c r="B78" s="17">
        <v>12620</v>
      </c>
      <c r="C78" s="17" t="s">
        <v>57</v>
      </c>
      <c r="D78" s="18">
        <v>2</v>
      </c>
      <c r="E78" t="s">
        <v>105</v>
      </c>
      <c r="F78" t="s">
        <v>110</v>
      </c>
      <c r="G78" s="17" t="s">
        <v>63</v>
      </c>
      <c r="H78" s="17">
        <v>10</v>
      </c>
      <c r="I78" s="17">
        <v>13</v>
      </c>
      <c r="J78" s="17">
        <v>1</v>
      </c>
      <c r="K78" s="17">
        <v>3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 s="17" t="s">
        <v>42</v>
      </c>
      <c r="AC78" t="s">
        <v>111</v>
      </c>
      <c r="AD78" t="s">
        <v>112</v>
      </c>
      <c r="AE78" t="e">
        <f>VLOOKUP($A78,'[1]GLOBAL sauf BLEUS'!$A$3:$Y$1007,2,FALSE)</f>
        <v>#N/A</v>
      </c>
      <c r="AF78" t="e">
        <f>VLOOKUP($A78,'[1]GLOBAL sauf BLEUS'!$A$3:$Y$1007,14,FALSE)</f>
        <v>#N/A</v>
      </c>
      <c r="AG78" t="e">
        <f>VLOOKUP($A78,'[1]GLOBAL sauf BLEUS'!$A$3:$Y$1007,15,FALSE)</f>
        <v>#N/A</v>
      </c>
      <c r="AH78" t="e">
        <f>VLOOKUP($A78,'[1]GLOBAL sauf BLEUS'!$A$3:$Y$1007,16,FALSE)</f>
        <v>#N/A</v>
      </c>
      <c r="AI78" t="e">
        <f>VLOOKUP($A78,'[1]GLOBAL sauf BLEUS'!$A$3:$Y$1007,22,FALSE)</f>
        <v>#N/A</v>
      </c>
      <c r="AJ78" t="e">
        <f>VLOOKUP($A78,'[1]GLOBAL sauf BLEUS'!$A$3:$Y$1007,23,FALSE)</f>
        <v>#N/A</v>
      </c>
      <c r="AK78" t="e">
        <f>VLOOKUP($A78,'[1]GLOBAL sauf BLEUS'!$A$3:$Y$1007,24,FALSE)</f>
        <v>#N/A</v>
      </c>
      <c r="AL78" t="e">
        <f>VLOOKUP($A78,'[1]GLOBAL sauf BLEUS'!$A$3:$Y$1007,25,FALSE)</f>
        <v>#N/A</v>
      </c>
    </row>
    <row r="79" spans="1:38" x14ac:dyDescent="0.25">
      <c r="A79" t="str">
        <f>CONCATENATE($B79, "-", IF($D79&lt;10,"0",""),$D79, "-", $C79)</f>
        <v>12620-02-W</v>
      </c>
      <c r="B79" s="17">
        <v>12620</v>
      </c>
      <c r="C79" s="17" t="s">
        <v>57</v>
      </c>
      <c r="D79" s="18">
        <v>2</v>
      </c>
      <c r="E79" t="s">
        <v>105</v>
      </c>
      <c r="F79" t="s">
        <v>110</v>
      </c>
      <c r="G79" s="17" t="s">
        <v>47</v>
      </c>
      <c r="H79" s="17">
        <v>10</v>
      </c>
      <c r="I79" s="17">
        <v>13</v>
      </c>
      <c r="J79" s="17">
        <v>1</v>
      </c>
      <c r="K79" s="17">
        <v>3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 s="17" t="s">
        <v>42</v>
      </c>
      <c r="AC79" t="s">
        <v>111</v>
      </c>
      <c r="AD79" t="s">
        <v>112</v>
      </c>
      <c r="AE79" t="e">
        <f>VLOOKUP($A79,'[1]GLOBAL sauf BLEUS'!$A$3:$Y$1007,2,FALSE)</f>
        <v>#N/A</v>
      </c>
      <c r="AF79" t="e">
        <f>VLOOKUP($A79,'[1]GLOBAL sauf BLEUS'!$A$3:$Y$1007,14,FALSE)</f>
        <v>#N/A</v>
      </c>
      <c r="AG79" t="e">
        <f>VLOOKUP($A79,'[1]GLOBAL sauf BLEUS'!$A$3:$Y$1007,15,FALSE)</f>
        <v>#N/A</v>
      </c>
      <c r="AH79" t="e">
        <f>VLOOKUP($A79,'[1]GLOBAL sauf BLEUS'!$A$3:$Y$1007,16,FALSE)</f>
        <v>#N/A</v>
      </c>
      <c r="AI79" t="e">
        <f>VLOOKUP($A79,'[1]GLOBAL sauf BLEUS'!$A$3:$Y$1007,22,FALSE)</f>
        <v>#N/A</v>
      </c>
      <c r="AJ79" t="e">
        <f>VLOOKUP($A79,'[1]GLOBAL sauf BLEUS'!$A$3:$Y$1007,23,FALSE)</f>
        <v>#N/A</v>
      </c>
      <c r="AK79" t="e">
        <f>VLOOKUP($A79,'[1]GLOBAL sauf BLEUS'!$A$3:$Y$1007,24,FALSE)</f>
        <v>#N/A</v>
      </c>
      <c r="AL79" t="e">
        <f>VLOOKUP($A79,'[1]GLOBAL sauf BLEUS'!$A$3:$Y$1007,25,FALSE)</f>
        <v>#N/A</v>
      </c>
    </row>
  </sheetData>
  <conditionalFormatting sqref="B2:AL79">
    <cfRule type="expression" dxfId="1" priority="1">
      <formula>#REF!&lt;&gt;#REF!</formula>
    </cfRule>
  </conditionalFormatting>
  <conditionalFormatting sqref="A2:A79">
    <cfRule type="expression" dxfId="0" priority="2">
      <formula>#REF!&lt;&gt;#REF!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transformé</vt:lpstr>
      <vt:lpstr>transformé (2)</vt:lpstr>
      <vt:lpstr>origine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BOUILLAND</dc:creator>
  <cp:lastModifiedBy>Nicolas</cp:lastModifiedBy>
  <dcterms:created xsi:type="dcterms:W3CDTF">2022-09-14T13:33:08Z</dcterms:created>
  <dcterms:modified xsi:type="dcterms:W3CDTF">2022-09-14T14:58:42Z</dcterms:modified>
</cp:coreProperties>
</file>