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7A1DD704-628D-4903-9494-E5E4AB71459E}" xr6:coauthVersionLast="47" xr6:coauthVersionMax="47" xr10:uidLastSave="{00000000-0000-0000-0000-000000000000}"/>
  <bookViews>
    <workbookView xWindow="-120" yWindow="-120" windowWidth="25440" windowHeight="15390" xr2:uid="{C8216BF4-8E95-43C3-8CD3-A59AE1453FA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4" i="1" l="1" a="1"/>
  <c r="T4" i="1" s="1"/>
  <c r="S4" i="1" a="1"/>
  <c r="S4" i="1" s="1"/>
  <c r="R4" i="1" a="1"/>
  <c r="R4" i="1" s="1"/>
  <c r="Q4" i="1" a="1"/>
  <c r="Q4" i="1" s="1"/>
  <c r="P4" i="1" a="1"/>
  <c r="P4" i="1" s="1"/>
  <c r="O4" i="1" a="1"/>
  <c r="O4" i="1" s="1"/>
  <c r="N4" i="1" a="1"/>
  <c r="N4" i="1" s="1"/>
  <c r="M4" i="1" a="1"/>
  <c r="M4" i="1" s="1"/>
  <c r="L4" i="1" a="1"/>
  <c r="L4" i="1" s="1"/>
  <c r="K4" i="1" a="1"/>
  <c r="K4" i="1" s="1"/>
  <c r="J4" i="1" a="1"/>
  <c r="J4" i="1" s="1"/>
  <c r="I4" i="1" a="1"/>
  <c r="I4" i="1" s="1"/>
  <c r="H4" i="1" a="1"/>
  <c r="H4" i="1" s="1"/>
  <c r="G4" i="1" a="1"/>
  <c r="G4" i="1" s="1"/>
  <c r="F4" i="1" a="1"/>
  <c r="F4" i="1" s="1"/>
  <c r="E4" i="1" a="1"/>
  <c r="E4" i="1" s="1"/>
  <c r="D4" i="1" a="1"/>
  <c r="D4" i="1" s="1"/>
  <c r="C4" i="1" a="1"/>
  <c r="C4" i="1" s="1"/>
  <c r="B4" i="1" a="1"/>
  <c r="B4" i="1" s="1"/>
  <c r="B3" i="1"/>
  <c r="T3" i="1"/>
  <c r="S3" i="1"/>
  <c r="R3" i="1"/>
  <c r="Q3" i="1"/>
  <c r="P3" i="1"/>
  <c r="O3" i="1"/>
  <c r="N3" i="1"/>
  <c r="M3" i="1"/>
  <c r="L3" i="1"/>
  <c r="K3" i="1"/>
  <c r="J3" i="1"/>
  <c r="I3" i="1"/>
  <c r="H3" i="1"/>
  <c r="G3" i="1"/>
  <c r="F3" i="1"/>
  <c r="E3" i="1"/>
  <c r="D3" i="1"/>
  <c r="C3" i="1"/>
  <c r="C15" i="1"/>
  <c r="C14" i="1"/>
  <c r="C13" i="1"/>
  <c r="C12" i="1"/>
  <c r="C11" i="1"/>
  <c r="C10" i="1"/>
  <c r="C9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<sst xmlns="http://schemas.openxmlformats.org/spreadsheetml/2006/main" count="6" uniqueCount="4">
  <si>
    <t>Investissement</t>
  </si>
  <si>
    <t>Entretien</t>
  </si>
  <si>
    <t>Fréquence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</si>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</sst>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9" fontId="0" fillId="0" borderId="0" xfId="0" applyNumberFormat="1"/>
    <xf numFmtId="0" fontId="1" fillId="0" borderId="0" xfId="0" applyFont="1"/>
    <xf numFmtId="0" fontId="0" fillId="0" borderId="0" xfId="0" applyAlignmen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8C8913E-EFCB-4340-824F-CD9C008E9D91}" name="Tableau1" displayName="Tableau1" ref="A8:D15" totalsRowShown="0">
  <autoFilter ref="A8:D15" xr:uid="{38C8913E-EFCB-4340-824F-CD9C008E9D91}"/>
  <tableColumns count="4">
    <tableColumn id="1" xr3:uid="{5191DCB7-90F1-484B-BC14-74EF902AD9E1}" name="Investissement"/>
    <tableColumn id="2" xr3:uid="{8886DF18-235F-4609-88BD-C863E3109E75}" name="Année"/>
    <tableColumn id="3" xr3:uid="{8D224462-A8F7-435D-92F0-4D74638173FB}" name="Entretien">
      <calculatedColumnFormula>0.15*A9</calculatedColumnFormula>
    </tableColumn>
    <tableColumn id="4" xr3:uid="{4FED6A87-0C90-4FC1-B468-256EF1C64F3E}" name="Fréquenc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878E33-EE1F-46D1-AA42-50B142833BB7}">
  <dimension ref="A2:T15"/>
  <sheetViews>
    <sheetView tabSelected="1" workbookViewId="0">
      <selection activeCell="K14" sqref="K14"/>
    </sheetView>
  </sheetViews>
  <sheetFormatPr baseColWidth="10" defaultRowHeight="15" x14ac:dyDescent="0.25"/>
  <cols>
    <col min="1" max="1" width="16.7109375" customWidth="1"/>
    <col min="4" max="4" width="12.5703125" customWidth="1"/>
  </cols>
  <sheetData>
    <row r="2" spans="1:20" x14ac:dyDescent="0.25">
      <c r="B2" s="3">
        <v>2022</v>
      </c>
      <c r="C2" s="3">
        <v>2023</v>
      </c>
      <c r="D2" s="3">
        <v>2024</v>
      </c>
      <c r="E2" s="3">
        <v>2025</v>
      </c>
      <c r="F2" s="3">
        <v>2026</v>
      </c>
      <c r="G2" s="3">
        <v>2027</v>
      </c>
      <c r="H2" s="3">
        <v>2028</v>
      </c>
      <c r="I2" s="3">
        <v>2029</v>
      </c>
      <c r="J2" s="3">
        <v>2030</v>
      </c>
      <c r="K2" s="3">
        <v>2031</v>
      </c>
      <c r="L2" s="3">
        <v>2032</v>
      </c>
      <c r="M2" s="3">
        <v>2033</v>
      </c>
      <c r="N2" s="3">
        <v>2034</v>
      </c>
      <c r="O2" s="3">
        <v>2035</v>
      </c>
      <c r="P2" s="3">
        <v>2036</v>
      </c>
      <c r="Q2" s="3">
        <v>2037</v>
      </c>
      <c r="R2" s="3">
        <v>2038</v>
      </c>
      <c r="S2" s="3">
        <v>2039</v>
      </c>
      <c r="T2" s="3">
        <v>2040</v>
      </c>
    </row>
    <row r="3" spans="1:20" x14ac:dyDescent="0.25">
      <c r="A3" s="3" t="s">
        <v>0</v>
      </c>
      <c r="B3">
        <f>SUMIF(Tableau1[Année],B$2,Tableau1[Investissement])</f>
        <v>100000</v>
      </c>
      <c r="C3">
        <f t="shared" ref="C3:T3" si="0">SUMIF($B9:$B15,C$2,$A9:$A15)</f>
        <v>150000</v>
      </c>
      <c r="D3">
        <f t="shared" si="0"/>
        <v>128000</v>
      </c>
      <c r="E3">
        <f t="shared" si="0"/>
        <v>0</v>
      </c>
      <c r="F3">
        <f t="shared" si="0"/>
        <v>0</v>
      </c>
      <c r="G3">
        <f t="shared" si="0"/>
        <v>156000</v>
      </c>
      <c r="H3">
        <f t="shared" si="0"/>
        <v>0</v>
      </c>
      <c r="I3">
        <f t="shared" si="0"/>
        <v>24000</v>
      </c>
      <c r="J3">
        <f t="shared" si="0"/>
        <v>14000</v>
      </c>
      <c r="K3">
        <f t="shared" si="0"/>
        <v>0</v>
      </c>
      <c r="L3">
        <f t="shared" si="0"/>
        <v>0</v>
      </c>
      <c r="M3">
        <f t="shared" si="0"/>
        <v>0</v>
      </c>
      <c r="N3">
        <f t="shared" si="0"/>
        <v>0</v>
      </c>
      <c r="O3">
        <f t="shared" si="0"/>
        <v>560000</v>
      </c>
      <c r="P3">
        <f t="shared" si="0"/>
        <v>0</v>
      </c>
      <c r="Q3">
        <f t="shared" si="0"/>
        <v>0</v>
      </c>
      <c r="R3">
        <f t="shared" si="0"/>
        <v>0</v>
      </c>
      <c r="S3">
        <f t="shared" si="0"/>
        <v>0</v>
      </c>
      <c r="T3">
        <f t="shared" si="0"/>
        <v>0</v>
      </c>
    </row>
    <row r="4" spans="1:20" x14ac:dyDescent="0.25">
      <c r="A4" s="3" t="s">
        <v>1</v>
      </c>
      <c r="B4" s="1" cm="1">
        <f t="array" ref="B4">SUMPRODUCT((MOD(Tableau1[Année]-B$2,Tableau1[Fréquence])=0)*(Tableau1[Année]&lt;B$2)*Tableau1[Entretien])</f>
        <v>0</v>
      </c>
      <c r="C4" s="1" cm="1">
        <f t="array" ref="C4">SUMPRODUCT((MOD(Tableau1[Année]-C$2,Tableau1[Fréquence])=0)*(Tableau1[Année]&lt;C$2)*Tableau1[Entretien])</f>
        <v>0</v>
      </c>
      <c r="D4" s="1" cm="1">
        <f t="array" ref="D4">SUMPRODUCT((MOD(Tableau1[Année]-D$2,Tableau1[Fréquence])=0)*(Tableau1[Année]&lt;D$2)*Tableau1[Entretien])</f>
        <v>0</v>
      </c>
      <c r="E4" s="1" cm="1">
        <f t="array" ref="E4">SUMPRODUCT((MOD(Tableau1[Année]-E$2,Tableau1[Fréquence])=0)*(Tableau1[Année]&lt;E$2)*Tableau1[Entretien])</f>
        <v>0</v>
      </c>
      <c r="F4" s="1" cm="1">
        <f t="array" ref="F4">SUMPRODUCT((MOD(Tableau1[Année]-F$2,Tableau1[Fréquence])=0)*(Tableau1[Année]&lt;F$2)*Tableau1[Entretien])</f>
        <v>15000</v>
      </c>
      <c r="G4" s="1" cm="1">
        <f t="array" ref="G4">SUMPRODUCT((MOD(Tableau1[Année]-G$2,Tableau1[Fréquence])=0)*(Tableau1[Année]&lt;G$2)*Tableau1[Entretien])</f>
        <v>22500</v>
      </c>
      <c r="H4" s="1" cm="1">
        <f t="array" ref="H4">SUMPRODUCT((MOD(Tableau1[Année]-H$2,Tableau1[Fréquence])=0)*(Tableau1[Année]&lt;H$2)*Tableau1[Entretien])</f>
        <v>19200</v>
      </c>
      <c r="I4" s="1" cm="1">
        <f t="array" ref="I4">SUMPRODUCT((MOD(Tableau1[Année]-I$2,Tableau1[Fréquence])=0)*(Tableau1[Année]&lt;I$2)*Tableau1[Entretien])</f>
        <v>0</v>
      </c>
      <c r="J4" s="1" cm="1">
        <f t="array" ref="J4">SUMPRODUCT((MOD(Tableau1[Année]-J$2,Tableau1[Fréquence])=0)*(Tableau1[Année]&lt;J$2)*Tableau1[Entretien])</f>
        <v>15000</v>
      </c>
      <c r="K4" s="1" cm="1">
        <f t="array" ref="K4">SUMPRODUCT((MOD(Tableau1[Année]-K$2,Tableau1[Fréquence])=0)*(Tableau1[Année]&lt;K$2)*Tableau1[Entretien])</f>
        <v>45900</v>
      </c>
      <c r="L4" s="1" cm="1">
        <f t="array" ref="L4">SUMPRODUCT((MOD(Tableau1[Année]-L$2,Tableau1[Fréquence])=0)*(Tableau1[Année]&lt;L$2)*Tableau1[Entretien])</f>
        <v>19200</v>
      </c>
      <c r="M4" s="1" cm="1">
        <f t="array" ref="M4">SUMPRODUCT((MOD(Tableau1[Année]-M$2,Tableau1[Fréquence])=0)*(Tableau1[Année]&lt;M$2)*Tableau1[Entretien])</f>
        <v>3600</v>
      </c>
      <c r="N4" s="1" cm="1">
        <f t="array" ref="N4">SUMPRODUCT((MOD(Tableau1[Année]-N$2,Tableau1[Fréquence])=0)*(Tableau1[Année]&lt;N$2)*Tableau1[Entretien])</f>
        <v>17100</v>
      </c>
      <c r="O4" s="1" cm="1">
        <f t="array" ref="O4">SUMPRODUCT((MOD(Tableau1[Année]-O$2,Tableau1[Fréquence])=0)*(Tableau1[Année]&lt;O$2)*Tableau1[Entretien])</f>
        <v>45900</v>
      </c>
      <c r="P4" s="1" cm="1">
        <f t="array" ref="P4">SUMPRODUCT((MOD(Tableau1[Année]-P$2,Tableau1[Fréquence])=0)*(Tableau1[Année]&lt;P$2)*Tableau1[Entretien])</f>
        <v>19200</v>
      </c>
      <c r="Q4" s="1" cm="1">
        <f t="array" ref="Q4">SUMPRODUCT((MOD(Tableau1[Année]-Q$2,Tableau1[Fréquence])=0)*(Tableau1[Année]&lt;Q$2)*Tableau1[Entretien])</f>
        <v>3600</v>
      </c>
      <c r="R4" s="1" cm="1">
        <f t="array" ref="R4">SUMPRODUCT((MOD(Tableau1[Année]-R$2,Tableau1[Fréquence])=0)*(Tableau1[Année]&lt;R$2)*Tableau1[Entretien])</f>
        <v>17100</v>
      </c>
      <c r="S4" s="1" cm="1">
        <f t="array" ref="S4">SUMPRODUCT((MOD(Tableau1[Année]-S$2,Tableau1[Fréquence])=0)*(Tableau1[Année]&lt;S$2)*Tableau1[Entretien])</f>
        <v>129900</v>
      </c>
      <c r="T4" s="1" cm="1">
        <f t="array" ref="T4">SUMPRODUCT((MOD(Tableau1[Année]-T$2,Tableau1[Fréquence])=0)*(Tableau1[Année]&lt;T$2)*Tableau1[Entretien])</f>
        <v>19200</v>
      </c>
    </row>
    <row r="7" spans="1:20" x14ac:dyDescent="0.25">
      <c r="A7" s="5"/>
      <c r="B7" s="5"/>
      <c r="C7" s="4"/>
    </row>
    <row r="8" spans="1:20" x14ac:dyDescent="0.25">
      <c r="A8" t="s">
        <v>0</v>
      </c>
      <c r="B8" t="s">
        <v>3</v>
      </c>
      <c r="C8" t="s">
        <v>1</v>
      </c>
      <c r="D8" t="s">
        <v>2</v>
      </c>
    </row>
    <row r="9" spans="1:20" x14ac:dyDescent="0.25">
      <c r="A9">
        <v>100000</v>
      </c>
      <c r="B9">
        <v>2022</v>
      </c>
      <c r="C9">
        <f t="shared" ref="C9:C15" si="1">0.15*A9</f>
        <v>15000</v>
      </c>
      <c r="D9">
        <v>4</v>
      </c>
    </row>
    <row r="10" spans="1:20" x14ac:dyDescent="0.25">
      <c r="A10">
        <v>150000</v>
      </c>
      <c r="B10">
        <v>2023</v>
      </c>
      <c r="C10">
        <f t="shared" si="1"/>
        <v>22500</v>
      </c>
      <c r="D10">
        <v>4</v>
      </c>
    </row>
    <row r="11" spans="1:20" x14ac:dyDescent="0.25">
      <c r="A11">
        <v>128000</v>
      </c>
      <c r="B11">
        <v>2024</v>
      </c>
      <c r="C11">
        <f t="shared" si="1"/>
        <v>19200</v>
      </c>
      <c r="D11">
        <v>4</v>
      </c>
    </row>
    <row r="12" spans="1:20" x14ac:dyDescent="0.25">
      <c r="A12">
        <v>156000</v>
      </c>
      <c r="B12">
        <v>2027</v>
      </c>
      <c r="C12">
        <f t="shared" si="1"/>
        <v>23400</v>
      </c>
      <c r="D12">
        <v>4</v>
      </c>
    </row>
    <row r="13" spans="1:20" x14ac:dyDescent="0.25">
      <c r="A13">
        <v>24000</v>
      </c>
      <c r="B13">
        <v>2029</v>
      </c>
      <c r="C13">
        <f t="shared" si="1"/>
        <v>3600</v>
      </c>
      <c r="D13">
        <v>4</v>
      </c>
    </row>
    <row r="14" spans="1:20" x14ac:dyDescent="0.25">
      <c r="A14">
        <v>14000</v>
      </c>
      <c r="B14">
        <v>2030</v>
      </c>
      <c r="C14">
        <f t="shared" si="1"/>
        <v>2100</v>
      </c>
      <c r="D14">
        <v>4</v>
      </c>
    </row>
    <row r="15" spans="1:20" x14ac:dyDescent="0.25">
      <c r="A15">
        <v>560000</v>
      </c>
      <c r="B15">
        <v>2035</v>
      </c>
      <c r="C15">
        <f t="shared" si="1"/>
        <v>84000</v>
      </c>
      <c r="D15">
        <v>4</v>
      </c>
      <c r="K15" s="2"/>
    </row>
  </sheetData>
  <mergeCells count="1">
    <mergeCell ref="A7:B7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HAGET Thomas</dc:creator>
  <cp:lastModifiedBy>Irp2020</cp:lastModifiedBy>
  <dcterms:created xsi:type="dcterms:W3CDTF">2022-07-26T08:13:14Z</dcterms:created>
  <dcterms:modified xsi:type="dcterms:W3CDTF">2022-07-26T12:02:31Z</dcterms:modified>
</cp:coreProperties>
</file>