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8_{0C6D3EB2-CA44-4AA0-838A-B954BF5DE6A7}" xr6:coauthVersionLast="46" xr6:coauthVersionMax="46" xr10:uidLastSave="{00000000-0000-0000-0000-000000000000}"/>
  <bookViews>
    <workbookView xWindow="18720" yWindow="5910" windowWidth="18840" windowHeight="13320" tabRatio="1000" xr2:uid="{00000000-000D-0000-FFFF-FFFF00000000}"/>
  </bookViews>
  <sheets>
    <sheet name="bdd" sheetId="2" r:id="rId1"/>
    <sheet name="FERMENT" sheetId="4" r:id="rId2"/>
  </sheets>
  <definedNames>
    <definedName name="_xlnm._FilterDatabase" localSheetId="0" hidden="1">bdd!$A$3:$C$3</definedName>
    <definedName name="_xlnm.Print_Area" localSheetId="1">FERMENT!$A$1:$E$28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4" l="1"/>
  <c r="E3" i="4" l="1"/>
  <c r="E4" i="4" s="1"/>
  <c r="E5" i="4" l="1"/>
  <c r="C5" i="2" s="1"/>
  <c r="B5" i="2"/>
</calcChain>
</file>

<file path=xl/sharedStrings.xml><?xml version="1.0" encoding="utf-8"?>
<sst xmlns="http://schemas.openxmlformats.org/spreadsheetml/2006/main" count="26" uniqueCount="21">
  <si>
    <t>TRACABILITE</t>
  </si>
  <si>
    <t>ENR 007</t>
  </si>
  <si>
    <t>Version du 15/04/2019</t>
  </si>
  <si>
    <t>NOM PRODUIT :</t>
  </si>
  <si>
    <t>Date de début d'utilisation</t>
  </si>
  <si>
    <t>DLUO</t>
  </si>
  <si>
    <t>N° de lot</t>
  </si>
  <si>
    <t>Fournisseur</t>
  </si>
  <si>
    <t>Date :</t>
  </si>
  <si>
    <t>NOM DU PRODUIT</t>
  </si>
  <si>
    <t>NUMERO DE LOT</t>
  </si>
  <si>
    <t>FOURNISSEUR</t>
  </si>
  <si>
    <t>EAU</t>
  </si>
  <si>
    <t>-</t>
  </si>
  <si>
    <t>FERMENT</t>
  </si>
  <si>
    <t>VAN HEES</t>
  </si>
  <si>
    <t>88010010521</t>
  </si>
  <si>
    <t>8801020521</t>
  </si>
  <si>
    <t>9013030921</t>
  </si>
  <si>
    <t>9122031021</t>
  </si>
  <si>
    <t>GO HOME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</si>
</sst>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yyyy"/>
  </numFmts>
  <fonts count="1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rgb="FF76923C"/>
      <name val="Times New Roman"/>
      <family val="1"/>
    </font>
    <font>
      <b/>
      <sz val="14"/>
      <color theme="1"/>
      <name val="Times New Roman"/>
      <family val="1"/>
    </font>
    <font>
      <b/>
      <sz val="16"/>
      <color theme="1"/>
      <name val="Cambria"/>
      <family val="1"/>
    </font>
    <font>
      <b/>
      <i/>
      <sz val="14"/>
      <color theme="1"/>
      <name val="Arial"/>
      <family val="2"/>
    </font>
    <font>
      <b/>
      <i/>
      <sz val="10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49">
    <xf numFmtId="0" fontId="0" fillId="0" borderId="0" xfId="0"/>
    <xf numFmtId="0" fontId="0" fillId="0" borderId="0" xfId="0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5" fillId="0" borderId="2" xfId="0" applyFont="1" applyBorder="1" applyAlignment="1">
      <alignment horizontal="center"/>
    </xf>
    <xf numFmtId="0" fontId="6" fillId="0" borderId="3" xfId="0" applyFont="1" applyBorder="1" applyAlignment="1">
      <alignment horizontal="center" vertical="top"/>
    </xf>
    <xf numFmtId="0" fontId="3" fillId="0" borderId="8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0" fontId="7" fillId="0" borderId="21" xfId="0" applyFont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49" fontId="9" fillId="0" borderId="1" xfId="0" applyNumberFormat="1" applyFont="1" applyBorder="1" applyAlignment="1">
      <alignment horizontal="center" vertical="center"/>
    </xf>
    <xf numFmtId="0" fontId="9" fillId="0" borderId="24" xfId="0" applyFont="1" applyBorder="1" applyAlignment="1">
      <alignment horizontal="center" vertical="center"/>
    </xf>
    <xf numFmtId="0" fontId="9" fillId="0" borderId="25" xfId="0" applyFont="1" applyBorder="1" applyAlignment="1">
      <alignment horizontal="left" vertical="center"/>
    </xf>
    <xf numFmtId="49" fontId="9" fillId="0" borderId="26" xfId="0" applyNumberFormat="1" applyFont="1" applyBorder="1" applyAlignment="1">
      <alignment horizontal="center" vertical="center"/>
    </xf>
    <xf numFmtId="0" fontId="9" fillId="0" borderId="27" xfId="0" applyFont="1" applyBorder="1" applyAlignment="1">
      <alignment horizontal="center" vertical="center"/>
    </xf>
    <xf numFmtId="14" fontId="0" fillId="0" borderId="0" xfId="0" applyNumberFormat="1"/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9" fillId="0" borderId="1" xfId="0" applyNumberFormat="1" applyFont="1" applyBorder="1" applyAlignment="1">
      <alignment horizontal="center" vertical="center"/>
    </xf>
    <xf numFmtId="0" fontId="11" fillId="0" borderId="23" xfId="1" applyFont="1" applyBorder="1" applyAlignment="1">
      <alignment horizontal="left" vertical="center"/>
    </xf>
    <xf numFmtId="0" fontId="11" fillId="0" borderId="23" xfId="0" applyFont="1" applyBorder="1" applyAlignment="1">
      <alignment horizontal="left" vertical="center"/>
    </xf>
    <xf numFmtId="0" fontId="11" fillId="0" borderId="5" xfId="1" applyFont="1" applyBorder="1" applyAlignment="1">
      <alignment horizontal="left" vertical="center"/>
    </xf>
    <xf numFmtId="49" fontId="0" fillId="0" borderId="15" xfId="0" applyNumberFormat="1" applyBorder="1" applyAlignment="1">
      <alignment horizontal="center" vertical="center"/>
    </xf>
    <xf numFmtId="49" fontId="0" fillId="0" borderId="12" xfId="0" applyNumberFormat="1" applyBorder="1" applyAlignment="1">
      <alignment horizontal="center" vertical="center"/>
    </xf>
    <xf numFmtId="49" fontId="0" fillId="0" borderId="18" xfId="0" applyNumberFormat="1" applyBorder="1" applyAlignment="1">
      <alignment horizontal="center" vertical="center"/>
    </xf>
    <xf numFmtId="0" fontId="9" fillId="0" borderId="2" xfId="0" applyNumberFormat="1" applyFont="1" applyBorder="1" applyAlignment="1">
      <alignment horizontal="center" vertical="center"/>
    </xf>
    <xf numFmtId="0" fontId="9" fillId="0" borderId="28" xfId="0" applyFon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0" fontId="2" fillId="0" borderId="4" xfId="1" applyFont="1" applyFill="1" applyBorder="1" applyAlignment="1">
      <alignment horizontal="center" vertical="center"/>
    </xf>
    <xf numFmtId="0" fontId="2" fillId="0" borderId="5" xfId="1" applyFont="1" applyFill="1" applyBorder="1" applyAlignment="1">
      <alignment horizontal="center" vertical="center"/>
    </xf>
    <xf numFmtId="0" fontId="2" fillId="0" borderId="6" xfId="1" applyFont="1" applyFill="1" applyBorder="1" applyAlignment="1">
      <alignment horizontal="center" vertical="center"/>
    </xf>
    <xf numFmtId="0" fontId="2" fillId="0" borderId="7" xfId="1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7" fillId="0" borderId="0" xfId="0" applyFont="1" applyAlignment="1">
      <alignment horizontal="right" vertical="center"/>
    </xf>
    <xf numFmtId="0" fontId="8" fillId="0" borderId="0" xfId="0" applyNumberFormat="1" applyFont="1" applyAlignment="1">
      <alignment horizontal="center" vertical="center"/>
    </xf>
    <xf numFmtId="0" fontId="3" fillId="0" borderId="9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76923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628650</xdr:colOff>
          <xdr:row>1</xdr:row>
          <xdr:rowOff>57150</xdr:rowOff>
        </xdr:from>
        <xdr:to>
          <xdr:col>5</xdr:col>
          <xdr:colOff>476250</xdr:colOff>
          <xdr:row>3</xdr:row>
          <xdr:rowOff>19050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7"/>
  <sheetViews>
    <sheetView tabSelected="1" workbookViewId="0">
      <selection activeCell="E6" sqref="E6"/>
    </sheetView>
  </sheetViews>
  <sheetFormatPr baseColWidth="10" defaultRowHeight="15" x14ac:dyDescent="0.25"/>
  <cols>
    <col min="1" max="1" width="31.28515625" bestFit="1" customWidth="1"/>
    <col min="2" max="2" width="17" bestFit="1" customWidth="1"/>
    <col min="3" max="3" width="26.28515625" bestFit="1" customWidth="1"/>
    <col min="5" max="5" width="10.85546875" customWidth="1"/>
  </cols>
  <sheetData>
    <row r="1" spans="1:3" x14ac:dyDescent="0.25">
      <c r="A1" t="s">
        <v>8</v>
      </c>
      <c r="B1" s="23">
        <v>44246</v>
      </c>
      <c r="C1" s="23"/>
    </row>
    <row r="2" spans="1:3" ht="15.75" thickBot="1" x14ac:dyDescent="0.3"/>
    <row r="3" spans="1:3" ht="15.75" x14ac:dyDescent="0.25">
      <c r="A3" s="15" t="s">
        <v>9</v>
      </c>
      <c r="B3" s="16" t="s">
        <v>10</v>
      </c>
      <c r="C3" s="17" t="s">
        <v>11</v>
      </c>
    </row>
    <row r="4" spans="1:3" ht="15.75" x14ac:dyDescent="0.25">
      <c r="A4" s="28" t="s">
        <v>12</v>
      </c>
      <c r="B4" s="18" t="s">
        <v>13</v>
      </c>
      <c r="C4" s="19" t="s">
        <v>13</v>
      </c>
    </row>
    <row r="5" spans="1:3" ht="15.75" x14ac:dyDescent="0.25">
      <c r="A5" s="27" t="s">
        <v>14</v>
      </c>
      <c r="B5" s="26" t="str">
        <f>FERMENT!$E$4</f>
        <v>9122031021</v>
      </c>
      <c r="C5" s="19" t="str">
        <f>FERMENT!$E$5</f>
        <v>VAN HEES</v>
      </c>
    </row>
    <row r="6" spans="1:3" ht="15.75" x14ac:dyDescent="0.25">
      <c r="A6" s="29"/>
      <c r="B6" s="33"/>
      <c r="C6" s="34"/>
    </row>
    <row r="7" spans="1:3" ht="16.5" thickBot="1" x14ac:dyDescent="0.3">
      <c r="A7" s="20"/>
      <c r="B7" s="21"/>
      <c r="C7" s="22"/>
    </row>
  </sheetData>
  <autoFilter ref="A3:C3" xr:uid="{00000000-0009-0000-0000-000000000000}"/>
  <hyperlinks>
    <hyperlink ref="A5" location="FERMENT!A1" display="FERMENT" xr:uid="{00000000-0004-0000-0000-000001000000}"/>
  </hyperlink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Dosomething">
                <anchor moveWithCells="1" sizeWithCells="1">
                  <from>
                    <xdr:col>3</xdr:col>
                    <xdr:colOff>628650</xdr:colOff>
                    <xdr:row>1</xdr:row>
                    <xdr:rowOff>57150</xdr:rowOff>
                  </from>
                  <to>
                    <xdr:col>5</xdr:col>
                    <xdr:colOff>476250</xdr:colOff>
                    <xdr:row>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K29"/>
  <sheetViews>
    <sheetView showGridLines="0" workbookViewId="0">
      <selection sqref="A1:B2"/>
    </sheetView>
  </sheetViews>
  <sheetFormatPr baseColWidth="10" defaultColWidth="11.5703125" defaultRowHeight="15" x14ac:dyDescent="0.25"/>
  <cols>
    <col min="1" max="1" width="23" style="1" customWidth="1"/>
    <col min="2" max="2" width="6.140625" style="1" customWidth="1"/>
    <col min="3" max="3" width="18.140625" style="1" customWidth="1"/>
    <col min="4" max="4" width="22.140625" style="1" customWidth="1"/>
    <col min="5" max="5" width="22.42578125" style="1" customWidth="1"/>
    <col min="6" max="16384" width="11.5703125" style="1"/>
  </cols>
  <sheetData>
    <row r="1" spans="1:11" ht="20.45" customHeight="1" x14ac:dyDescent="0.3">
      <c r="A1" s="38" t="s">
        <v>20</v>
      </c>
      <c r="B1" s="39"/>
      <c r="C1" s="42" t="s">
        <v>0</v>
      </c>
      <c r="D1" s="43"/>
      <c r="E1" s="7" t="s">
        <v>1</v>
      </c>
    </row>
    <row r="2" spans="1:11" ht="20.45" customHeight="1" x14ac:dyDescent="0.25">
      <c r="A2" s="40"/>
      <c r="B2" s="41"/>
      <c r="C2" s="44"/>
      <c r="D2" s="45"/>
      <c r="E2" s="8" t="s">
        <v>2</v>
      </c>
    </row>
    <row r="3" spans="1:11" ht="21" customHeight="1" x14ac:dyDescent="0.25">
      <c r="E3" s="24">
        <f>bdd!B1</f>
        <v>44246</v>
      </c>
    </row>
    <row r="4" spans="1:11" ht="26.45" customHeight="1" x14ac:dyDescent="0.25">
      <c r="A4" s="46" t="s">
        <v>3</v>
      </c>
      <c r="B4" s="46"/>
      <c r="C4" s="47" t="str">
        <f ca="1">RIGHT(CELL("nomfichier",A1),LEN(CELL("nomfichier",A1))-FIND("]",CELL("nomfichier",A1)))</f>
        <v>FERMENT</v>
      </c>
      <c r="D4" s="47"/>
      <c r="E4" s="25" t="str">
        <f>IFERROR(VLOOKUP(E3,$A$6:$E$999,4,FALSE),(IFERROR(VLOOKUP(E3-1,$A$6:$E$999,4,FALSE),(IFERROR(VLOOKUP(E3-2,$A$6:$E$999,4,FALSE),(IFERROR(VLOOKUP(E3-3,$A$6:$E$999,4,FALSE),(IFERROR(VLOOKUP(E3-4,$A$6:$E$999,4,FALSE),(IFERROR(VLOOKUP(E3-5,$A$6:$E$999,4,FALSE),(IFERROR(VLOOKUP(E3-6,$A$6:$E$999,4,FALSE),(IFERROR(VLOOKUP(E3-7,$A$6:$E$999,4,FALSE),(IFERROR(VLOOKUP(E3-8,$A$6:$E$999,4,FALSE),(IFERROR(VLOOKUP(E3-9,$A$6:$E$999,4,FALSE),(IFERROR(VLOOKUP(E3-10,$A$6:$E$999,4,FALSE),(IFERROR(VLOOKUP(E3-11,$A$6:$E$999,4,FALSE),(IFERROR(VLOOKUP(E3-12,$A$6:$E$999,4,FALSE),(IFERROR(VLOOKUP(E3-13,$A$6:$E$999,4,FALSE),(IFERROR(VLOOKUP(E3-14,$A$6:$E$999,4,FALSE),(IFERROR(VLOOKUP(E3-15,$A$6:$E$999,4,FALSE),(IFERROR(VLOOKUP(E3-16,$A$6:$E$999,4,FALSE),(IFERROR(VLOOKUP(E3-17,$A$6:$E$999,4,FALSE),(IFERROR(VLOOKUP(E3-18,$A$6:$E$999,4,FALSE),(IFERROR(VLOOKUP(E3-19,$A$6:$E$999,4,FALSE),(IFERROR(VLOOKUP(E3-20,$A$6:$E$999,4,FALSE),(IFERROR(VLOOKUP(E3-21,$A$6:$E$999,4,FALSE),(IFERROR(VLOOKUP(E3-22,$A$6:$E$999,4,FALSE),(IFERROR(VLOOKUP(E3-23,$A$6:$E$999,4,FALSE),(IFERROR(VLOOKUP(E3-24,$A$6:$E$999,4,FALSE),(IFERROR(VLOOKUP(E3-25,$A$6:$E$999,4,FALSE),(IFERROR(VLOOKUP(E3-26,$A$6:$E$999,4,FALSE),(IFERROR(VLOOKUP(E3-27,$A$6:$E$999,4,FALSE),(IFERROR(VLOOKUP(E3-28,$A$6:$E$999,4,FALSE),(IFERROR(VLOOKUP(E3-29,$A$6:$E$999,4,FALSE),(IFERROR(VLOOKUP(E3-30,$A$6:$E$999,4,FALSE),(IFERROR(VLOOKUP(E3-31,$A$6:$E$999,4,FALSE),(IFERROR(VLOOKUP(E3-32,$A$6:$E$999,4,FALSE),(IFERROR(VLOOKUP(E3-33,$A$6:$E$999,4,FALSE),(IFERROR(VLOOKUP(E3-34,$A$6:$E$999,4,FALSE),(IFERROR(VLOOKUP(E3-35,$A$6:$E$999,4,FALSE),(IFERROR(VLOOKUP(E3-36,$A$6:$E$999,4,FALSE),(IFERROR(VLOOKUP(E3-37,$A$6:$E$999,4,FALSE),(IFERROR(VLOOKUP(E3-38,$A$6:$E$999,4,FALSE),(IFERROR(VLOOKUP(E3-39,$A$6:$E$999,4,FALSE),(IFERROR(VLOOKUP(E3-40,$A$6:$E$999,4,FALSE),(IFERROR(VLOOKUP(E3-41,$A$6:$E$999,4,FALSE),(IFERROR(VLOOKUP(E3-42,$A$6:$E$999,4,FALSE),(IFERROR(VLOOKUP(E3-43,$A$6:$E$999,4,FALSE),(IFERROR(VLOOKUP(E3-44,$A$6:$E$999,4,FALSE),(IFERROR(VLOOKUP(E3-45,$A$6:$E$999,4,FALSE),(IFERROR(VLOOKUP(E3-46,$A$6:$E$999,4,FALSE),(IFERROR(VLOOKUP(E3-47,$A$6:$E$999,4,FALSE),(IFERROR(VLOOKUP(E3-48,$A$6:$E$999,4,FALSE),(IFERROR(VLOOKUP(E3-49,$A$6:$E$999,4,FALSE),(IFERROR(VLOOKUP(E3-50,$A$6:$E$999,4,FALSE),(IFERROR(VLOOKUP(E3-51,$A$6:$E$999,4,FALSE),(IFERROR(VLOOKUP(E3-52,$A$6:$E$999,4,FALSE),(IFERROR(VLOOKUP(E3-53,$A$6:$E$999,4,FALSE),(IFERROR(VLOOKUP(E3-54,$A$6:$E$999,4,FALSE),(IFERROR(VLOOKUP(E3-55,$A$6:$E$999,4,FALSE),(IFERROR(VLOOKUP(E3-56,$A$6:$E$999,4,FALSE),(IFERROR(VLOOKUP(E3-57,$A$6:$E$999,4,FALSE),(IFERROR(VLOOKUP(E3-58,$A$6:$E$999,4,FALSE),(IFERROR(VLOOKUP(E3-59,$A$6:$E$999,4,FALSE),(IFERROR(VLOOKUP(E3-60,$A$6:$E$999,4,FALSE),(IFERROR(VLOOKUP(E3-61,$A$6:$E$999,4,FALSE),(IFERROR(VLOOKUP(E3-62,$A$6:$E$999,4,FALSE),(IFERROR(VLOOKUP(E3-63,$A$6:$E$999,4,FALSE),"-")))))))))))))))))))))))))))))))))))))))))))))))))))))))))))))))))))))))))))))))))))))))))))))))))))))))))))))))))))))))))))))))</f>
        <v>9122031021</v>
      </c>
      <c r="H4" s="12"/>
      <c r="I4" s="12"/>
    </row>
    <row r="5" spans="1:11" ht="15.75" thickBot="1" x14ac:dyDescent="0.3">
      <c r="E5" s="25" t="str">
        <f>IFERROR(VLOOKUP(E3,$A$6:$E$999,5,FALSE),(IFERROR(VLOOKUP(E3-1,$A$6:$E$999,5,FALSE),(IFERROR(VLOOKUP(E3-2,$A$6:$E$999,5,FALSE),(IFERROR(VLOOKUP(E3-3,$A$6:$E$999,5,FALSE),(IFERROR(VLOOKUP(E3-4,$A$6:$E$999,5,FALSE),(IFERROR(VLOOKUP(E3-5,$A$6:$E$999,5,FALSE),(IFERROR(VLOOKUP(E3-6,$A$6:$E$999,5,FALSE),(IFERROR(VLOOKUP(E3-7,$A$6:$E$999,5,FALSE),(IFERROR(VLOOKUP(E3-8,$A$6:$E$999,5,FALSE),(IFERROR(VLOOKUP(E3-9,$A$6:$E$999,5,FALSE),(IFERROR(VLOOKUP(E3-10,$A$6:$E$999,5,FALSE),(IFERROR(VLOOKUP(E3-11,$A$6:$E$999,5,FALSE),(IFERROR(VLOOKUP(E3-12,$A$6:$E$999,5,FALSE),(IFERROR(VLOOKUP(E3-13,$A$6:$E$999,5,FALSE),(IFERROR(VLOOKUP(E3-14,$A$6:$E$999,5,FALSE),(IFERROR(VLOOKUP(E3-15,$A$6:$E$999,5,FALSE),(IFERROR(VLOOKUP(E3-16,$A$6:$E$999,5,FALSE),(IFERROR(VLOOKUP(E3-17,$A$6:$E$999,5,FALSE),(IFERROR(VLOOKUP(E3-18,$A$6:$E$999,5,FALSE),(IFERROR(VLOOKUP(E3-19,$A$6:$E$999,5,FALSE),(IFERROR(VLOOKUP(E3-20,$A$6:$E$999,5,FALSE),(IFERROR(VLOOKUP(E3-21,$A$6:$E$999,5,FALSE),(IFERROR(VLOOKUP(E3-22,$A$6:$E$999,5,FALSE),(IFERROR(VLOOKUP(E3-23,$A$6:$E$999,5,FALSE),(IFERROR(VLOOKUP(E3-24,$A$6:$E$999,5,FALSE),(IFERROR(VLOOKUP(E3-25,$A$6:$E$999,5,FALSE),(IFERROR(VLOOKUP(E3-26,$A$6:$E$999,5,FALSE),(IFERROR(VLOOKUP(E3-27,$A$6:$E$999,5,FALSE),(IFERROR(VLOOKUP(E3-28,$A$6:$E$999,5,FALSE),(IFERROR(VLOOKUP(E3-29,$A$6:$E$999,5,FALSE),(IFERROR(VLOOKUP(E3-30,$A$6:$E$999,5,FALSE),(IFERROR(VLOOKUP(E3-31,$A$6:$E$999,5,FALSE),(IFERROR(VLOOKUP(E3-32,$A$6:$E$999,5,FALSE),(IFERROR(VLOOKUP(E3-33,$A$6:$E$999,5,FALSE),(IFERROR(VLOOKUP(E3-34,$A$6:$E$999,5,FALSE),(IFERROR(VLOOKUP(E3-35,$A$6:$E$999,5,FALSE),(IFERROR(VLOOKUP(E3-36,$A$6:$E$999,5,FALSE),(IFERROR(VLOOKUP(E3-37,$A$6:$E$999,5,FALSE),(IFERROR(VLOOKUP(E3-38,$A$6:$E$999,5,FALSE),(IFERROR(VLOOKUP(E3-39,$A$6:$E$999,5,FALSE),(IFERROR(VLOOKUP(E3-40,$A$6:$E$999,5,FALSE),(IFERROR(VLOOKUP(E3-41,$A$6:$E$999,5,FALSE),(IFERROR(VLOOKUP(E3-42,$A$6:$E$999,5,FALSE),(IFERROR(VLOOKUP(E3-43,$A$6:$E$999,5,FALSE),(IFERROR(VLOOKUP(E3-44,$A$6:$E$999,5,FALSE),(IFERROR(VLOOKUP(E3-45,$A$6:$E$999,5,FALSE),(IFERROR(VLOOKUP(E3-46,$A$6:$E$999,5,FALSE),(IFERROR(VLOOKUP(E3-47,$A$6:$E$999,5,FALSE),(IFERROR(VLOOKUP(E3-48,$A$6:$E$999,5,FALSE),(IFERROR(VLOOKUP(E3-49,$A$6:$E$999,5,FALSE),(IFERROR(VLOOKUP(E3-50,$A$6:$E$999,5,FALSE),(IFERROR(VLOOKUP(E3-51,$A$6:$E$999,5,FALSE),(IFERROR(VLOOKUP(E3-52,$A$6:$E$999,5,FALSE),(IFERROR(VLOOKUP(E3-53,$A$6:$E$999,5,FALSE),(IFERROR(VLOOKUP(E3-54,$A$6:$E$999,5,FALSE),(IFERROR(VLOOKUP(E3-55,$A$6:$E$999,5,FALSE),(IFERROR(VLOOKUP(E3-56,$A$6:$E$999,5,FALSE),(IFERROR(VLOOKUP(E3-57,$A$6:$E$999,5,FALSE),(IFERROR(VLOOKUP(E3-58,$A$6:$E$999,5,FALSE),(IFERROR(VLOOKUP(E3-59,$A$6:$E$999,5,FALSE),(IFERROR(VLOOKUP(E3-60,$A$6:$E$999,5,FALSE),(IFERROR(VLOOKUP(E3-61,$A$6:$E$999,5,FALSE),"-")))))))))))))))))))))))))))))))))))))))))))))))))))))))))))))))))))))))))))))))))))))))))))))))))))))))))))))))))))))))))))</f>
        <v>VAN HEES</v>
      </c>
    </row>
    <row r="6" spans="1:11" ht="39" thickTop="1" thickBot="1" x14ac:dyDescent="0.3">
      <c r="A6" s="9" t="s">
        <v>4</v>
      </c>
      <c r="B6" s="48" t="s">
        <v>5</v>
      </c>
      <c r="C6" s="48"/>
      <c r="D6" s="10" t="s">
        <v>6</v>
      </c>
      <c r="E6" s="11" t="s">
        <v>7</v>
      </c>
    </row>
    <row r="7" spans="1:11" ht="29.45" customHeight="1" thickTop="1" thickBot="1" x14ac:dyDescent="0.3">
      <c r="A7" s="13">
        <v>43683</v>
      </c>
      <c r="B7" s="37">
        <v>44075</v>
      </c>
      <c r="C7" s="37"/>
      <c r="D7" s="31">
        <v>9122031021</v>
      </c>
      <c r="E7" s="2" t="s">
        <v>15</v>
      </c>
    </row>
    <row r="8" spans="1:11" ht="29.45" customHeight="1" thickBot="1" x14ac:dyDescent="0.3">
      <c r="A8" s="14">
        <v>43892</v>
      </c>
      <c r="B8" s="35">
        <v>44317</v>
      </c>
      <c r="C8" s="35"/>
      <c r="D8" s="30" t="s">
        <v>16</v>
      </c>
      <c r="E8" s="4" t="s">
        <v>15</v>
      </c>
    </row>
    <row r="9" spans="1:11" ht="29.45" customHeight="1" thickBot="1" x14ac:dyDescent="0.3">
      <c r="A9" s="14">
        <v>44012</v>
      </c>
      <c r="B9" s="35">
        <v>44317</v>
      </c>
      <c r="C9" s="35"/>
      <c r="D9" s="30" t="s">
        <v>17</v>
      </c>
      <c r="E9" s="4" t="s">
        <v>15</v>
      </c>
    </row>
    <row r="10" spans="1:11" ht="29.45" customHeight="1" thickBot="1" x14ac:dyDescent="0.3">
      <c r="A10" s="14">
        <v>44068</v>
      </c>
      <c r="B10" s="35">
        <v>44440</v>
      </c>
      <c r="C10" s="35"/>
      <c r="D10" s="30" t="s">
        <v>18</v>
      </c>
      <c r="E10" s="4" t="s">
        <v>15</v>
      </c>
      <c r="K10"/>
    </row>
    <row r="11" spans="1:11" ht="29.45" customHeight="1" thickBot="1" x14ac:dyDescent="0.3">
      <c r="A11" s="14">
        <v>44246</v>
      </c>
      <c r="B11" s="35">
        <v>44470</v>
      </c>
      <c r="C11" s="35"/>
      <c r="D11" s="30" t="s">
        <v>19</v>
      </c>
      <c r="E11" s="4" t="s">
        <v>15</v>
      </c>
    </row>
    <row r="12" spans="1:11" ht="29.45" customHeight="1" thickBot="1" x14ac:dyDescent="0.3">
      <c r="A12" s="3"/>
      <c r="B12" s="35"/>
      <c r="C12" s="35"/>
      <c r="D12" s="30"/>
      <c r="E12" s="4"/>
    </row>
    <row r="13" spans="1:11" ht="29.45" customHeight="1" thickBot="1" x14ac:dyDescent="0.3">
      <c r="A13" s="3"/>
      <c r="B13" s="35"/>
      <c r="C13" s="35"/>
      <c r="D13" s="30"/>
      <c r="E13" s="4"/>
    </row>
    <row r="14" spans="1:11" ht="29.45" customHeight="1" thickBot="1" x14ac:dyDescent="0.3">
      <c r="A14" s="3"/>
      <c r="B14" s="35"/>
      <c r="C14" s="35"/>
      <c r="D14" s="30"/>
      <c r="E14" s="4"/>
    </row>
    <row r="15" spans="1:11" ht="29.45" customHeight="1" thickBot="1" x14ac:dyDescent="0.3">
      <c r="A15" s="3"/>
      <c r="B15" s="35"/>
      <c r="C15" s="35"/>
      <c r="D15" s="30"/>
      <c r="E15" s="4"/>
    </row>
    <row r="16" spans="1:11" ht="29.45" customHeight="1" thickBot="1" x14ac:dyDescent="0.3">
      <c r="A16" s="3"/>
      <c r="B16" s="35"/>
      <c r="C16" s="35"/>
      <c r="D16" s="30"/>
      <c r="E16" s="4"/>
    </row>
    <row r="17" spans="1:5" ht="29.45" customHeight="1" thickBot="1" x14ac:dyDescent="0.3">
      <c r="A17" s="3"/>
      <c r="B17" s="35"/>
      <c r="C17" s="35"/>
      <c r="D17" s="30"/>
      <c r="E17" s="4"/>
    </row>
    <row r="18" spans="1:5" ht="29.45" customHeight="1" thickBot="1" x14ac:dyDescent="0.3">
      <c r="A18" s="3"/>
      <c r="B18" s="35"/>
      <c r="C18" s="35"/>
      <c r="D18" s="30"/>
      <c r="E18" s="4"/>
    </row>
    <row r="19" spans="1:5" ht="29.45" customHeight="1" thickBot="1" x14ac:dyDescent="0.3">
      <c r="A19" s="3"/>
      <c r="B19" s="35"/>
      <c r="C19" s="35"/>
      <c r="D19" s="30"/>
      <c r="E19" s="4"/>
    </row>
    <row r="20" spans="1:5" ht="29.45" customHeight="1" thickBot="1" x14ac:dyDescent="0.3">
      <c r="A20" s="3"/>
      <c r="B20" s="35"/>
      <c r="C20" s="35"/>
      <c r="D20" s="30"/>
      <c r="E20" s="4"/>
    </row>
    <row r="21" spans="1:5" ht="29.45" customHeight="1" thickBot="1" x14ac:dyDescent="0.3">
      <c r="A21" s="3"/>
      <c r="B21" s="35"/>
      <c r="C21" s="35"/>
      <c r="D21" s="30"/>
      <c r="E21" s="4"/>
    </row>
    <row r="22" spans="1:5" ht="29.45" customHeight="1" thickBot="1" x14ac:dyDescent="0.3">
      <c r="A22" s="3"/>
      <c r="B22" s="35"/>
      <c r="C22" s="35"/>
      <c r="D22" s="30"/>
      <c r="E22" s="4"/>
    </row>
    <row r="23" spans="1:5" ht="29.45" customHeight="1" thickBot="1" x14ac:dyDescent="0.3">
      <c r="A23" s="3"/>
      <c r="B23" s="35"/>
      <c r="C23" s="35"/>
      <c r="D23" s="30"/>
      <c r="E23" s="4"/>
    </row>
    <row r="24" spans="1:5" ht="29.45" customHeight="1" thickBot="1" x14ac:dyDescent="0.3">
      <c r="A24" s="3"/>
      <c r="B24" s="35"/>
      <c r="C24" s="35"/>
      <c r="D24" s="30"/>
      <c r="E24" s="4"/>
    </row>
    <row r="25" spans="1:5" ht="29.45" customHeight="1" thickBot="1" x14ac:dyDescent="0.3">
      <c r="A25" s="3"/>
      <c r="B25" s="35"/>
      <c r="C25" s="35"/>
      <c r="D25" s="30"/>
      <c r="E25" s="4"/>
    </row>
    <row r="26" spans="1:5" ht="29.45" customHeight="1" thickBot="1" x14ac:dyDescent="0.3">
      <c r="A26" s="3"/>
      <c r="B26" s="35"/>
      <c r="C26" s="35"/>
      <c r="D26" s="30"/>
      <c r="E26" s="4"/>
    </row>
    <row r="27" spans="1:5" ht="29.45" customHeight="1" thickBot="1" x14ac:dyDescent="0.3">
      <c r="A27" s="3"/>
      <c r="B27" s="35"/>
      <c r="C27" s="35"/>
      <c r="D27" s="30"/>
      <c r="E27" s="4"/>
    </row>
    <row r="28" spans="1:5" ht="29.45" customHeight="1" thickBot="1" x14ac:dyDescent="0.3">
      <c r="A28" s="5"/>
      <c r="B28" s="36"/>
      <c r="C28" s="36"/>
      <c r="D28" s="32"/>
      <c r="E28" s="6"/>
    </row>
    <row r="29" spans="1:5" ht="15.75" thickTop="1" x14ac:dyDescent="0.25"/>
  </sheetData>
  <protectedRanges>
    <protectedRange sqref="A7:E28" name="Plage1"/>
  </protectedRanges>
  <mergeCells count="27">
    <mergeCell ref="B7:C7"/>
    <mergeCell ref="A1:B2"/>
    <mergeCell ref="C1:D2"/>
    <mergeCell ref="A4:B4"/>
    <mergeCell ref="C4:D4"/>
    <mergeCell ref="B6:C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26:C26"/>
    <mergeCell ref="B27:C27"/>
    <mergeCell ref="B28:C28"/>
    <mergeCell ref="B20:C20"/>
    <mergeCell ref="B21:C21"/>
    <mergeCell ref="B22:C22"/>
    <mergeCell ref="B23:C23"/>
    <mergeCell ref="B24:C24"/>
    <mergeCell ref="B25:C25"/>
  </mergeCells>
  <hyperlinks>
    <hyperlink ref="A1:B2" location="bdd!A1" display="Ferme des Vallons" xr:uid="{00000000-0004-0000-0200-000000000000}"/>
  </hyperlinks>
  <pageMargins left="0.70866141732283461" right="0.31496062992125984" top="0.3543307086614173" bottom="0.15748031496062992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bdd</vt:lpstr>
      <vt:lpstr>FERMENT</vt:lpstr>
      <vt:lpstr>FERMENT!Zone_d_impression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Laborde</dc:creator>
  <cp:lastModifiedBy>Nicolas</cp:lastModifiedBy>
  <cp:lastPrinted>2021-01-22T15:22:09Z</cp:lastPrinted>
  <dcterms:created xsi:type="dcterms:W3CDTF">2021-01-22T15:06:18Z</dcterms:created>
  <dcterms:modified xsi:type="dcterms:W3CDTF">2021-02-19T10:28:33Z</dcterms:modified>
</cp:coreProperties>
</file>