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120" windowHeight="11835" activeTab="2"/>
  </bookViews>
  <sheets>
    <sheet name="Horaires agents" sheetId="1" r:id="rId1"/>
    <sheet name="Bilan Heures agents" sheetId="4" r:id="rId2"/>
    <sheet name="Plannning ALSH" sheetId="2" r:id="rId3"/>
    <sheet name="Planning GArderie " sheetId="3" r:id="rId4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K2" i="2"/>
  <c r="J2" i="2"/>
  <c r="I2" i="2"/>
  <c r="H2" i="2"/>
  <c r="G2" i="2"/>
  <c r="F2" i="2"/>
  <c r="E2" i="2"/>
  <c r="D2" i="2"/>
  <c r="D5" i="1"/>
  <c r="Q5" i="1"/>
  <c r="K28" i="2"/>
  <c r="G28" i="2"/>
  <c r="C28" i="2"/>
  <c r="H27" i="2"/>
  <c r="D27" i="2"/>
  <c r="I26" i="2"/>
  <c r="E26" i="2"/>
  <c r="J25" i="2"/>
  <c r="F25" i="2"/>
  <c r="K24" i="2"/>
  <c r="G24" i="2"/>
  <c r="C24" i="2"/>
  <c r="H23" i="2"/>
  <c r="D23" i="2"/>
  <c r="I22" i="2"/>
  <c r="E22" i="2"/>
  <c r="J21" i="2"/>
  <c r="F21" i="2"/>
  <c r="K20" i="2"/>
  <c r="G20" i="2"/>
  <c r="C20" i="2"/>
  <c r="H19" i="2"/>
  <c r="D19" i="2"/>
  <c r="I18" i="2"/>
  <c r="E18" i="2"/>
  <c r="J17" i="2"/>
  <c r="F17" i="2"/>
  <c r="K16" i="2"/>
  <c r="G16" i="2"/>
  <c r="C16" i="2"/>
  <c r="H15" i="2"/>
  <c r="D15" i="2"/>
  <c r="I14" i="2"/>
  <c r="E14" i="2"/>
  <c r="J13" i="2"/>
  <c r="F13" i="2"/>
  <c r="K12" i="2"/>
  <c r="G12" i="2"/>
  <c r="C12" i="2"/>
  <c r="H11" i="2"/>
  <c r="D11" i="2"/>
  <c r="I10" i="2"/>
  <c r="E10" i="2"/>
  <c r="J9" i="2"/>
  <c r="F9" i="2"/>
  <c r="K8" i="2"/>
  <c r="G8" i="2"/>
  <c r="C8" i="2"/>
  <c r="H7" i="2"/>
  <c r="D7" i="2"/>
  <c r="I6" i="2"/>
  <c r="E6" i="2"/>
  <c r="J5" i="2"/>
  <c r="F5" i="2"/>
  <c r="K4" i="2"/>
  <c r="G4" i="2"/>
  <c r="G11" i="2"/>
  <c r="C11" i="2"/>
  <c r="H10" i="2"/>
  <c r="D10" i="2"/>
  <c r="E9" i="2"/>
  <c r="K7" i="2"/>
  <c r="D6" i="2"/>
  <c r="J4" i="2"/>
  <c r="F4" i="2"/>
  <c r="I8" i="2"/>
  <c r="J7" i="2"/>
  <c r="F7" i="2"/>
  <c r="G6" i="2"/>
  <c r="D5" i="2"/>
  <c r="G13" i="2"/>
  <c r="C13" i="2"/>
  <c r="H12" i="2"/>
  <c r="C9" i="2"/>
  <c r="H8" i="2"/>
  <c r="J6" i="2"/>
  <c r="F6" i="2"/>
  <c r="G5" i="2"/>
  <c r="H4" i="2"/>
  <c r="J28" i="2"/>
  <c r="F28" i="2"/>
  <c r="K27" i="2"/>
  <c r="G27" i="2"/>
  <c r="C27" i="2"/>
  <c r="H26" i="2"/>
  <c r="D26" i="2"/>
  <c r="I25" i="2"/>
  <c r="E25" i="2"/>
  <c r="J24" i="2"/>
  <c r="F24" i="2"/>
  <c r="K23" i="2"/>
  <c r="G23" i="2"/>
  <c r="C23" i="2"/>
  <c r="H22" i="2"/>
  <c r="D22" i="2"/>
  <c r="I21" i="2"/>
  <c r="E21" i="2"/>
  <c r="J20" i="2"/>
  <c r="F20" i="2"/>
  <c r="K19" i="2"/>
  <c r="G19" i="2"/>
  <c r="C19" i="2"/>
  <c r="H18" i="2"/>
  <c r="D18" i="2"/>
  <c r="I17" i="2"/>
  <c r="E17" i="2"/>
  <c r="J16" i="2"/>
  <c r="F16" i="2"/>
  <c r="K15" i="2"/>
  <c r="G15" i="2"/>
  <c r="C15" i="2"/>
  <c r="H14" i="2"/>
  <c r="D14" i="2"/>
  <c r="I13" i="2"/>
  <c r="E13" i="2"/>
  <c r="J12" i="2"/>
  <c r="F12" i="2"/>
  <c r="K11" i="2"/>
  <c r="I9" i="2"/>
  <c r="J8" i="2"/>
  <c r="F8" i="2"/>
  <c r="G7" i="2"/>
  <c r="C7" i="2"/>
  <c r="H6" i="2"/>
  <c r="I5" i="2"/>
  <c r="E5" i="2"/>
  <c r="E8" i="2"/>
  <c r="C6" i="2"/>
  <c r="H5" i="2"/>
  <c r="I4" i="2"/>
  <c r="E4" i="2"/>
  <c r="D12" i="2"/>
  <c r="J10" i="2"/>
  <c r="F10" i="2"/>
  <c r="G9" i="2"/>
  <c r="D8" i="2"/>
  <c r="K5" i="2"/>
  <c r="I28" i="2"/>
  <c r="E28" i="2"/>
  <c r="J27" i="2"/>
  <c r="F27" i="2"/>
  <c r="K26" i="2"/>
  <c r="G26" i="2"/>
  <c r="C26" i="2"/>
  <c r="H25" i="2"/>
  <c r="D25" i="2"/>
  <c r="I24" i="2"/>
  <c r="E24" i="2"/>
  <c r="J23" i="2"/>
  <c r="F23" i="2"/>
  <c r="K22" i="2"/>
  <c r="G22" i="2"/>
  <c r="C22" i="2"/>
  <c r="H21" i="2"/>
  <c r="D21" i="2"/>
  <c r="I20" i="2"/>
  <c r="E20" i="2"/>
  <c r="J19" i="2"/>
  <c r="F19" i="2"/>
  <c r="K18" i="2"/>
  <c r="G18" i="2"/>
  <c r="C18" i="2"/>
  <c r="H17" i="2"/>
  <c r="D17" i="2"/>
  <c r="I16" i="2"/>
  <c r="E16" i="2"/>
  <c r="J15" i="2"/>
  <c r="F15" i="2"/>
  <c r="K14" i="2"/>
  <c r="G14" i="2"/>
  <c r="C14" i="2"/>
  <c r="H13" i="2"/>
  <c r="D13" i="2"/>
  <c r="I12" i="2"/>
  <c r="E12" i="2"/>
  <c r="J11" i="2"/>
  <c r="F11" i="2"/>
  <c r="K10" i="2"/>
  <c r="G10" i="2"/>
  <c r="C10" i="2"/>
  <c r="H9" i="2"/>
  <c r="D9" i="2"/>
  <c r="K6" i="2"/>
  <c r="I11" i="2"/>
  <c r="E11" i="2"/>
  <c r="I7" i="2"/>
  <c r="E7" i="2"/>
  <c r="C5" i="2"/>
  <c r="D4" i="2"/>
  <c r="H28" i="2"/>
  <c r="D28" i="2"/>
  <c r="I27" i="2"/>
  <c r="E27" i="2"/>
  <c r="J26" i="2"/>
  <c r="F26" i="2"/>
  <c r="K25" i="2"/>
  <c r="G25" i="2"/>
  <c r="C25" i="2"/>
  <c r="H24" i="2"/>
  <c r="D24" i="2"/>
  <c r="I23" i="2"/>
  <c r="E23" i="2"/>
  <c r="J22" i="2"/>
  <c r="F22" i="2"/>
  <c r="K21" i="2"/>
  <c r="G21" i="2"/>
  <c r="C21" i="2"/>
  <c r="H20" i="2"/>
  <c r="D20" i="2"/>
  <c r="I19" i="2"/>
  <c r="E19" i="2"/>
  <c r="J18" i="2"/>
  <c r="F18" i="2"/>
  <c r="K17" i="2"/>
  <c r="G17" i="2"/>
  <c r="C17" i="2"/>
  <c r="H16" i="2"/>
  <c r="D16" i="2"/>
  <c r="I15" i="2"/>
  <c r="E15" i="2"/>
  <c r="J14" i="2"/>
  <c r="F14" i="2"/>
  <c r="K13" i="2"/>
  <c r="K9" i="2"/>
  <c r="C4" i="2"/>
  <c r="K9" i="4" l="1"/>
  <c r="K10" i="4"/>
  <c r="K11" i="4"/>
  <c r="K12" i="4"/>
  <c r="K13" i="4"/>
  <c r="K8" i="4"/>
  <c r="P97" i="1"/>
  <c r="Q97" i="1" s="1"/>
  <c r="M97" i="1"/>
  <c r="J97" i="1"/>
  <c r="G97" i="1"/>
  <c r="D97" i="1"/>
  <c r="P96" i="1"/>
  <c r="Q96" i="1" s="1"/>
  <c r="M96" i="1"/>
  <c r="J96" i="1"/>
  <c r="G96" i="1"/>
  <c r="D96" i="1"/>
  <c r="P95" i="1"/>
  <c r="Q95" i="1" s="1"/>
  <c r="M95" i="1"/>
  <c r="J95" i="1"/>
  <c r="G95" i="1"/>
  <c r="D95" i="1"/>
  <c r="P94" i="1"/>
  <c r="Q94" i="1" s="1"/>
  <c r="M94" i="1"/>
  <c r="M98" i="1" s="1"/>
  <c r="J94" i="1"/>
  <c r="J98" i="1" s="1"/>
  <c r="G94" i="1"/>
  <c r="D94" i="1"/>
  <c r="P93" i="1"/>
  <c r="P98" i="1" s="1"/>
  <c r="M93" i="1"/>
  <c r="J93" i="1"/>
  <c r="G93" i="1"/>
  <c r="G98" i="1" s="1"/>
  <c r="D93" i="1"/>
  <c r="D98" i="1" s="1"/>
  <c r="Q98" i="1" s="1"/>
  <c r="F9" i="4"/>
  <c r="G9" i="4"/>
  <c r="H9" i="4"/>
  <c r="I9" i="4"/>
  <c r="J9" i="4"/>
  <c r="F10" i="4"/>
  <c r="H10" i="4"/>
  <c r="I10" i="4"/>
  <c r="J10" i="4"/>
  <c r="F11" i="4"/>
  <c r="G11" i="4"/>
  <c r="H11" i="4"/>
  <c r="I11" i="4"/>
  <c r="J11" i="4"/>
  <c r="F12" i="4"/>
  <c r="G12" i="4"/>
  <c r="H12" i="4"/>
  <c r="I12" i="4"/>
  <c r="J12" i="4"/>
  <c r="F13" i="4"/>
  <c r="H13" i="4"/>
  <c r="I13" i="4"/>
  <c r="J13" i="4"/>
  <c r="J8" i="4"/>
  <c r="I8" i="4"/>
  <c r="H8" i="4"/>
  <c r="G8" i="4"/>
  <c r="F8" i="4"/>
  <c r="E9" i="4"/>
  <c r="E10" i="4"/>
  <c r="E11" i="4"/>
  <c r="E12" i="4"/>
  <c r="E13" i="4"/>
  <c r="E8" i="4"/>
  <c r="D9" i="4"/>
  <c r="D10" i="4"/>
  <c r="D11" i="4"/>
  <c r="D12" i="4"/>
  <c r="D13" i="4"/>
  <c r="D8" i="4"/>
  <c r="C9" i="4"/>
  <c r="C10" i="4"/>
  <c r="C11" i="4"/>
  <c r="C8" i="4"/>
  <c r="Q93" i="1" l="1"/>
  <c r="M9" i="1"/>
  <c r="P85" i="1" l="1"/>
  <c r="Q85" i="1" s="1"/>
  <c r="M85" i="1"/>
  <c r="J85" i="1"/>
  <c r="G85" i="1"/>
  <c r="D85" i="1"/>
  <c r="P84" i="1"/>
  <c r="M84" i="1"/>
  <c r="J84" i="1"/>
  <c r="G84" i="1"/>
  <c r="D84" i="1"/>
  <c r="P83" i="1"/>
  <c r="Q83" i="1" s="1"/>
  <c r="M83" i="1"/>
  <c r="J83" i="1"/>
  <c r="G83" i="1"/>
  <c r="D83" i="1"/>
  <c r="P82" i="1"/>
  <c r="Q82" i="1" s="1"/>
  <c r="M82" i="1"/>
  <c r="J82" i="1"/>
  <c r="J86" i="1" s="1"/>
  <c r="G82" i="1"/>
  <c r="D82" i="1"/>
  <c r="P81" i="1"/>
  <c r="P86" i="1" s="1"/>
  <c r="M81" i="1"/>
  <c r="J81" i="1"/>
  <c r="G81" i="1"/>
  <c r="G86" i="1" s="1"/>
  <c r="D81" i="1"/>
  <c r="D86" i="1" s="1"/>
  <c r="P74" i="1"/>
  <c r="Q74" i="1" s="1"/>
  <c r="M74" i="1"/>
  <c r="J74" i="1"/>
  <c r="G74" i="1"/>
  <c r="D74" i="1"/>
  <c r="P73" i="1"/>
  <c r="M73" i="1"/>
  <c r="J73" i="1"/>
  <c r="G73" i="1"/>
  <c r="D73" i="1"/>
  <c r="P72" i="1"/>
  <c r="Q72" i="1" s="1"/>
  <c r="M72" i="1"/>
  <c r="J72" i="1"/>
  <c r="G72" i="1"/>
  <c r="D72" i="1"/>
  <c r="P71" i="1"/>
  <c r="M71" i="1"/>
  <c r="J71" i="1"/>
  <c r="J75" i="1" s="1"/>
  <c r="G71" i="1"/>
  <c r="D71" i="1"/>
  <c r="P70" i="1"/>
  <c r="M70" i="1"/>
  <c r="J70" i="1"/>
  <c r="G70" i="1"/>
  <c r="D70" i="1"/>
  <c r="P64" i="1"/>
  <c r="Q64" i="1" s="1"/>
  <c r="M64" i="1"/>
  <c r="J64" i="1"/>
  <c r="G64" i="1"/>
  <c r="D64" i="1"/>
  <c r="P63" i="1"/>
  <c r="Q63" i="1" s="1"/>
  <c r="M63" i="1"/>
  <c r="J63" i="1"/>
  <c r="G63" i="1"/>
  <c r="D63" i="1"/>
  <c r="P62" i="1"/>
  <c r="M62" i="1"/>
  <c r="J62" i="1"/>
  <c r="G62" i="1"/>
  <c r="D62" i="1"/>
  <c r="P61" i="1"/>
  <c r="Q61" i="1" s="1"/>
  <c r="M61" i="1"/>
  <c r="J61" i="1"/>
  <c r="G61" i="1"/>
  <c r="D61" i="1"/>
  <c r="P60" i="1"/>
  <c r="P65" i="1" s="1"/>
  <c r="M60" i="1"/>
  <c r="J60" i="1"/>
  <c r="G60" i="1"/>
  <c r="G65" i="1" s="1"/>
  <c r="D60" i="1"/>
  <c r="D65" i="1" s="1"/>
  <c r="P53" i="1"/>
  <c r="M53" i="1"/>
  <c r="J53" i="1"/>
  <c r="G53" i="1"/>
  <c r="Q53" i="1" s="1"/>
  <c r="D53" i="1"/>
  <c r="P52" i="1"/>
  <c r="M52" i="1"/>
  <c r="J52" i="1"/>
  <c r="G52" i="1"/>
  <c r="D52" i="1"/>
  <c r="P51" i="1"/>
  <c r="M51" i="1"/>
  <c r="J51" i="1"/>
  <c r="G51" i="1"/>
  <c r="D51" i="1"/>
  <c r="P50" i="1"/>
  <c r="M50" i="1"/>
  <c r="M54" i="1" s="1"/>
  <c r="J50" i="1"/>
  <c r="G50" i="1"/>
  <c r="D50" i="1"/>
  <c r="P49" i="1"/>
  <c r="M49" i="1"/>
  <c r="J49" i="1"/>
  <c r="G49" i="1"/>
  <c r="G54" i="1" s="1"/>
  <c r="D49" i="1"/>
  <c r="P42" i="1"/>
  <c r="M42" i="1"/>
  <c r="J42" i="1"/>
  <c r="G42" i="1"/>
  <c r="D42" i="1"/>
  <c r="P41" i="1"/>
  <c r="M41" i="1"/>
  <c r="J41" i="1"/>
  <c r="G41" i="1"/>
  <c r="D41" i="1"/>
  <c r="P40" i="1"/>
  <c r="M40" i="1"/>
  <c r="J40" i="1"/>
  <c r="G40" i="1"/>
  <c r="D40" i="1"/>
  <c r="P39" i="1"/>
  <c r="M39" i="1"/>
  <c r="J39" i="1"/>
  <c r="G39" i="1"/>
  <c r="D39" i="1"/>
  <c r="P38" i="1"/>
  <c r="M38" i="1"/>
  <c r="J38" i="1"/>
  <c r="G38" i="1"/>
  <c r="D38" i="1"/>
  <c r="P31" i="1"/>
  <c r="M31" i="1"/>
  <c r="J31" i="1"/>
  <c r="G31" i="1"/>
  <c r="D31" i="1"/>
  <c r="P30" i="1"/>
  <c r="M30" i="1"/>
  <c r="J30" i="1"/>
  <c r="G30" i="1"/>
  <c r="D30" i="1"/>
  <c r="P29" i="1"/>
  <c r="M29" i="1"/>
  <c r="J29" i="1"/>
  <c r="G29" i="1"/>
  <c r="D29" i="1"/>
  <c r="P28" i="1"/>
  <c r="M28" i="1"/>
  <c r="J28" i="1"/>
  <c r="G28" i="1"/>
  <c r="D28" i="1"/>
  <c r="P27" i="1"/>
  <c r="M27" i="1"/>
  <c r="J27" i="1"/>
  <c r="G27" i="1"/>
  <c r="D27" i="1"/>
  <c r="P20" i="1"/>
  <c r="M20" i="1"/>
  <c r="J20" i="1"/>
  <c r="G20" i="1"/>
  <c r="D20" i="1"/>
  <c r="P19" i="1"/>
  <c r="M19" i="1"/>
  <c r="J19" i="1"/>
  <c r="G19" i="1"/>
  <c r="D19" i="1"/>
  <c r="P18" i="1"/>
  <c r="M18" i="1"/>
  <c r="J18" i="1"/>
  <c r="G18" i="1"/>
  <c r="D18" i="1"/>
  <c r="P17" i="1"/>
  <c r="M17" i="1"/>
  <c r="J17" i="1"/>
  <c r="G17" i="1"/>
  <c r="G21" i="1" s="1"/>
  <c r="D17" i="1"/>
  <c r="P16" i="1"/>
  <c r="M16" i="1"/>
  <c r="J16" i="1"/>
  <c r="G16" i="1"/>
  <c r="D16" i="1"/>
  <c r="J7" i="1"/>
  <c r="G9" i="1"/>
  <c r="P9" i="1"/>
  <c r="P8" i="1"/>
  <c r="P7" i="1"/>
  <c r="Q7" i="1" s="1"/>
  <c r="P6" i="1"/>
  <c r="P5" i="1"/>
  <c r="M8" i="1"/>
  <c r="M7" i="1"/>
  <c r="M6" i="1"/>
  <c r="M5" i="1"/>
  <c r="J9" i="1"/>
  <c r="J10" i="1" s="1"/>
  <c r="J8" i="1"/>
  <c r="J6" i="1"/>
  <c r="J5" i="1"/>
  <c r="G8" i="1"/>
  <c r="G7" i="1"/>
  <c r="G6" i="1"/>
  <c r="G5" i="1"/>
  <c r="D8" i="1"/>
  <c r="D6" i="1"/>
  <c r="D7" i="1"/>
  <c r="D9" i="1"/>
  <c r="Q6" i="1" l="1"/>
  <c r="M86" i="1"/>
  <c r="Q86" i="1"/>
  <c r="Q84" i="1"/>
  <c r="Q73" i="1"/>
  <c r="Q81" i="1"/>
  <c r="Q62" i="1"/>
  <c r="J54" i="1"/>
  <c r="M75" i="1"/>
  <c r="P75" i="1"/>
  <c r="G75" i="1"/>
  <c r="D75" i="1"/>
  <c r="Q71" i="1"/>
  <c r="Q70" i="1"/>
  <c r="M65" i="1"/>
  <c r="J65" i="1"/>
  <c r="Q65" i="1" s="1"/>
  <c r="Q60" i="1"/>
  <c r="Q51" i="1"/>
  <c r="G10" i="4" s="1"/>
  <c r="Q52" i="1"/>
  <c r="Q50" i="1"/>
  <c r="D54" i="1"/>
  <c r="Q49" i="1"/>
  <c r="P54" i="1"/>
  <c r="Q18" i="1"/>
  <c r="G10" i="1"/>
  <c r="M10" i="1"/>
  <c r="Q10" i="1" s="1"/>
  <c r="C13" i="4" s="1"/>
  <c r="Q8" i="1"/>
  <c r="M21" i="1"/>
  <c r="J21" i="1"/>
  <c r="D10" i="1"/>
  <c r="P10" i="1"/>
  <c r="Q9" i="1"/>
  <c r="C12" i="4" s="1"/>
  <c r="D21" i="1"/>
  <c r="P21" i="1"/>
  <c r="Q19" i="1"/>
  <c r="Q20" i="1"/>
  <c r="P43" i="1"/>
  <c r="M43" i="1"/>
  <c r="J43" i="1"/>
  <c r="G43" i="1"/>
  <c r="Q40" i="1"/>
  <c r="D43" i="1"/>
  <c r="Q41" i="1"/>
  <c r="Q42" i="1"/>
  <c r="Q39" i="1"/>
  <c r="Q38" i="1"/>
  <c r="G32" i="1"/>
  <c r="P32" i="1"/>
  <c r="M32" i="1"/>
  <c r="J32" i="1"/>
  <c r="Q28" i="1"/>
  <c r="Q29" i="1"/>
  <c r="Q30" i="1"/>
  <c r="D32" i="1"/>
  <c r="Q31" i="1"/>
  <c r="Q27" i="1"/>
  <c r="Q17" i="1"/>
  <c r="Q16" i="1"/>
  <c r="Q75" i="1" l="1"/>
  <c r="Q54" i="1"/>
  <c r="G13" i="4" s="1"/>
  <c r="Q21" i="1"/>
  <c r="Q43" i="1"/>
  <c r="Q32" i="1"/>
</calcChain>
</file>

<file path=xl/sharedStrings.xml><?xml version="1.0" encoding="utf-8"?>
<sst xmlns="http://schemas.openxmlformats.org/spreadsheetml/2006/main" count="303" uniqueCount="56">
  <si>
    <t>Lundi</t>
  </si>
  <si>
    <t>Début</t>
  </si>
  <si>
    <t xml:space="preserve">Fin </t>
  </si>
  <si>
    <t>Heures</t>
  </si>
  <si>
    <t>Mardi</t>
  </si>
  <si>
    <t>Mercredi</t>
  </si>
  <si>
    <t>Jeudi</t>
  </si>
  <si>
    <t>Vendredi</t>
  </si>
  <si>
    <t>Garderie matin</t>
  </si>
  <si>
    <t>Garderie Soir</t>
  </si>
  <si>
    <t>ALSH</t>
  </si>
  <si>
    <t>restauration</t>
  </si>
  <si>
    <t>Réunion</t>
  </si>
  <si>
    <t>TOTAL</t>
  </si>
  <si>
    <t>STIVEN KRAINSKI</t>
  </si>
  <si>
    <t>THIPHAINE GUIBERT</t>
  </si>
  <si>
    <t>JOELLE COURTIGNE = PATRICIA BODIN</t>
  </si>
  <si>
    <t>ARMELLE ROL</t>
  </si>
  <si>
    <t>CAROLINE THOMAS</t>
  </si>
  <si>
    <t>CLAIRE POULAIN</t>
  </si>
  <si>
    <t>MYRIAM HYRON</t>
  </si>
  <si>
    <t>MARIE BALBASTRE</t>
  </si>
  <si>
    <t>STIVEN</t>
  </si>
  <si>
    <t>MARIE</t>
  </si>
  <si>
    <t>MYRIAM</t>
  </si>
  <si>
    <t>CLAIRE</t>
  </si>
  <si>
    <t>THIPHAINE</t>
  </si>
  <si>
    <t>CAROLINE</t>
  </si>
  <si>
    <t>PATRICIA</t>
  </si>
  <si>
    <t>ARMELLE</t>
  </si>
  <si>
    <t>Stiven</t>
  </si>
  <si>
    <t>Krainski</t>
  </si>
  <si>
    <t>Garderie soir</t>
  </si>
  <si>
    <t>Total</t>
  </si>
  <si>
    <t>Restaurant midi</t>
  </si>
  <si>
    <t>Réunions</t>
  </si>
  <si>
    <t xml:space="preserve">Joelle </t>
  </si>
  <si>
    <t>Courtigné</t>
  </si>
  <si>
    <t>Thiphaine</t>
  </si>
  <si>
    <t>Guibert</t>
  </si>
  <si>
    <t>Armelle</t>
  </si>
  <si>
    <t>Rol</t>
  </si>
  <si>
    <t>Caroline</t>
  </si>
  <si>
    <t>Thomas</t>
  </si>
  <si>
    <t>Claire</t>
  </si>
  <si>
    <t>Poulain</t>
  </si>
  <si>
    <t>Myriam</t>
  </si>
  <si>
    <t>Hyron</t>
  </si>
  <si>
    <t>Marie</t>
  </si>
  <si>
    <t xml:space="preserve"> Balbastre</t>
  </si>
  <si>
    <t xml:space="preserve">Agnès </t>
  </si>
  <si>
    <t>Jaffré</t>
  </si>
  <si>
    <t>AGNES JAFFRE</t>
  </si>
  <si>
    <t>GARDERIE MATIN</t>
  </si>
  <si>
    <t>GARDERIE APRES MIDI</t>
  </si>
  <si>
    <t>REMI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</si>
</sst>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20" fontId="0" fillId="0" borderId="1" xfId="0" applyNumberFormat="1" applyBorder="1"/>
    <xf numFmtId="20" fontId="0" fillId="2" borderId="1" xfId="0" applyNumberFormat="1" applyFill="1" applyBorder="1"/>
    <xf numFmtId="20" fontId="0" fillId="0" borderId="0" xfId="0" applyNumberFormat="1"/>
    <xf numFmtId="164" fontId="0" fillId="2" borderId="1" xfId="0" applyNumberFormat="1" applyFill="1" applyBorder="1"/>
    <xf numFmtId="46" fontId="0" fillId="0" borderId="0" xfId="0" applyNumberFormat="1"/>
    <xf numFmtId="46" fontId="0" fillId="0" borderId="1" xfId="0" applyNumberFormat="1" applyBorder="1"/>
    <xf numFmtId="0" fontId="1" fillId="0" borderId="2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/>
    <xf numFmtId="0" fontId="0" fillId="0" borderId="1" xfId="0" applyFill="1" applyBorder="1"/>
    <xf numFmtId="0" fontId="0" fillId="0" borderId="1" xfId="0" applyFill="1" applyBorder="1" applyAlignment="1">
      <alignment horizontal="left"/>
    </xf>
  </cellXfs>
  <cellStyles count="1">
    <cellStyle name="Normal" xfId="0" builtinId="0"/>
  </cellStyles>
  <dxfs count="15"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ill>
        <patternFill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/>
        <right/>
        <top/>
        <bottom/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bottom style="thin">
          <color auto="1"/>
        </bottom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  <dxf>
      <font>
        <color rgb="FFFFFF00"/>
      </font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98"/>
  <sheetViews>
    <sheetView workbookViewId="0">
      <selection activeCell="R7" sqref="R7"/>
    </sheetView>
  </sheetViews>
  <sheetFormatPr baseColWidth="10" defaultRowHeight="15" x14ac:dyDescent="0.25"/>
  <cols>
    <col min="1" max="1" width="14.28515625" bestFit="1" customWidth="1"/>
  </cols>
  <sheetData>
    <row r="2" spans="1:17" x14ac:dyDescent="0.25">
      <c r="A2" s="9" t="s">
        <v>14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</row>
    <row r="3" spans="1:17" x14ac:dyDescent="0.25">
      <c r="A3" s="1"/>
      <c r="B3" s="10" t="s">
        <v>0</v>
      </c>
      <c r="C3" s="10"/>
      <c r="D3" s="10"/>
      <c r="E3" s="10" t="s">
        <v>4</v>
      </c>
      <c r="F3" s="10"/>
      <c r="G3" s="10"/>
      <c r="H3" s="10" t="s">
        <v>5</v>
      </c>
      <c r="I3" s="10"/>
      <c r="J3" s="10"/>
      <c r="K3" s="10" t="s">
        <v>6</v>
      </c>
      <c r="L3" s="10"/>
      <c r="M3" s="10"/>
      <c r="N3" s="10" t="s">
        <v>7</v>
      </c>
      <c r="O3" s="10"/>
      <c r="P3" s="10"/>
      <c r="Q3" s="1"/>
    </row>
    <row r="4" spans="1:17" x14ac:dyDescent="0.25">
      <c r="A4" s="1"/>
      <c r="B4" s="1" t="s">
        <v>1</v>
      </c>
      <c r="C4" s="1" t="s">
        <v>2</v>
      </c>
      <c r="D4" s="1" t="s">
        <v>3</v>
      </c>
      <c r="E4" s="1" t="s">
        <v>1</v>
      </c>
      <c r="F4" s="1" t="s">
        <v>2</v>
      </c>
      <c r="G4" s="1" t="s">
        <v>3</v>
      </c>
      <c r="H4" s="1" t="s">
        <v>1</v>
      </c>
      <c r="I4" s="1" t="s">
        <v>2</v>
      </c>
      <c r="J4" s="1" t="s">
        <v>3</v>
      </c>
      <c r="K4" s="1" t="s">
        <v>1</v>
      </c>
      <c r="L4" s="1" t="s">
        <v>2</v>
      </c>
      <c r="M4" s="1" t="s">
        <v>3</v>
      </c>
      <c r="N4" s="1" t="s">
        <v>1</v>
      </c>
      <c r="O4" s="1" t="s">
        <v>2</v>
      </c>
      <c r="P4" s="1" t="s">
        <v>3</v>
      </c>
      <c r="Q4" s="1" t="s">
        <v>13</v>
      </c>
    </row>
    <row r="5" spans="1:17" x14ac:dyDescent="0.25">
      <c r="A5" s="1" t="s">
        <v>8</v>
      </c>
      <c r="B5" s="3">
        <v>0.30208333333333331</v>
      </c>
      <c r="C5" s="3">
        <v>0.3611111111111111</v>
      </c>
      <c r="D5" s="3">
        <f>+C5-B5</f>
        <v>5.902777777777779E-2</v>
      </c>
      <c r="E5" s="3">
        <v>0.30208333333333331</v>
      </c>
      <c r="F5" s="3">
        <v>0.3611111111111111</v>
      </c>
      <c r="G5" s="3">
        <f>+F5-E5</f>
        <v>5.902777777777779E-2</v>
      </c>
      <c r="H5" s="1"/>
      <c r="I5" s="1"/>
      <c r="J5" s="3">
        <f>+I5-H5</f>
        <v>0</v>
      </c>
      <c r="K5" s="3">
        <v>0.30208333333333331</v>
      </c>
      <c r="L5" s="3">
        <v>0.3611111111111111</v>
      </c>
      <c r="M5" s="3">
        <f>+L5-K5</f>
        <v>5.902777777777779E-2</v>
      </c>
      <c r="N5" s="3">
        <v>0.30208333333333331</v>
      </c>
      <c r="O5" s="3">
        <v>0.3611111111111111</v>
      </c>
      <c r="P5" s="3">
        <f>+O5-N5</f>
        <v>5.902777777777779E-2</v>
      </c>
      <c r="Q5" s="3">
        <f>+P5+M5+J5+G5+D5</f>
        <v>0.23611111111111116</v>
      </c>
    </row>
    <row r="6" spans="1:17" x14ac:dyDescent="0.25">
      <c r="A6" s="1" t="s">
        <v>9</v>
      </c>
      <c r="B6" s="3">
        <v>0.6875</v>
      </c>
      <c r="C6" s="3">
        <v>0.77083333333333337</v>
      </c>
      <c r="D6" s="3">
        <f>+C6-B6</f>
        <v>8.333333333333337E-2</v>
      </c>
      <c r="E6" s="3">
        <v>0.6875</v>
      </c>
      <c r="F6" s="3">
        <v>0.77083333333333337</v>
      </c>
      <c r="G6" s="3">
        <f>+F6-E6</f>
        <v>8.333333333333337E-2</v>
      </c>
      <c r="H6" s="1"/>
      <c r="I6" s="1"/>
      <c r="J6" s="3">
        <f>+I6-H6</f>
        <v>0</v>
      </c>
      <c r="K6" s="3">
        <v>0.6875</v>
      </c>
      <c r="L6" s="3">
        <v>0.77083333333333337</v>
      </c>
      <c r="M6" s="3">
        <f>+L6-K6</f>
        <v>8.333333333333337E-2</v>
      </c>
      <c r="N6" s="3">
        <v>0.6875</v>
      </c>
      <c r="O6" s="3">
        <v>0.77083333333333337</v>
      </c>
      <c r="P6" s="3">
        <f>+O6-N6</f>
        <v>8.333333333333337E-2</v>
      </c>
      <c r="Q6" s="3">
        <f t="shared" ref="Q6:Q9" si="0">+P6+M6+J6+G6+D6</f>
        <v>0.33333333333333348</v>
      </c>
    </row>
    <row r="7" spans="1:17" x14ac:dyDescent="0.25">
      <c r="A7" s="1" t="s">
        <v>10</v>
      </c>
      <c r="B7" s="1"/>
      <c r="C7" s="1"/>
      <c r="D7" s="1">
        <f t="shared" ref="D7:D9" si="1">+C7-B7</f>
        <v>0</v>
      </c>
      <c r="E7" s="1"/>
      <c r="F7" s="1"/>
      <c r="G7" s="1">
        <f t="shared" ref="G7" si="2">+F7-E7</f>
        <v>0</v>
      </c>
      <c r="H7" s="3">
        <v>0.30208333333333331</v>
      </c>
      <c r="I7" s="3">
        <v>0.71875</v>
      </c>
      <c r="J7" s="3">
        <f>+I7-H7</f>
        <v>0.41666666666666669</v>
      </c>
      <c r="K7" s="1"/>
      <c r="L7" s="1"/>
      <c r="M7" s="1">
        <f t="shared" ref="M7" si="3">+L7-K7</f>
        <v>0</v>
      </c>
      <c r="N7" s="1"/>
      <c r="O7" s="1"/>
      <c r="P7" s="1">
        <f t="shared" ref="P7:P9" si="4">+O7-N7</f>
        <v>0</v>
      </c>
      <c r="Q7" s="3">
        <f t="shared" si="0"/>
        <v>0.41666666666666669</v>
      </c>
    </row>
    <row r="8" spans="1:17" x14ac:dyDescent="0.25">
      <c r="A8" s="1" t="s">
        <v>11</v>
      </c>
      <c r="B8" s="3">
        <v>0.48958333333333331</v>
      </c>
      <c r="C8" s="3">
        <v>0.55902777777777779</v>
      </c>
      <c r="D8" s="3">
        <f>+C8-B8</f>
        <v>6.9444444444444475E-2</v>
      </c>
      <c r="E8" s="3">
        <v>0.48958333333333331</v>
      </c>
      <c r="F8" s="3">
        <v>0.55902777777777779</v>
      </c>
      <c r="G8" s="3">
        <f>+F8-E8</f>
        <v>6.9444444444444475E-2</v>
      </c>
      <c r="H8" s="1"/>
      <c r="I8" s="1"/>
      <c r="J8" s="3">
        <f>+I8-H8</f>
        <v>0</v>
      </c>
      <c r="K8" s="3">
        <v>0.48958333333333331</v>
      </c>
      <c r="L8" s="3">
        <v>0.55902777777777779</v>
      </c>
      <c r="M8" s="3">
        <f>+L8-K8</f>
        <v>6.9444444444444475E-2</v>
      </c>
      <c r="N8" s="3">
        <v>0.48958333333333331</v>
      </c>
      <c r="O8" s="3">
        <v>0.55902777777777779</v>
      </c>
      <c r="P8" s="3">
        <f>+O8-N8</f>
        <v>6.9444444444444475E-2</v>
      </c>
      <c r="Q8" s="3">
        <f t="shared" si="0"/>
        <v>0.2777777777777779</v>
      </c>
    </row>
    <row r="9" spans="1:17" x14ac:dyDescent="0.25">
      <c r="A9" s="1" t="s">
        <v>12</v>
      </c>
      <c r="B9" s="3"/>
      <c r="C9" s="3"/>
      <c r="D9" s="1">
        <f t="shared" si="1"/>
        <v>0</v>
      </c>
      <c r="E9" s="3">
        <v>0.375</v>
      </c>
      <c r="F9" s="3">
        <v>0.45833333333333331</v>
      </c>
      <c r="G9" s="3">
        <f>+F9-E9</f>
        <v>8.3333333333333315E-2</v>
      </c>
      <c r="H9" s="1"/>
      <c r="I9" s="1"/>
      <c r="J9" s="1">
        <f t="shared" ref="J9" si="5">+I9-H9</f>
        <v>0</v>
      </c>
      <c r="K9" s="3">
        <v>0.375</v>
      </c>
      <c r="L9" s="3">
        <v>0.45833333333333331</v>
      </c>
      <c r="M9" s="3">
        <f>+L9-K9</f>
        <v>8.3333333333333315E-2</v>
      </c>
      <c r="N9" s="1"/>
      <c r="O9" s="1"/>
      <c r="P9" s="1">
        <f t="shared" si="4"/>
        <v>0</v>
      </c>
      <c r="Q9" s="3">
        <f t="shared" si="0"/>
        <v>0.16666666666666663</v>
      </c>
    </row>
    <row r="10" spans="1:17" x14ac:dyDescent="0.25">
      <c r="A10" s="2" t="s">
        <v>13</v>
      </c>
      <c r="B10" s="2"/>
      <c r="C10" s="2"/>
      <c r="D10" s="4">
        <f>SUM(D5:D9)</f>
        <v>0.21180555555555564</v>
      </c>
      <c r="E10" s="2"/>
      <c r="F10" s="2"/>
      <c r="G10" s="4">
        <f>SUM(G5:G9)</f>
        <v>0.29513888888888895</v>
      </c>
      <c r="H10" s="2"/>
      <c r="I10" s="2"/>
      <c r="J10" s="4">
        <f>SUM(J5:J9)</f>
        <v>0.41666666666666669</v>
      </c>
      <c r="K10" s="2"/>
      <c r="L10" s="2"/>
      <c r="M10" s="4">
        <f>SUM(M5:M9)</f>
        <v>0.29513888888888895</v>
      </c>
      <c r="N10" s="2"/>
      <c r="O10" s="2"/>
      <c r="P10" s="4">
        <f>SUM(P5:P9)</f>
        <v>0.21180555555555564</v>
      </c>
      <c r="Q10" s="6">
        <f>+D10+G10+J10+M10+P10</f>
        <v>1.430555555555556</v>
      </c>
    </row>
    <row r="12" spans="1:17" x14ac:dyDescent="0.25">
      <c r="M12" s="5"/>
    </row>
    <row r="13" spans="1:17" x14ac:dyDescent="0.25">
      <c r="A13" s="9" t="s">
        <v>16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</row>
    <row r="14" spans="1:17" x14ac:dyDescent="0.25">
      <c r="A14" s="1"/>
      <c r="B14" s="10" t="s">
        <v>0</v>
      </c>
      <c r="C14" s="10"/>
      <c r="D14" s="10"/>
      <c r="E14" s="10" t="s">
        <v>4</v>
      </c>
      <c r="F14" s="10"/>
      <c r="G14" s="10"/>
      <c r="H14" s="10" t="s">
        <v>5</v>
      </c>
      <c r="I14" s="10"/>
      <c r="J14" s="10"/>
      <c r="K14" s="10" t="s">
        <v>6</v>
      </c>
      <c r="L14" s="10"/>
      <c r="M14" s="10"/>
      <c r="N14" s="10" t="s">
        <v>7</v>
      </c>
      <c r="O14" s="10"/>
      <c r="P14" s="10"/>
      <c r="Q14" s="1"/>
    </row>
    <row r="15" spans="1:17" x14ac:dyDescent="0.25">
      <c r="A15" s="1"/>
      <c r="B15" s="1" t="s">
        <v>1</v>
      </c>
      <c r="C15" s="1" t="s">
        <v>2</v>
      </c>
      <c r="D15" s="1" t="s">
        <v>3</v>
      </c>
      <c r="E15" s="1" t="s">
        <v>1</v>
      </c>
      <c r="F15" s="1" t="s">
        <v>2</v>
      </c>
      <c r="G15" s="1" t="s">
        <v>3</v>
      </c>
      <c r="H15" s="1" t="s">
        <v>1</v>
      </c>
      <c r="I15" s="1" t="s">
        <v>2</v>
      </c>
      <c r="J15" s="1" t="s">
        <v>3</v>
      </c>
      <c r="K15" s="1" t="s">
        <v>1</v>
      </c>
      <c r="L15" s="1" t="s">
        <v>2</v>
      </c>
      <c r="M15" s="1" t="s">
        <v>3</v>
      </c>
      <c r="N15" s="1" t="s">
        <v>1</v>
      </c>
      <c r="O15" s="1" t="s">
        <v>2</v>
      </c>
      <c r="P15" s="1" t="s">
        <v>3</v>
      </c>
      <c r="Q15" s="1" t="s">
        <v>13</v>
      </c>
    </row>
    <row r="16" spans="1:17" x14ac:dyDescent="0.25">
      <c r="A16" s="1" t="s">
        <v>8</v>
      </c>
      <c r="B16" s="3">
        <v>0.30208333333333331</v>
      </c>
      <c r="C16" s="3">
        <v>0.3611111111111111</v>
      </c>
      <c r="D16" s="3">
        <f>+C16-B16</f>
        <v>5.902777777777779E-2</v>
      </c>
      <c r="E16" s="3">
        <v>0.30208333333333331</v>
      </c>
      <c r="F16" s="3">
        <v>0.3611111111111111</v>
      </c>
      <c r="G16" s="3">
        <f>+F16-E16</f>
        <v>5.902777777777779E-2</v>
      </c>
      <c r="H16" s="1"/>
      <c r="I16" s="1"/>
      <c r="J16" s="3">
        <f>+I16-H16</f>
        <v>0</v>
      </c>
      <c r="K16" s="3">
        <v>0.30208333333333331</v>
      </c>
      <c r="L16" s="3">
        <v>0.3611111111111111</v>
      </c>
      <c r="M16" s="3">
        <f>+L16-K16</f>
        <v>5.902777777777779E-2</v>
      </c>
      <c r="N16" s="3">
        <v>0.30208333333333331</v>
      </c>
      <c r="O16" s="3">
        <v>0.3611111111111111</v>
      </c>
      <c r="P16" s="3">
        <f>+O16-N16</f>
        <v>5.902777777777779E-2</v>
      </c>
      <c r="Q16" s="3">
        <f>+P16+M16+J16+G16+D16</f>
        <v>0.23611111111111116</v>
      </c>
    </row>
    <row r="17" spans="1:17" x14ac:dyDescent="0.25">
      <c r="A17" s="1" t="s">
        <v>9</v>
      </c>
      <c r="B17" s="3">
        <v>0.6875</v>
      </c>
      <c r="C17" s="3">
        <v>0.79166666666666663</v>
      </c>
      <c r="D17" s="3">
        <f>+C17-B17</f>
        <v>0.10416666666666663</v>
      </c>
      <c r="E17" s="3">
        <v>0.6875</v>
      </c>
      <c r="F17" s="3">
        <v>0.79166666666666663</v>
      </c>
      <c r="G17" s="3">
        <f>+F17-E17</f>
        <v>0.10416666666666663</v>
      </c>
      <c r="H17" s="1"/>
      <c r="I17" s="1"/>
      <c r="J17" s="3">
        <f>+I17-H17</f>
        <v>0</v>
      </c>
      <c r="K17" s="3">
        <v>0.6875</v>
      </c>
      <c r="L17" s="3">
        <v>0.79166666666666663</v>
      </c>
      <c r="M17" s="3">
        <f>+L17-K17</f>
        <v>0.10416666666666663</v>
      </c>
      <c r="N17" s="3">
        <v>0.6875</v>
      </c>
      <c r="O17" s="3">
        <v>0.79166666666666663</v>
      </c>
      <c r="P17" s="3">
        <f>+O17-N17</f>
        <v>0.10416666666666663</v>
      </c>
      <c r="Q17" s="3">
        <f t="shared" ref="Q17:Q20" si="6">+P17+M17+J17+G17+D17</f>
        <v>0.41666666666666652</v>
      </c>
    </row>
    <row r="18" spans="1:17" x14ac:dyDescent="0.25">
      <c r="A18" s="1" t="s">
        <v>10</v>
      </c>
      <c r="B18" s="1"/>
      <c r="C18" s="1"/>
      <c r="D18" s="1">
        <f t="shared" ref="D18" si="7">+C18-B18</f>
        <v>0</v>
      </c>
      <c r="E18" s="1"/>
      <c r="F18" s="1"/>
      <c r="G18" s="1">
        <f t="shared" ref="G18" si="8">+F18-E18</f>
        <v>0</v>
      </c>
      <c r="H18" s="3">
        <v>0.30208333333333331</v>
      </c>
      <c r="I18" s="3">
        <v>0.70833333333333337</v>
      </c>
      <c r="J18" s="3">
        <f>+I18-H18</f>
        <v>0.40625000000000006</v>
      </c>
      <c r="K18" s="1"/>
      <c r="L18" s="1"/>
      <c r="M18" s="1">
        <f t="shared" ref="M18" si="9">+L18-K18</f>
        <v>0</v>
      </c>
      <c r="N18" s="1"/>
      <c r="O18" s="1"/>
      <c r="P18" s="1">
        <f t="shared" ref="P18" si="10">+O18-N18</f>
        <v>0</v>
      </c>
      <c r="Q18" s="3">
        <f t="shared" si="6"/>
        <v>0.40625000000000006</v>
      </c>
    </row>
    <row r="19" spans="1:17" x14ac:dyDescent="0.25">
      <c r="A19" s="1" t="s">
        <v>11</v>
      </c>
      <c r="B19" s="3">
        <v>0.48958333333333331</v>
      </c>
      <c r="C19" s="3">
        <v>0.55902777777777779</v>
      </c>
      <c r="D19" s="3">
        <f>+C19-B19</f>
        <v>6.9444444444444475E-2</v>
      </c>
      <c r="E19" s="3">
        <v>0.48958333333333331</v>
      </c>
      <c r="F19" s="3">
        <v>0.55902777777777779</v>
      </c>
      <c r="G19" s="3">
        <f>+F19-E19</f>
        <v>6.9444444444444475E-2</v>
      </c>
      <c r="H19" s="1"/>
      <c r="I19" s="1"/>
      <c r="J19" s="3">
        <f>+I19-H19</f>
        <v>0</v>
      </c>
      <c r="K19" s="3">
        <v>0.48958333333333331</v>
      </c>
      <c r="L19" s="3">
        <v>0.55902777777777779</v>
      </c>
      <c r="M19" s="3">
        <f>+L19-K19</f>
        <v>6.9444444444444475E-2</v>
      </c>
      <c r="N19" s="3">
        <v>0.48958333333333331</v>
      </c>
      <c r="O19" s="3">
        <v>0.55902777777777779</v>
      </c>
      <c r="P19" s="3">
        <f>+O19-N19</f>
        <v>6.9444444444444475E-2</v>
      </c>
      <c r="Q19" s="3">
        <f t="shared" si="6"/>
        <v>0.2777777777777779</v>
      </c>
    </row>
    <row r="20" spans="1:17" x14ac:dyDescent="0.25">
      <c r="A20" s="1" t="s">
        <v>12</v>
      </c>
      <c r="B20" s="1"/>
      <c r="C20" s="1"/>
      <c r="D20" s="1">
        <f t="shared" ref="D20" si="11">+C20-B20</f>
        <v>0</v>
      </c>
      <c r="E20" s="3">
        <v>0.375</v>
      </c>
      <c r="F20" s="3">
        <v>0.45833333333333331</v>
      </c>
      <c r="G20" s="3">
        <f>+F20-E20</f>
        <v>8.3333333333333315E-2</v>
      </c>
      <c r="H20" s="1"/>
      <c r="I20" s="1"/>
      <c r="J20" s="1">
        <f t="shared" ref="J20" si="12">+I20-H20</f>
        <v>0</v>
      </c>
      <c r="K20" s="1"/>
      <c r="L20" s="1"/>
      <c r="M20" s="1">
        <f t="shared" ref="M20" si="13">+L20-K20</f>
        <v>0</v>
      </c>
      <c r="N20" s="1"/>
      <c r="O20" s="1"/>
      <c r="P20" s="1">
        <f t="shared" ref="P20" si="14">+O20-N20</f>
        <v>0</v>
      </c>
      <c r="Q20" s="3">
        <f t="shared" si="6"/>
        <v>8.3333333333333315E-2</v>
      </c>
    </row>
    <row r="21" spans="1:17" x14ac:dyDescent="0.25">
      <c r="A21" s="2" t="s">
        <v>13</v>
      </c>
      <c r="B21" s="2"/>
      <c r="C21" s="2"/>
      <c r="D21" s="4">
        <f>SUM(D16:D20)</f>
        <v>0.2326388888888889</v>
      </c>
      <c r="E21" s="2"/>
      <c r="F21" s="2"/>
      <c r="G21" s="4">
        <f>SUM(G16:G20)</f>
        <v>0.31597222222222221</v>
      </c>
      <c r="H21" s="2"/>
      <c r="I21" s="2"/>
      <c r="J21" s="4">
        <f>SUM(J16:J20)</f>
        <v>0.40625000000000006</v>
      </c>
      <c r="K21" s="2"/>
      <c r="L21" s="2"/>
      <c r="M21" s="4">
        <f>SUM(M16:M20)</f>
        <v>0.2326388888888889</v>
      </c>
      <c r="N21" s="2"/>
      <c r="O21" s="2"/>
      <c r="P21" s="4">
        <f>SUM(P16:P20)</f>
        <v>0.2326388888888889</v>
      </c>
      <c r="Q21" s="6">
        <f>+D21+G21+J21+M21+P21</f>
        <v>1.4201388888888888</v>
      </c>
    </row>
    <row r="24" spans="1:17" x14ac:dyDescent="0.25">
      <c r="A24" s="9" t="s">
        <v>15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</row>
    <row r="25" spans="1:17" x14ac:dyDescent="0.25">
      <c r="A25" s="1"/>
      <c r="B25" s="10" t="s">
        <v>0</v>
      </c>
      <c r="C25" s="10"/>
      <c r="D25" s="10"/>
      <c r="E25" s="10" t="s">
        <v>4</v>
      </c>
      <c r="F25" s="10"/>
      <c r="G25" s="10"/>
      <c r="H25" s="10" t="s">
        <v>5</v>
      </c>
      <c r="I25" s="10"/>
      <c r="J25" s="10"/>
      <c r="K25" s="10" t="s">
        <v>6</v>
      </c>
      <c r="L25" s="10"/>
      <c r="M25" s="10"/>
      <c r="N25" s="10" t="s">
        <v>7</v>
      </c>
      <c r="O25" s="10"/>
      <c r="P25" s="10"/>
      <c r="Q25" s="1"/>
    </row>
    <row r="26" spans="1:17" x14ac:dyDescent="0.25">
      <c r="A26" s="1"/>
      <c r="B26" s="1" t="s">
        <v>1</v>
      </c>
      <c r="C26" s="1" t="s">
        <v>2</v>
      </c>
      <c r="D26" s="1" t="s">
        <v>3</v>
      </c>
      <c r="E26" s="1" t="s">
        <v>1</v>
      </c>
      <c r="F26" s="1" t="s">
        <v>2</v>
      </c>
      <c r="G26" s="1" t="s">
        <v>3</v>
      </c>
      <c r="H26" s="1" t="s">
        <v>1</v>
      </c>
      <c r="I26" s="1" t="s">
        <v>2</v>
      </c>
      <c r="J26" s="1" t="s">
        <v>3</v>
      </c>
      <c r="K26" s="1" t="s">
        <v>1</v>
      </c>
      <c r="L26" s="1" t="s">
        <v>2</v>
      </c>
      <c r="M26" s="1" t="s">
        <v>3</v>
      </c>
      <c r="N26" s="1" t="s">
        <v>1</v>
      </c>
      <c r="O26" s="1" t="s">
        <v>2</v>
      </c>
      <c r="P26" s="1" t="s">
        <v>3</v>
      </c>
      <c r="Q26" s="1" t="s">
        <v>13</v>
      </c>
    </row>
    <row r="27" spans="1:17" x14ac:dyDescent="0.25">
      <c r="A27" s="1" t="s">
        <v>8</v>
      </c>
      <c r="B27" s="3">
        <v>0.33333333333333331</v>
      </c>
      <c r="C27" s="3">
        <v>0.36458333333333331</v>
      </c>
      <c r="D27" s="3">
        <f>+C27-B27</f>
        <v>3.125E-2</v>
      </c>
      <c r="E27" s="3">
        <v>0.33333333333333331</v>
      </c>
      <c r="F27" s="3">
        <v>0.36458333333333331</v>
      </c>
      <c r="G27" s="3">
        <f>+F27-E27</f>
        <v>3.125E-2</v>
      </c>
      <c r="H27" s="3"/>
      <c r="I27" s="1"/>
      <c r="J27" s="3">
        <f>+I27-H27</f>
        <v>0</v>
      </c>
      <c r="K27" s="3">
        <v>0.33333333333333331</v>
      </c>
      <c r="L27" s="3">
        <v>0.36458333333333331</v>
      </c>
      <c r="M27" s="3">
        <f>+L27-K27</f>
        <v>3.125E-2</v>
      </c>
      <c r="N27" s="3">
        <v>0.33333333333333331</v>
      </c>
      <c r="O27" s="3">
        <v>0.36458333333333331</v>
      </c>
      <c r="P27" s="3">
        <f>+O27-N27</f>
        <v>3.125E-2</v>
      </c>
      <c r="Q27" s="3">
        <f>+P27+M27+J27+G27+D27</f>
        <v>0.125</v>
      </c>
    </row>
    <row r="28" spans="1:17" x14ac:dyDescent="0.25">
      <c r="A28" s="1" t="s">
        <v>9</v>
      </c>
      <c r="B28" s="3">
        <v>0.6875</v>
      </c>
      <c r="C28" s="3">
        <v>0.75</v>
      </c>
      <c r="D28" s="3">
        <f>+C28-B28</f>
        <v>6.25E-2</v>
      </c>
      <c r="E28" s="3">
        <v>0.6875</v>
      </c>
      <c r="F28" s="3">
        <v>0.75</v>
      </c>
      <c r="G28" s="3">
        <f>+F28-E28</f>
        <v>6.25E-2</v>
      </c>
      <c r="H28" s="1"/>
      <c r="I28" s="1"/>
      <c r="J28" s="3">
        <f>+I28-H28</f>
        <v>0</v>
      </c>
      <c r="K28" s="3">
        <v>0.6875</v>
      </c>
      <c r="L28" s="3">
        <v>0.75</v>
      </c>
      <c r="M28" s="3">
        <f>+L28-K28</f>
        <v>6.25E-2</v>
      </c>
      <c r="N28" s="3">
        <v>0.6875</v>
      </c>
      <c r="O28" s="3">
        <v>0.75</v>
      </c>
      <c r="P28" s="3">
        <f>+O28-N28</f>
        <v>6.25E-2</v>
      </c>
      <c r="Q28" s="3">
        <f t="shared" ref="Q28:Q31" si="15">+P28+M28+J28+G28+D28</f>
        <v>0.25</v>
      </c>
    </row>
    <row r="29" spans="1:17" x14ac:dyDescent="0.25">
      <c r="A29" s="1" t="s">
        <v>10</v>
      </c>
      <c r="B29" s="1"/>
      <c r="C29" s="1"/>
      <c r="D29" s="1">
        <f t="shared" ref="D29" si="16">+C29-B29</f>
        <v>0</v>
      </c>
      <c r="E29" s="1"/>
      <c r="F29" s="1"/>
      <c r="G29" s="1">
        <f t="shared" ref="G29" si="17">+F29-E29</f>
        <v>0</v>
      </c>
      <c r="H29" s="3">
        <v>0.33333333333333331</v>
      </c>
      <c r="I29" s="3">
        <v>0.75</v>
      </c>
      <c r="J29" s="3">
        <f>+I29-H29</f>
        <v>0.41666666666666669</v>
      </c>
      <c r="K29" s="1"/>
      <c r="L29" s="1"/>
      <c r="M29" s="1">
        <f t="shared" ref="M29" si="18">+L29-K29</f>
        <v>0</v>
      </c>
      <c r="N29" s="1"/>
      <c r="O29" s="1"/>
      <c r="P29" s="1">
        <f t="shared" ref="P29" si="19">+O29-N29</f>
        <v>0</v>
      </c>
      <c r="Q29" s="3">
        <f t="shared" si="15"/>
        <v>0.41666666666666669</v>
      </c>
    </row>
    <row r="30" spans="1:17" x14ac:dyDescent="0.25">
      <c r="A30" s="1" t="s">
        <v>11</v>
      </c>
      <c r="B30" s="3">
        <v>0.48958333333333331</v>
      </c>
      <c r="C30" s="3">
        <v>0.55902777777777779</v>
      </c>
      <c r="D30" s="3">
        <f>+C30-B30</f>
        <v>6.9444444444444475E-2</v>
      </c>
      <c r="E30" s="3">
        <v>0.48958333333333331</v>
      </c>
      <c r="F30" s="3">
        <v>0.55902777777777779</v>
      </c>
      <c r="G30" s="3">
        <f>+F30-E30</f>
        <v>6.9444444444444475E-2</v>
      </c>
      <c r="H30" s="1"/>
      <c r="I30" s="1"/>
      <c r="J30" s="3">
        <f>+I30-H30</f>
        <v>0</v>
      </c>
      <c r="K30" s="3">
        <v>0.48958333333333331</v>
      </c>
      <c r="L30" s="3">
        <v>0.55902777777777779</v>
      </c>
      <c r="M30" s="3">
        <f>+L30-K30</f>
        <v>6.9444444444444475E-2</v>
      </c>
      <c r="N30" s="3">
        <v>0.48958333333333331</v>
      </c>
      <c r="O30" s="3">
        <v>0.55902777777777779</v>
      </c>
      <c r="P30" s="3">
        <f>+O30-N30</f>
        <v>6.9444444444444475E-2</v>
      </c>
      <c r="Q30" s="3">
        <f t="shared" si="15"/>
        <v>0.2777777777777779</v>
      </c>
    </row>
    <row r="31" spans="1:17" x14ac:dyDescent="0.25">
      <c r="A31" s="1" t="s">
        <v>12</v>
      </c>
      <c r="B31" s="1"/>
      <c r="C31" s="1"/>
      <c r="D31" s="1">
        <f t="shared" ref="D31" si="20">+C31-B31</f>
        <v>0</v>
      </c>
      <c r="E31" s="3">
        <v>0.375</v>
      </c>
      <c r="F31" s="3">
        <v>0.45833333333333331</v>
      </c>
      <c r="G31" s="3">
        <f>+F31-E31</f>
        <v>8.3333333333333315E-2</v>
      </c>
      <c r="H31" s="1"/>
      <c r="I31" s="1"/>
      <c r="J31" s="1">
        <f t="shared" ref="J31" si="21">+I31-H31</f>
        <v>0</v>
      </c>
      <c r="K31" s="1"/>
      <c r="L31" s="1"/>
      <c r="M31" s="1">
        <f t="shared" ref="M31" si="22">+L31-K31</f>
        <v>0</v>
      </c>
      <c r="N31" s="1"/>
      <c r="O31" s="1"/>
      <c r="P31" s="1">
        <f t="shared" ref="P31" si="23">+O31-N31</f>
        <v>0</v>
      </c>
      <c r="Q31" s="3">
        <f t="shared" si="15"/>
        <v>8.3333333333333315E-2</v>
      </c>
    </row>
    <row r="32" spans="1:17" x14ac:dyDescent="0.25">
      <c r="A32" s="2" t="s">
        <v>13</v>
      </c>
      <c r="B32" s="2"/>
      <c r="C32" s="2"/>
      <c r="D32" s="4">
        <f>SUM(D27:D31)</f>
        <v>0.16319444444444448</v>
      </c>
      <c r="E32" s="2"/>
      <c r="F32" s="2"/>
      <c r="G32" s="4">
        <f>SUM(G27:G31)</f>
        <v>0.24652777777777779</v>
      </c>
      <c r="H32" s="2"/>
      <c r="I32" s="2"/>
      <c r="J32" s="4">
        <f>SUM(J27:J31)</f>
        <v>0.41666666666666669</v>
      </c>
      <c r="K32" s="2"/>
      <c r="L32" s="2"/>
      <c r="M32" s="4">
        <f>SUM(M27:M31)</f>
        <v>0.16319444444444448</v>
      </c>
      <c r="N32" s="2"/>
      <c r="O32" s="2"/>
      <c r="P32" s="4">
        <f>SUM(P27:P31)</f>
        <v>0.16319444444444448</v>
      </c>
      <c r="Q32" s="6">
        <f>+D32+G32+J32+M32+P32</f>
        <v>1.1527777777777779</v>
      </c>
    </row>
    <row r="35" spans="1:17" x14ac:dyDescent="0.25">
      <c r="A35" s="9" t="s">
        <v>17</v>
      </c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</row>
    <row r="36" spans="1:17" x14ac:dyDescent="0.25">
      <c r="A36" s="1"/>
      <c r="B36" s="10" t="s">
        <v>0</v>
      </c>
      <c r="C36" s="10"/>
      <c r="D36" s="10"/>
      <c r="E36" s="10" t="s">
        <v>4</v>
      </c>
      <c r="F36" s="10"/>
      <c r="G36" s="10"/>
      <c r="H36" s="10" t="s">
        <v>5</v>
      </c>
      <c r="I36" s="10"/>
      <c r="J36" s="10"/>
      <c r="K36" s="10" t="s">
        <v>6</v>
      </c>
      <c r="L36" s="10"/>
      <c r="M36" s="10"/>
      <c r="N36" s="10" t="s">
        <v>7</v>
      </c>
      <c r="O36" s="10"/>
      <c r="P36" s="10"/>
      <c r="Q36" s="1"/>
    </row>
    <row r="37" spans="1:17" x14ac:dyDescent="0.25">
      <c r="A37" s="1"/>
      <c r="B37" s="1" t="s">
        <v>1</v>
      </c>
      <c r="C37" s="1" t="s">
        <v>2</v>
      </c>
      <c r="D37" s="1" t="s">
        <v>3</v>
      </c>
      <c r="E37" s="1" t="s">
        <v>1</v>
      </c>
      <c r="F37" s="1" t="s">
        <v>2</v>
      </c>
      <c r="G37" s="1" t="s">
        <v>3</v>
      </c>
      <c r="H37" s="1" t="s">
        <v>1</v>
      </c>
      <c r="I37" s="1" t="s">
        <v>2</v>
      </c>
      <c r="J37" s="1" t="s">
        <v>3</v>
      </c>
      <c r="K37" s="1" t="s">
        <v>1</v>
      </c>
      <c r="L37" s="1" t="s">
        <v>2</v>
      </c>
      <c r="M37" s="1" t="s">
        <v>3</v>
      </c>
      <c r="N37" s="1" t="s">
        <v>1</v>
      </c>
      <c r="O37" s="1" t="s">
        <v>2</v>
      </c>
      <c r="P37" s="1" t="s">
        <v>3</v>
      </c>
      <c r="Q37" s="1" t="s">
        <v>13</v>
      </c>
    </row>
    <row r="38" spans="1:17" x14ac:dyDescent="0.25">
      <c r="A38" s="1" t="s">
        <v>8</v>
      </c>
      <c r="B38" s="3"/>
      <c r="C38" s="3"/>
      <c r="D38" s="3">
        <f>+C38-B38</f>
        <v>0</v>
      </c>
      <c r="E38" s="3"/>
      <c r="F38" s="3"/>
      <c r="G38" s="3">
        <f>+F38-E38</f>
        <v>0</v>
      </c>
      <c r="H38" s="3"/>
      <c r="I38" s="1"/>
      <c r="J38" s="3">
        <f>+I38-H38</f>
        <v>0</v>
      </c>
      <c r="K38" s="3"/>
      <c r="L38" s="3"/>
      <c r="M38" s="3">
        <f>+L38-K38</f>
        <v>0</v>
      </c>
      <c r="N38" s="3"/>
      <c r="O38" s="3"/>
      <c r="P38" s="3">
        <f>+O38-N38</f>
        <v>0</v>
      </c>
      <c r="Q38" s="3">
        <f>+P38+M38+J38+G38+D38</f>
        <v>0</v>
      </c>
    </row>
    <row r="39" spans="1:17" x14ac:dyDescent="0.25">
      <c r="A39" s="1" t="s">
        <v>9</v>
      </c>
      <c r="B39" s="3">
        <v>0.6875</v>
      </c>
      <c r="C39" s="3">
        <v>0.75</v>
      </c>
      <c r="D39" s="3">
        <f>+C39-B39</f>
        <v>6.25E-2</v>
      </c>
      <c r="E39" s="3">
        <v>0.6875</v>
      </c>
      <c r="F39" s="3">
        <v>0.75</v>
      </c>
      <c r="G39" s="3">
        <f>+F39-E39</f>
        <v>6.25E-2</v>
      </c>
      <c r="H39" s="1"/>
      <c r="I39" s="1"/>
      <c r="J39" s="3">
        <f>+I39-H39</f>
        <v>0</v>
      </c>
      <c r="K39" s="3">
        <v>0.6875</v>
      </c>
      <c r="L39" s="3">
        <v>0.75</v>
      </c>
      <c r="M39" s="3">
        <f>+L39-K39</f>
        <v>6.25E-2</v>
      </c>
      <c r="N39" s="3">
        <v>0.6875</v>
      </c>
      <c r="O39" s="3">
        <v>0.75</v>
      </c>
      <c r="P39" s="3">
        <f>+O39-N39</f>
        <v>6.25E-2</v>
      </c>
      <c r="Q39" s="3">
        <f t="shared" ref="Q39:Q42" si="24">+P39+M39+J39+G39+D39</f>
        <v>0.25</v>
      </c>
    </row>
    <row r="40" spans="1:17" x14ac:dyDescent="0.25">
      <c r="A40" s="1" t="s">
        <v>10</v>
      </c>
      <c r="B40" s="1"/>
      <c r="C40" s="1"/>
      <c r="D40" s="1">
        <f t="shared" ref="D40" si="25">+C40-B40</f>
        <v>0</v>
      </c>
      <c r="E40" s="1"/>
      <c r="F40" s="1"/>
      <c r="G40" s="1">
        <f t="shared" ref="G40" si="26">+F40-E40</f>
        <v>0</v>
      </c>
      <c r="H40" s="3">
        <v>0.375</v>
      </c>
      <c r="I40" s="3">
        <v>0.79166666666666663</v>
      </c>
      <c r="J40" s="3">
        <f>+I40-H40</f>
        <v>0.41666666666666663</v>
      </c>
      <c r="K40" s="1"/>
      <c r="L40" s="1"/>
      <c r="M40" s="1">
        <f t="shared" ref="M40" si="27">+L40-K40</f>
        <v>0</v>
      </c>
      <c r="N40" s="1"/>
      <c r="O40" s="1"/>
      <c r="P40" s="1">
        <f t="shared" ref="P40" si="28">+O40-N40</f>
        <v>0</v>
      </c>
      <c r="Q40" s="3">
        <f t="shared" si="24"/>
        <v>0.41666666666666663</v>
      </c>
    </row>
    <row r="41" spans="1:17" x14ac:dyDescent="0.25">
      <c r="A41" s="1" t="s">
        <v>11</v>
      </c>
      <c r="B41" s="3">
        <v>0.48958333333333331</v>
      </c>
      <c r="C41" s="3">
        <v>0.55902777777777779</v>
      </c>
      <c r="D41" s="3">
        <f>+C41-B41</f>
        <v>6.9444444444444475E-2</v>
      </c>
      <c r="E41" s="3">
        <v>0.48958333333333331</v>
      </c>
      <c r="F41" s="3">
        <v>0.55902777777777779</v>
      </c>
      <c r="G41" s="3">
        <f>+F41-E41</f>
        <v>6.9444444444444475E-2</v>
      </c>
      <c r="H41" s="1"/>
      <c r="I41" s="1"/>
      <c r="J41" s="3">
        <f>+I41-H41</f>
        <v>0</v>
      </c>
      <c r="K41" s="3">
        <v>0.48958333333333331</v>
      </c>
      <c r="L41" s="3">
        <v>0.55902777777777779</v>
      </c>
      <c r="M41" s="3">
        <f>+L41-K41</f>
        <v>6.9444444444444475E-2</v>
      </c>
      <c r="N41" s="3">
        <v>0.48958333333333331</v>
      </c>
      <c r="O41" s="3">
        <v>0.55902777777777779</v>
      </c>
      <c r="P41" s="3">
        <f>+O41-N41</f>
        <v>6.9444444444444475E-2</v>
      </c>
      <c r="Q41" s="3">
        <f t="shared" si="24"/>
        <v>0.2777777777777779</v>
      </c>
    </row>
    <row r="42" spans="1:17" x14ac:dyDescent="0.25">
      <c r="A42" s="1" t="s">
        <v>12</v>
      </c>
      <c r="B42" s="1"/>
      <c r="C42" s="1"/>
      <c r="D42" s="1">
        <f t="shared" ref="D42" si="29">+C42-B42</f>
        <v>0</v>
      </c>
      <c r="E42" s="3">
        <v>0.375</v>
      </c>
      <c r="F42" s="3">
        <v>0.45833333333333331</v>
      </c>
      <c r="G42" s="3">
        <f>+F42-E42</f>
        <v>8.3333333333333315E-2</v>
      </c>
      <c r="H42" s="1"/>
      <c r="I42" s="1"/>
      <c r="J42" s="1">
        <f t="shared" ref="J42" si="30">+I42-H42</f>
        <v>0</v>
      </c>
      <c r="K42" s="1"/>
      <c r="L42" s="1"/>
      <c r="M42" s="1">
        <f t="shared" ref="M42" si="31">+L42-K42</f>
        <v>0</v>
      </c>
      <c r="N42" s="1"/>
      <c r="O42" s="1"/>
      <c r="P42" s="1">
        <f t="shared" ref="P42" si="32">+O42-N42</f>
        <v>0</v>
      </c>
      <c r="Q42" s="3">
        <f t="shared" si="24"/>
        <v>8.3333333333333315E-2</v>
      </c>
    </row>
    <row r="43" spans="1:17" x14ac:dyDescent="0.25">
      <c r="A43" s="2" t="s">
        <v>13</v>
      </c>
      <c r="B43" s="2"/>
      <c r="C43" s="2"/>
      <c r="D43" s="4">
        <f>SUM(D38:D42)</f>
        <v>0.13194444444444448</v>
      </c>
      <c r="E43" s="2"/>
      <c r="F43" s="2"/>
      <c r="G43" s="4">
        <f>SUM(G38:G42)</f>
        <v>0.21527777777777779</v>
      </c>
      <c r="H43" s="2"/>
      <c r="I43" s="2"/>
      <c r="J43" s="4">
        <f>SUM(J38:J42)</f>
        <v>0.41666666666666663</v>
      </c>
      <c r="K43" s="2"/>
      <c r="L43" s="2"/>
      <c r="M43" s="4">
        <f>SUM(M38:M42)</f>
        <v>0.13194444444444448</v>
      </c>
      <c r="N43" s="2"/>
      <c r="O43" s="2"/>
      <c r="P43" s="4">
        <f>SUM(P38:P42)</f>
        <v>0.13194444444444448</v>
      </c>
      <c r="Q43" s="6">
        <f>+D43+G43+J43+M43+P43</f>
        <v>1.0277777777777777</v>
      </c>
    </row>
    <row r="46" spans="1:17" x14ac:dyDescent="0.25">
      <c r="A46" s="9" t="s">
        <v>18</v>
      </c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</row>
    <row r="47" spans="1:17" x14ac:dyDescent="0.25">
      <c r="A47" s="1"/>
      <c r="B47" s="10" t="s">
        <v>0</v>
      </c>
      <c r="C47" s="10"/>
      <c r="D47" s="10"/>
      <c r="E47" s="10" t="s">
        <v>4</v>
      </c>
      <c r="F47" s="10"/>
      <c r="G47" s="10"/>
      <c r="H47" s="10" t="s">
        <v>5</v>
      </c>
      <c r="I47" s="10"/>
      <c r="J47" s="10"/>
      <c r="K47" s="10" t="s">
        <v>6</v>
      </c>
      <c r="L47" s="10"/>
      <c r="M47" s="10"/>
      <c r="N47" s="10" t="s">
        <v>7</v>
      </c>
      <c r="O47" s="10"/>
      <c r="P47" s="10"/>
      <c r="Q47" s="1"/>
    </row>
    <row r="48" spans="1:17" x14ac:dyDescent="0.25">
      <c r="A48" s="1"/>
      <c r="B48" s="1" t="s">
        <v>1</v>
      </c>
      <c r="C48" s="1" t="s">
        <v>2</v>
      </c>
      <c r="D48" s="1" t="s">
        <v>3</v>
      </c>
      <c r="E48" s="1" t="s">
        <v>1</v>
      </c>
      <c r="F48" s="1" t="s">
        <v>2</v>
      </c>
      <c r="G48" s="1" t="s">
        <v>3</v>
      </c>
      <c r="H48" s="1" t="s">
        <v>1</v>
      </c>
      <c r="I48" s="1" t="s">
        <v>2</v>
      </c>
      <c r="J48" s="1" t="s">
        <v>3</v>
      </c>
      <c r="K48" s="1" t="s">
        <v>1</v>
      </c>
      <c r="L48" s="1" t="s">
        <v>2</v>
      </c>
      <c r="M48" s="1" t="s">
        <v>3</v>
      </c>
      <c r="N48" s="1" t="s">
        <v>1</v>
      </c>
      <c r="O48" s="1" t="s">
        <v>2</v>
      </c>
      <c r="P48" s="1" t="s">
        <v>3</v>
      </c>
      <c r="Q48" s="1" t="s">
        <v>13</v>
      </c>
    </row>
    <row r="49" spans="1:17" x14ac:dyDescent="0.25">
      <c r="A49" s="1" t="s">
        <v>8</v>
      </c>
      <c r="B49" s="3"/>
      <c r="C49" s="3"/>
      <c r="D49" s="3">
        <f>+C49-B49</f>
        <v>0</v>
      </c>
      <c r="E49" s="3"/>
      <c r="F49" s="3"/>
      <c r="G49" s="3">
        <f>+F49-E49</f>
        <v>0</v>
      </c>
      <c r="H49" s="3"/>
      <c r="I49" s="1"/>
      <c r="J49" s="3">
        <f>+I49-H49</f>
        <v>0</v>
      </c>
      <c r="K49" s="3"/>
      <c r="L49" s="3"/>
      <c r="M49" s="3">
        <f>+L49-K49</f>
        <v>0</v>
      </c>
      <c r="N49" s="3"/>
      <c r="O49" s="3"/>
      <c r="P49" s="3">
        <f>+O49-N49</f>
        <v>0</v>
      </c>
      <c r="Q49" s="3">
        <f>+P49+M49+J49+G49+D49</f>
        <v>0</v>
      </c>
    </row>
    <row r="50" spans="1:17" x14ac:dyDescent="0.25">
      <c r="A50" s="1" t="s">
        <v>9</v>
      </c>
      <c r="B50" s="3">
        <v>0.6875</v>
      </c>
      <c r="C50" s="3">
        <v>0.75694444444444453</v>
      </c>
      <c r="D50" s="3">
        <f>+C50-B50</f>
        <v>6.9444444444444531E-2</v>
      </c>
      <c r="E50" s="3">
        <v>0.6875</v>
      </c>
      <c r="F50" s="3">
        <v>0.75694444444444453</v>
      </c>
      <c r="G50" s="3">
        <f>+F50-E50</f>
        <v>6.9444444444444531E-2</v>
      </c>
      <c r="H50" s="1"/>
      <c r="I50" s="1"/>
      <c r="J50" s="3">
        <f>+I50-H50</f>
        <v>0</v>
      </c>
      <c r="K50" s="3">
        <v>0.6875</v>
      </c>
      <c r="L50" s="3">
        <v>0.75694444444444453</v>
      </c>
      <c r="M50" s="3">
        <f>+L50-K50</f>
        <v>6.9444444444444531E-2</v>
      </c>
      <c r="N50" s="3">
        <v>0.6875</v>
      </c>
      <c r="O50" s="3">
        <v>0.75694444444444453</v>
      </c>
      <c r="P50" s="3">
        <f>+O50-N50</f>
        <v>6.9444444444444531E-2</v>
      </c>
      <c r="Q50" s="3">
        <f t="shared" ref="Q50:Q53" si="33">+P50+M50+J50+G50+D50</f>
        <v>0.27777777777777812</v>
      </c>
    </row>
    <row r="51" spans="1:17" x14ac:dyDescent="0.25">
      <c r="A51" s="1" t="s">
        <v>10</v>
      </c>
      <c r="B51" s="1"/>
      <c r="C51" s="1"/>
      <c r="D51" s="1">
        <f t="shared" ref="D51" si="34">+C51-B51</f>
        <v>0</v>
      </c>
      <c r="E51" s="1"/>
      <c r="F51" s="1"/>
      <c r="G51" s="1">
        <f t="shared" ref="G51" si="35">+F51-E51</f>
        <v>0</v>
      </c>
      <c r="H51" s="3">
        <v>0.33333333333333331</v>
      </c>
      <c r="I51" s="3">
        <v>0.75</v>
      </c>
      <c r="J51" s="3">
        <f>+I51-H51</f>
        <v>0.41666666666666669</v>
      </c>
      <c r="K51" s="1"/>
      <c r="L51" s="1"/>
      <c r="M51" s="1">
        <f t="shared" ref="M51" si="36">+L51-K51</f>
        <v>0</v>
      </c>
      <c r="N51" s="1"/>
      <c r="O51" s="1"/>
      <c r="P51" s="1">
        <f t="shared" ref="P51" si="37">+O51-N51</f>
        <v>0</v>
      </c>
      <c r="Q51" s="3">
        <f t="shared" si="33"/>
        <v>0.41666666666666669</v>
      </c>
    </row>
    <row r="52" spans="1:17" x14ac:dyDescent="0.25">
      <c r="A52" s="1" t="s">
        <v>11</v>
      </c>
      <c r="B52" s="3">
        <v>0.48958333333333331</v>
      </c>
      <c r="C52" s="3">
        <v>0.55902777777777779</v>
      </c>
      <c r="D52" s="3">
        <f>+C52-B52</f>
        <v>6.9444444444444475E-2</v>
      </c>
      <c r="E52" s="3">
        <v>0.48958333333333331</v>
      </c>
      <c r="F52" s="3">
        <v>0.55902777777777779</v>
      </c>
      <c r="G52" s="3">
        <f>+F52-E52</f>
        <v>6.9444444444444475E-2</v>
      </c>
      <c r="H52" s="1"/>
      <c r="I52" s="1"/>
      <c r="J52" s="3">
        <f>+I52-H52</f>
        <v>0</v>
      </c>
      <c r="K52" s="3">
        <v>0.48958333333333331</v>
      </c>
      <c r="L52" s="3">
        <v>0.55902777777777779</v>
      </c>
      <c r="M52" s="3">
        <f>+L52-K52</f>
        <v>6.9444444444444475E-2</v>
      </c>
      <c r="N52" s="3">
        <v>0.48958333333333331</v>
      </c>
      <c r="O52" s="3">
        <v>0.55902777777777779</v>
      </c>
      <c r="P52" s="3">
        <f>+O52-N52</f>
        <v>6.9444444444444475E-2</v>
      </c>
      <c r="Q52" s="3">
        <f t="shared" si="33"/>
        <v>0.2777777777777779</v>
      </c>
    </row>
    <row r="53" spans="1:17" x14ac:dyDescent="0.25">
      <c r="A53" s="1" t="s">
        <v>12</v>
      </c>
      <c r="B53" s="1"/>
      <c r="C53" s="1"/>
      <c r="D53" s="1">
        <f t="shared" ref="D53" si="38">+C53-B53</f>
        <v>0</v>
      </c>
      <c r="E53" s="3">
        <v>0.375</v>
      </c>
      <c r="F53" s="3">
        <v>0.45833333333333331</v>
      </c>
      <c r="G53" s="3">
        <f>+F53-E53</f>
        <v>8.3333333333333315E-2</v>
      </c>
      <c r="H53" s="1"/>
      <c r="I53" s="1"/>
      <c r="J53" s="1">
        <f t="shared" ref="J53" si="39">+I53-H53</f>
        <v>0</v>
      </c>
      <c r="K53" s="1"/>
      <c r="L53" s="1"/>
      <c r="M53" s="1">
        <f t="shared" ref="M53" si="40">+L53-K53</f>
        <v>0</v>
      </c>
      <c r="N53" s="1"/>
      <c r="O53" s="1"/>
      <c r="P53" s="1">
        <f t="shared" ref="P53" si="41">+O53-N53</f>
        <v>0</v>
      </c>
      <c r="Q53" s="3">
        <f t="shared" si="33"/>
        <v>8.3333333333333315E-2</v>
      </c>
    </row>
    <row r="54" spans="1:17" x14ac:dyDescent="0.25">
      <c r="A54" s="2" t="s">
        <v>13</v>
      </c>
      <c r="B54" s="2"/>
      <c r="C54" s="2"/>
      <c r="D54" s="4">
        <f>SUM(D49:D53)</f>
        <v>0.13888888888888901</v>
      </c>
      <c r="E54" s="2"/>
      <c r="F54" s="2"/>
      <c r="G54" s="4">
        <f>SUM(G49:G53)</f>
        <v>0.22222222222222232</v>
      </c>
      <c r="H54" s="2"/>
      <c r="I54" s="2"/>
      <c r="J54" s="4">
        <f>SUM(J49:J53)</f>
        <v>0.41666666666666669</v>
      </c>
      <c r="K54" s="2"/>
      <c r="L54" s="2"/>
      <c r="M54" s="4">
        <f>SUM(M49:M53)</f>
        <v>0.13888888888888901</v>
      </c>
      <c r="N54" s="2"/>
      <c r="O54" s="2"/>
      <c r="P54" s="4">
        <f>SUM(P49:P53)</f>
        <v>0.13888888888888901</v>
      </c>
      <c r="Q54" s="6">
        <f>+D54+G54+J54+M54+P54</f>
        <v>1.055555555555556</v>
      </c>
    </row>
    <row r="57" spans="1:17" x14ac:dyDescent="0.25">
      <c r="A57" s="9" t="s">
        <v>19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</row>
    <row r="58" spans="1:17" x14ac:dyDescent="0.25">
      <c r="A58" s="1"/>
      <c r="B58" s="10" t="s">
        <v>0</v>
      </c>
      <c r="C58" s="10"/>
      <c r="D58" s="10"/>
      <c r="E58" s="10" t="s">
        <v>4</v>
      </c>
      <c r="F58" s="10"/>
      <c r="G58" s="10"/>
      <c r="H58" s="10" t="s">
        <v>5</v>
      </c>
      <c r="I58" s="10"/>
      <c r="J58" s="10"/>
      <c r="K58" s="10" t="s">
        <v>6</v>
      </c>
      <c r="L58" s="10"/>
      <c r="M58" s="10"/>
      <c r="N58" s="10" t="s">
        <v>7</v>
      </c>
      <c r="O58" s="10"/>
      <c r="P58" s="10"/>
      <c r="Q58" s="1"/>
    </row>
    <row r="59" spans="1:17" x14ac:dyDescent="0.25">
      <c r="A59" s="1"/>
      <c r="B59" s="1" t="s">
        <v>1</v>
      </c>
      <c r="C59" s="1" t="s">
        <v>2</v>
      </c>
      <c r="D59" s="1" t="s">
        <v>3</v>
      </c>
      <c r="E59" s="1" t="s">
        <v>1</v>
      </c>
      <c r="F59" s="1" t="s">
        <v>2</v>
      </c>
      <c r="G59" s="1" t="s">
        <v>3</v>
      </c>
      <c r="H59" s="1" t="s">
        <v>1</v>
      </c>
      <c r="I59" s="1" t="s">
        <v>2</v>
      </c>
      <c r="J59" s="1" t="s">
        <v>3</v>
      </c>
      <c r="K59" s="1" t="s">
        <v>1</v>
      </c>
      <c r="L59" s="1" t="s">
        <v>2</v>
      </c>
      <c r="M59" s="1" t="s">
        <v>3</v>
      </c>
      <c r="N59" s="1" t="s">
        <v>1</v>
      </c>
      <c r="O59" s="1" t="s">
        <v>2</v>
      </c>
      <c r="P59" s="1" t="s">
        <v>3</v>
      </c>
      <c r="Q59" s="1" t="s">
        <v>13</v>
      </c>
    </row>
    <row r="60" spans="1:17" x14ac:dyDescent="0.25">
      <c r="A60" s="1" t="s">
        <v>8</v>
      </c>
      <c r="B60" s="3">
        <v>0.33333333333333331</v>
      </c>
      <c r="C60" s="3">
        <v>0.3611111111111111</v>
      </c>
      <c r="D60" s="3">
        <f>+C60-B60</f>
        <v>2.777777777777779E-2</v>
      </c>
      <c r="E60" s="3">
        <v>0.33333333333333331</v>
      </c>
      <c r="F60" s="3">
        <v>0.3611111111111111</v>
      </c>
      <c r="G60" s="3">
        <f>+F60-E60</f>
        <v>2.777777777777779E-2</v>
      </c>
      <c r="H60" s="3"/>
      <c r="I60" s="3"/>
      <c r="J60" s="3">
        <f>+I60-H60</f>
        <v>0</v>
      </c>
      <c r="K60" s="3">
        <v>0.33333333333333331</v>
      </c>
      <c r="L60" s="3">
        <v>0.3611111111111111</v>
      </c>
      <c r="M60" s="3">
        <f>+L60-K60</f>
        <v>2.777777777777779E-2</v>
      </c>
      <c r="N60" s="3">
        <v>0.33333333333333331</v>
      </c>
      <c r="O60" s="3">
        <v>0.3611111111111111</v>
      </c>
      <c r="P60" s="3">
        <f>+O60-N60</f>
        <v>2.777777777777779E-2</v>
      </c>
      <c r="Q60" s="3">
        <f>+P60+M60+J60+G60+D60</f>
        <v>0.11111111111111116</v>
      </c>
    </row>
    <row r="61" spans="1:17" x14ac:dyDescent="0.25">
      <c r="A61" s="1" t="s">
        <v>9</v>
      </c>
      <c r="B61" s="3">
        <v>0.6875</v>
      </c>
      <c r="C61" s="3">
        <v>0.75694444444444453</v>
      </c>
      <c r="D61" s="3">
        <f>+C61-B61</f>
        <v>6.9444444444444531E-2</v>
      </c>
      <c r="E61" s="3">
        <v>0.6875</v>
      </c>
      <c r="F61" s="3">
        <v>0.75694444444444453</v>
      </c>
      <c r="G61" s="3">
        <f>+F61-E61</f>
        <v>6.9444444444444531E-2</v>
      </c>
      <c r="H61" s="1"/>
      <c r="I61" s="1"/>
      <c r="J61" s="3">
        <f>+I61-H61</f>
        <v>0</v>
      </c>
      <c r="K61" s="3">
        <v>0.6875</v>
      </c>
      <c r="L61" s="3">
        <v>0.75694444444444453</v>
      </c>
      <c r="M61" s="3">
        <f>+L61-K61</f>
        <v>6.9444444444444531E-2</v>
      </c>
      <c r="N61" s="3">
        <v>0.6875</v>
      </c>
      <c r="O61" s="3">
        <v>0.75694444444444453</v>
      </c>
      <c r="P61" s="3">
        <f>+O61-N61</f>
        <v>6.9444444444444531E-2</v>
      </c>
      <c r="Q61" s="3">
        <f t="shared" ref="Q61:Q64" si="42">+P61+M61+J61+G61+D61</f>
        <v>0.27777777777777812</v>
      </c>
    </row>
    <row r="62" spans="1:17" x14ac:dyDescent="0.25">
      <c r="A62" s="1" t="s">
        <v>10</v>
      </c>
      <c r="B62" s="1"/>
      <c r="C62" s="1"/>
      <c r="D62" s="1">
        <f t="shared" ref="D62" si="43">+C62-B62</f>
        <v>0</v>
      </c>
      <c r="E62" s="1"/>
      <c r="F62" s="1"/>
      <c r="G62" s="1">
        <f t="shared" ref="G62" si="44">+F62-E62</f>
        <v>0</v>
      </c>
      <c r="H62" s="3">
        <v>0.35416666666666669</v>
      </c>
      <c r="I62" s="3">
        <v>0.75</v>
      </c>
      <c r="J62" s="3">
        <f>+I62-H62</f>
        <v>0.39583333333333331</v>
      </c>
      <c r="K62" s="1"/>
      <c r="L62" s="1"/>
      <c r="M62" s="1">
        <f t="shared" ref="M62" si="45">+L62-K62</f>
        <v>0</v>
      </c>
      <c r="N62" s="1"/>
      <c r="O62" s="1"/>
      <c r="P62" s="1">
        <f t="shared" ref="P62" si="46">+O62-N62</f>
        <v>0</v>
      </c>
      <c r="Q62" s="3">
        <f t="shared" si="42"/>
        <v>0.39583333333333331</v>
      </c>
    </row>
    <row r="63" spans="1:17" x14ac:dyDescent="0.25">
      <c r="A63" s="1" t="s">
        <v>11</v>
      </c>
      <c r="B63" s="3">
        <v>0.48958333333333331</v>
      </c>
      <c r="C63" s="3">
        <v>0.55902777777777779</v>
      </c>
      <c r="D63" s="3">
        <f>+C63-B63</f>
        <v>6.9444444444444475E-2</v>
      </c>
      <c r="E63" s="3">
        <v>0.48958333333333331</v>
      </c>
      <c r="F63" s="3">
        <v>0.55902777777777779</v>
      </c>
      <c r="G63" s="3">
        <f>+F63-E63</f>
        <v>6.9444444444444475E-2</v>
      </c>
      <c r="H63" s="1"/>
      <c r="I63" s="1"/>
      <c r="J63" s="3">
        <f>+I63-H63</f>
        <v>0</v>
      </c>
      <c r="K63" s="3">
        <v>0.48958333333333331</v>
      </c>
      <c r="L63" s="3">
        <v>0.55902777777777779</v>
      </c>
      <c r="M63" s="3">
        <f>+L63-K63</f>
        <v>6.9444444444444475E-2</v>
      </c>
      <c r="N63" s="3">
        <v>0.48958333333333331</v>
      </c>
      <c r="O63" s="3">
        <v>0.55902777777777779</v>
      </c>
      <c r="P63" s="3">
        <f>+O63-N63</f>
        <v>6.9444444444444475E-2</v>
      </c>
      <c r="Q63" s="3">
        <f t="shared" si="42"/>
        <v>0.2777777777777779</v>
      </c>
    </row>
    <row r="64" spans="1:17" x14ac:dyDescent="0.25">
      <c r="A64" s="1" t="s">
        <v>12</v>
      </c>
      <c r="B64" s="1"/>
      <c r="C64" s="1"/>
      <c r="D64" s="1">
        <f t="shared" ref="D64" si="47">+C64-B64</f>
        <v>0</v>
      </c>
      <c r="E64" s="3">
        <v>0.375</v>
      </c>
      <c r="F64" s="3">
        <v>0.45833333333333331</v>
      </c>
      <c r="G64" s="3">
        <f>+F64-E64</f>
        <v>8.3333333333333315E-2</v>
      </c>
      <c r="H64" s="1"/>
      <c r="I64" s="1"/>
      <c r="J64" s="1">
        <f t="shared" ref="J64" si="48">+I64-H64</f>
        <v>0</v>
      </c>
      <c r="K64" s="1"/>
      <c r="L64" s="1"/>
      <c r="M64" s="1">
        <f t="shared" ref="M64" si="49">+L64-K64</f>
        <v>0</v>
      </c>
      <c r="N64" s="1"/>
      <c r="O64" s="1"/>
      <c r="P64" s="1">
        <f t="shared" ref="P64" si="50">+O64-N64</f>
        <v>0</v>
      </c>
      <c r="Q64" s="3">
        <f t="shared" si="42"/>
        <v>8.3333333333333315E-2</v>
      </c>
    </row>
    <row r="65" spans="1:17" x14ac:dyDescent="0.25">
      <c r="A65" s="2" t="s">
        <v>13</v>
      </c>
      <c r="B65" s="2"/>
      <c r="C65" s="2"/>
      <c r="D65" s="4">
        <f>SUM(D60:D64)</f>
        <v>0.1666666666666668</v>
      </c>
      <c r="E65" s="2"/>
      <c r="F65" s="2"/>
      <c r="G65" s="4">
        <f>SUM(G60:G64)</f>
        <v>0.25000000000000011</v>
      </c>
      <c r="H65" s="2"/>
      <c r="I65" s="2"/>
      <c r="J65" s="4">
        <f>SUM(J60:J64)</f>
        <v>0.39583333333333331</v>
      </c>
      <c r="K65" s="2"/>
      <c r="L65" s="2"/>
      <c r="M65" s="4">
        <f>SUM(M60:M64)</f>
        <v>0.1666666666666668</v>
      </c>
      <c r="N65" s="2"/>
      <c r="O65" s="2"/>
      <c r="P65" s="4">
        <f>SUM(P60:P64)</f>
        <v>0.1666666666666668</v>
      </c>
      <c r="Q65" s="6">
        <f>+D65+G65+J65+M65+P65</f>
        <v>1.1458333333333337</v>
      </c>
    </row>
    <row r="67" spans="1:17" x14ac:dyDescent="0.25">
      <c r="A67" s="9" t="s">
        <v>20</v>
      </c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9"/>
    </row>
    <row r="68" spans="1:17" x14ac:dyDescent="0.25">
      <c r="A68" s="1"/>
      <c r="B68" s="10" t="s">
        <v>0</v>
      </c>
      <c r="C68" s="10"/>
      <c r="D68" s="10"/>
      <c r="E68" s="10" t="s">
        <v>4</v>
      </c>
      <c r="F68" s="10"/>
      <c r="G68" s="10"/>
      <c r="H68" s="10" t="s">
        <v>5</v>
      </c>
      <c r="I68" s="10"/>
      <c r="J68" s="10"/>
      <c r="K68" s="10" t="s">
        <v>6</v>
      </c>
      <c r="L68" s="10"/>
      <c r="M68" s="10"/>
      <c r="N68" s="10" t="s">
        <v>7</v>
      </c>
      <c r="O68" s="10"/>
      <c r="P68" s="10"/>
      <c r="Q68" s="1"/>
    </row>
    <row r="69" spans="1:17" x14ac:dyDescent="0.25">
      <c r="A69" s="1"/>
      <c r="B69" s="1" t="s">
        <v>1</v>
      </c>
      <c r="C69" s="1" t="s">
        <v>2</v>
      </c>
      <c r="D69" s="1" t="s">
        <v>3</v>
      </c>
      <c r="E69" s="1" t="s">
        <v>1</v>
      </c>
      <c r="F69" s="1" t="s">
        <v>2</v>
      </c>
      <c r="G69" s="1" t="s">
        <v>3</v>
      </c>
      <c r="H69" s="1" t="s">
        <v>1</v>
      </c>
      <c r="I69" s="1" t="s">
        <v>2</v>
      </c>
      <c r="J69" s="1" t="s">
        <v>3</v>
      </c>
      <c r="K69" s="1" t="s">
        <v>1</v>
      </c>
      <c r="L69" s="1" t="s">
        <v>2</v>
      </c>
      <c r="M69" s="1" t="s">
        <v>3</v>
      </c>
      <c r="N69" s="1" t="s">
        <v>1</v>
      </c>
      <c r="O69" s="1" t="s">
        <v>2</v>
      </c>
      <c r="P69" s="1" t="s">
        <v>3</v>
      </c>
      <c r="Q69" s="1" t="s">
        <v>13</v>
      </c>
    </row>
    <row r="70" spans="1:17" x14ac:dyDescent="0.25">
      <c r="A70" s="1" t="s">
        <v>8</v>
      </c>
      <c r="B70" s="3"/>
      <c r="C70" s="3"/>
      <c r="D70" s="3">
        <f>+C70-B70</f>
        <v>0</v>
      </c>
      <c r="E70" s="3"/>
      <c r="F70" s="3"/>
      <c r="G70" s="3">
        <f>+F70-E70</f>
        <v>0</v>
      </c>
      <c r="H70" s="3"/>
      <c r="I70" s="3"/>
      <c r="J70" s="3">
        <f>+I70-H70</f>
        <v>0</v>
      </c>
      <c r="K70" s="3"/>
      <c r="L70" s="3"/>
      <c r="M70" s="3">
        <f>+L70-K70</f>
        <v>0</v>
      </c>
      <c r="N70" s="3"/>
      <c r="O70" s="3"/>
      <c r="P70" s="3">
        <f>+O70-N70</f>
        <v>0</v>
      </c>
      <c r="Q70" s="3">
        <f>+P70+M70+J70+G70+D70</f>
        <v>0</v>
      </c>
    </row>
    <row r="71" spans="1:17" x14ac:dyDescent="0.25">
      <c r="A71" s="1" t="s">
        <v>9</v>
      </c>
      <c r="B71" s="3"/>
      <c r="C71" s="3"/>
      <c r="D71" s="3">
        <f>+C71-B71</f>
        <v>0</v>
      </c>
      <c r="E71" s="3"/>
      <c r="F71" s="3"/>
      <c r="G71" s="3">
        <f>+F71-E71</f>
        <v>0</v>
      </c>
      <c r="H71" s="1"/>
      <c r="I71" s="1"/>
      <c r="J71" s="3">
        <f>+I71-H71</f>
        <v>0</v>
      </c>
      <c r="K71" s="3">
        <v>0.6875</v>
      </c>
      <c r="L71" s="3">
        <v>0.75</v>
      </c>
      <c r="M71" s="3">
        <f>+L71-K71</f>
        <v>6.25E-2</v>
      </c>
      <c r="N71" s="3"/>
      <c r="O71" s="3"/>
      <c r="P71" s="3">
        <f>+O71-N71</f>
        <v>0</v>
      </c>
      <c r="Q71" s="3">
        <f t="shared" ref="Q71:Q74" si="51">+P71+M71+J71+G71+D71</f>
        <v>6.25E-2</v>
      </c>
    </row>
    <row r="72" spans="1:17" x14ac:dyDescent="0.25">
      <c r="A72" s="1" t="s">
        <v>10</v>
      </c>
      <c r="B72" s="1"/>
      <c r="C72" s="1"/>
      <c r="D72" s="1">
        <f t="shared" ref="D72" si="52">+C72-B72</f>
        <v>0</v>
      </c>
      <c r="E72" s="1"/>
      <c r="F72" s="1"/>
      <c r="G72" s="1">
        <f t="shared" ref="G72" si="53">+F72-E72</f>
        <v>0</v>
      </c>
      <c r="H72" s="3">
        <v>0.35416666666666669</v>
      </c>
      <c r="I72" s="3">
        <v>0.77083333333333337</v>
      </c>
      <c r="J72" s="3">
        <f>+I72-H72</f>
        <v>0.41666666666666669</v>
      </c>
      <c r="K72" s="1"/>
      <c r="L72" s="1"/>
      <c r="M72" s="1">
        <f t="shared" ref="M72" si="54">+L72-K72</f>
        <v>0</v>
      </c>
      <c r="N72" s="1"/>
      <c r="O72" s="1"/>
      <c r="P72" s="1">
        <f t="shared" ref="P72" si="55">+O72-N72</f>
        <v>0</v>
      </c>
      <c r="Q72" s="3">
        <f t="shared" si="51"/>
        <v>0.41666666666666669</v>
      </c>
    </row>
    <row r="73" spans="1:17" x14ac:dyDescent="0.25">
      <c r="A73" s="1" t="s">
        <v>11</v>
      </c>
      <c r="B73" s="3">
        <v>0.49652777777777773</v>
      </c>
      <c r="C73" s="3">
        <v>0.55902777777777779</v>
      </c>
      <c r="D73" s="3">
        <f>+C73-B73</f>
        <v>6.2500000000000056E-2</v>
      </c>
      <c r="E73" s="3">
        <v>0.49652777777777773</v>
      </c>
      <c r="F73" s="3">
        <v>0.55902777777777779</v>
      </c>
      <c r="G73" s="3">
        <f>+F73-E73</f>
        <v>6.2500000000000056E-2</v>
      </c>
      <c r="H73" s="1"/>
      <c r="I73" s="1"/>
      <c r="J73" s="3">
        <f>+I73-H73</f>
        <v>0</v>
      </c>
      <c r="K73" s="3">
        <v>0.49652777777777773</v>
      </c>
      <c r="L73" s="3">
        <v>0.55902777777777779</v>
      </c>
      <c r="M73" s="3">
        <f>+L73-K73</f>
        <v>6.2500000000000056E-2</v>
      </c>
      <c r="N73" s="3">
        <v>0.49652777777777773</v>
      </c>
      <c r="O73" s="3">
        <v>0.55902777777777779</v>
      </c>
      <c r="P73" s="3">
        <f>+O73-N73</f>
        <v>6.2500000000000056E-2</v>
      </c>
      <c r="Q73" s="3">
        <f t="shared" si="51"/>
        <v>0.25000000000000022</v>
      </c>
    </row>
    <row r="74" spans="1:17" x14ac:dyDescent="0.25">
      <c r="A74" s="1" t="s">
        <v>12</v>
      </c>
      <c r="B74" s="1"/>
      <c r="C74" s="1"/>
      <c r="D74" s="1">
        <f t="shared" ref="D74" si="56">+C74-B74</f>
        <v>0</v>
      </c>
      <c r="E74" s="3">
        <v>0.375</v>
      </c>
      <c r="F74" s="3">
        <v>0.45833333333333331</v>
      </c>
      <c r="G74" s="3">
        <f>+F74-E74</f>
        <v>8.3333333333333315E-2</v>
      </c>
      <c r="H74" s="1"/>
      <c r="I74" s="1"/>
      <c r="J74" s="1">
        <f t="shared" ref="J74" si="57">+I74-H74</f>
        <v>0</v>
      </c>
      <c r="K74" s="1"/>
      <c r="L74" s="1"/>
      <c r="M74" s="1">
        <f t="shared" ref="M74" si="58">+L74-K74</f>
        <v>0</v>
      </c>
      <c r="N74" s="1"/>
      <c r="O74" s="1"/>
      <c r="P74" s="1">
        <f t="shared" ref="P74" si="59">+O74-N74</f>
        <v>0</v>
      </c>
      <c r="Q74" s="3">
        <f t="shared" si="51"/>
        <v>8.3333333333333315E-2</v>
      </c>
    </row>
    <row r="75" spans="1:17" x14ac:dyDescent="0.25">
      <c r="A75" s="2" t="s">
        <v>13</v>
      </c>
      <c r="B75" s="2"/>
      <c r="C75" s="2"/>
      <c r="D75" s="4">
        <f>SUM(D70:D74)</f>
        <v>6.2500000000000056E-2</v>
      </c>
      <c r="E75" s="2"/>
      <c r="F75" s="2"/>
      <c r="G75" s="4">
        <f>SUM(G70:G74)</f>
        <v>0.14583333333333337</v>
      </c>
      <c r="H75" s="2"/>
      <c r="I75" s="2"/>
      <c r="J75" s="4">
        <f>SUM(J70:J74)</f>
        <v>0.41666666666666669</v>
      </c>
      <c r="K75" s="2"/>
      <c r="L75" s="2"/>
      <c r="M75" s="4">
        <f>SUM(M70:M74)</f>
        <v>0.12500000000000006</v>
      </c>
      <c r="N75" s="2"/>
      <c r="O75" s="2"/>
      <c r="P75" s="4">
        <f>SUM(P70:P74)</f>
        <v>6.2500000000000056E-2</v>
      </c>
      <c r="Q75" s="6">
        <f>+D75+G75+J75+M75+P75</f>
        <v>0.81250000000000022</v>
      </c>
    </row>
    <row r="78" spans="1:17" x14ac:dyDescent="0.25">
      <c r="A78" s="9" t="s">
        <v>21</v>
      </c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</row>
    <row r="79" spans="1:17" x14ac:dyDescent="0.25">
      <c r="A79" s="1"/>
      <c r="B79" s="10" t="s">
        <v>0</v>
      </c>
      <c r="C79" s="10"/>
      <c r="D79" s="10"/>
      <c r="E79" s="10" t="s">
        <v>4</v>
      </c>
      <c r="F79" s="10"/>
      <c r="G79" s="10"/>
      <c r="H79" s="10" t="s">
        <v>5</v>
      </c>
      <c r="I79" s="10"/>
      <c r="J79" s="10"/>
      <c r="K79" s="10" t="s">
        <v>6</v>
      </c>
      <c r="L79" s="10"/>
      <c r="M79" s="10"/>
      <c r="N79" s="10" t="s">
        <v>7</v>
      </c>
      <c r="O79" s="10"/>
      <c r="P79" s="10"/>
      <c r="Q79" s="1"/>
    </row>
    <row r="80" spans="1:17" x14ac:dyDescent="0.25">
      <c r="A80" s="1"/>
      <c r="B80" s="1" t="s">
        <v>1</v>
      </c>
      <c r="C80" s="1" t="s">
        <v>2</v>
      </c>
      <c r="D80" s="1" t="s">
        <v>3</v>
      </c>
      <c r="E80" s="1" t="s">
        <v>1</v>
      </c>
      <c r="F80" s="1" t="s">
        <v>2</v>
      </c>
      <c r="G80" s="1" t="s">
        <v>3</v>
      </c>
      <c r="H80" s="1" t="s">
        <v>1</v>
      </c>
      <c r="I80" s="1" t="s">
        <v>2</v>
      </c>
      <c r="J80" s="1" t="s">
        <v>3</v>
      </c>
      <c r="K80" s="1" t="s">
        <v>1</v>
      </c>
      <c r="L80" s="1" t="s">
        <v>2</v>
      </c>
      <c r="M80" s="1" t="s">
        <v>3</v>
      </c>
      <c r="N80" s="1" t="s">
        <v>1</v>
      </c>
      <c r="O80" s="1" t="s">
        <v>2</v>
      </c>
      <c r="P80" s="1" t="s">
        <v>3</v>
      </c>
      <c r="Q80" s="1" t="s">
        <v>13</v>
      </c>
    </row>
    <row r="81" spans="1:17" x14ac:dyDescent="0.25">
      <c r="A81" s="1" t="s">
        <v>8</v>
      </c>
      <c r="B81" s="3"/>
      <c r="C81" s="3"/>
      <c r="D81" s="3">
        <f>+C81-B81</f>
        <v>0</v>
      </c>
      <c r="E81" s="3"/>
      <c r="F81" s="3"/>
      <c r="G81" s="3">
        <f>+F81-E81</f>
        <v>0</v>
      </c>
      <c r="H81" s="3"/>
      <c r="I81" s="3"/>
      <c r="J81" s="3">
        <f>+I81-H81</f>
        <v>0</v>
      </c>
      <c r="K81" s="3"/>
      <c r="L81" s="3"/>
      <c r="M81" s="3">
        <f>+L81-K81</f>
        <v>0</v>
      </c>
      <c r="N81" s="3"/>
      <c r="O81" s="3"/>
      <c r="P81" s="3">
        <f>+O81-N81</f>
        <v>0</v>
      </c>
      <c r="Q81" s="3">
        <f>+P81+M81+J81+G81+D81</f>
        <v>0</v>
      </c>
    </row>
    <row r="82" spans="1:17" x14ac:dyDescent="0.25">
      <c r="A82" s="1" t="s">
        <v>9</v>
      </c>
      <c r="B82" s="3"/>
      <c r="C82" s="3"/>
      <c r="D82" s="3">
        <f>+C82-B82</f>
        <v>0</v>
      </c>
      <c r="E82" s="3"/>
      <c r="F82" s="3"/>
      <c r="G82" s="3">
        <f>+F82-E82</f>
        <v>0</v>
      </c>
      <c r="H82" s="1"/>
      <c r="I82" s="1"/>
      <c r="J82" s="3">
        <f>+I82-H82</f>
        <v>0</v>
      </c>
      <c r="K82" s="3"/>
      <c r="L82" s="3"/>
      <c r="M82" s="3">
        <f>+L82-K82</f>
        <v>0</v>
      </c>
      <c r="N82" s="3"/>
      <c r="O82" s="3"/>
      <c r="P82" s="3">
        <f>+O82-N82</f>
        <v>0</v>
      </c>
      <c r="Q82" s="3">
        <f t="shared" ref="Q82:Q85" si="60">+P82+M82+J82+G82+D82</f>
        <v>0</v>
      </c>
    </row>
    <row r="83" spans="1:17" x14ac:dyDescent="0.25">
      <c r="A83" s="1" t="s">
        <v>10</v>
      </c>
      <c r="B83" s="1"/>
      <c r="C83" s="1"/>
      <c r="D83" s="1">
        <f t="shared" ref="D83" si="61">+C83-B83</f>
        <v>0</v>
      </c>
      <c r="E83" s="1"/>
      <c r="F83" s="1"/>
      <c r="G83" s="1">
        <f t="shared" ref="G83" si="62">+F83-E83</f>
        <v>0</v>
      </c>
      <c r="H83" s="3">
        <v>0.35416666666666669</v>
      </c>
      <c r="I83" s="3">
        <v>0.77083333333333337</v>
      </c>
      <c r="J83" s="3">
        <f>+I83-H83</f>
        <v>0.41666666666666669</v>
      </c>
      <c r="K83" s="1"/>
      <c r="L83" s="1"/>
      <c r="M83" s="1">
        <f t="shared" ref="M83" si="63">+L83-K83</f>
        <v>0</v>
      </c>
      <c r="N83" s="1"/>
      <c r="O83" s="1"/>
      <c r="P83" s="1">
        <f t="shared" ref="P83" si="64">+O83-N83</f>
        <v>0</v>
      </c>
      <c r="Q83" s="3">
        <f t="shared" si="60"/>
        <v>0.41666666666666669</v>
      </c>
    </row>
    <row r="84" spans="1:17" x14ac:dyDescent="0.25">
      <c r="A84" s="1" t="s">
        <v>11</v>
      </c>
      <c r="B84" s="3">
        <v>0.49652777777777773</v>
      </c>
      <c r="C84" s="3">
        <v>0.55902777777777779</v>
      </c>
      <c r="D84" s="3">
        <f>+C84-B84</f>
        <v>6.2500000000000056E-2</v>
      </c>
      <c r="E84" s="3">
        <v>0.49652777777777773</v>
      </c>
      <c r="F84" s="3">
        <v>0.55902777777777779</v>
      </c>
      <c r="G84" s="3">
        <f>+F84-E84</f>
        <v>6.2500000000000056E-2</v>
      </c>
      <c r="H84" s="1"/>
      <c r="I84" s="1"/>
      <c r="J84" s="3">
        <f>+I84-H84</f>
        <v>0</v>
      </c>
      <c r="K84" s="3">
        <v>0.49652777777777773</v>
      </c>
      <c r="L84" s="3">
        <v>0.55902777777777779</v>
      </c>
      <c r="M84" s="3">
        <f>+L84-K84</f>
        <v>6.2500000000000056E-2</v>
      </c>
      <c r="N84" s="3">
        <v>0.49652777777777773</v>
      </c>
      <c r="O84" s="3">
        <v>0.55902777777777779</v>
      </c>
      <c r="P84" s="3">
        <f>+O84-N84</f>
        <v>6.2500000000000056E-2</v>
      </c>
      <c r="Q84" s="3">
        <f t="shared" si="60"/>
        <v>0.25000000000000022</v>
      </c>
    </row>
    <row r="85" spans="1:17" x14ac:dyDescent="0.25">
      <c r="A85" s="1" t="s">
        <v>12</v>
      </c>
      <c r="B85" s="1"/>
      <c r="C85" s="1"/>
      <c r="D85" s="1">
        <f t="shared" ref="D85" si="65">+C85-B85</f>
        <v>0</v>
      </c>
      <c r="E85" s="3">
        <v>0.375</v>
      </c>
      <c r="F85" s="3">
        <v>0.45833333333333331</v>
      </c>
      <c r="G85" s="3">
        <f>+F85-E85</f>
        <v>8.3333333333333315E-2</v>
      </c>
      <c r="H85" s="1"/>
      <c r="I85" s="1"/>
      <c r="J85" s="1">
        <f t="shared" ref="J85" si="66">+I85-H85</f>
        <v>0</v>
      </c>
      <c r="K85" s="1"/>
      <c r="L85" s="1"/>
      <c r="M85" s="1">
        <f t="shared" ref="M85" si="67">+L85-K85</f>
        <v>0</v>
      </c>
      <c r="N85" s="1"/>
      <c r="O85" s="1"/>
      <c r="P85" s="1">
        <f t="shared" ref="P85" si="68">+O85-N85</f>
        <v>0</v>
      </c>
      <c r="Q85" s="3">
        <f t="shared" si="60"/>
        <v>8.3333333333333315E-2</v>
      </c>
    </row>
    <row r="86" spans="1:17" x14ac:dyDescent="0.25">
      <c r="A86" s="2" t="s">
        <v>13</v>
      </c>
      <c r="B86" s="2"/>
      <c r="C86" s="2"/>
      <c r="D86" s="4">
        <f>SUM(D81:D85)</f>
        <v>6.2500000000000056E-2</v>
      </c>
      <c r="E86" s="2"/>
      <c r="F86" s="2"/>
      <c r="G86" s="4">
        <f>SUM(G81:G85)</f>
        <v>0.14583333333333337</v>
      </c>
      <c r="H86" s="2"/>
      <c r="I86" s="2"/>
      <c r="J86" s="4">
        <f>SUM(J81:J85)</f>
        <v>0.41666666666666669</v>
      </c>
      <c r="K86" s="2"/>
      <c r="L86" s="2"/>
      <c r="M86" s="4">
        <f>SUM(M81:M85)</f>
        <v>6.2500000000000056E-2</v>
      </c>
      <c r="N86" s="2"/>
      <c r="O86" s="2"/>
      <c r="P86" s="4">
        <f>SUM(P81:P85)</f>
        <v>6.2500000000000056E-2</v>
      </c>
      <c r="Q86" s="6">
        <f>+D86+G86+J86+M86+P86</f>
        <v>0.75000000000000022</v>
      </c>
    </row>
    <row r="90" spans="1:17" x14ac:dyDescent="0.25">
      <c r="A90" s="9" t="s">
        <v>52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9"/>
    </row>
    <row r="91" spans="1:17" x14ac:dyDescent="0.25">
      <c r="A91" s="1"/>
      <c r="B91" s="10" t="s">
        <v>0</v>
      </c>
      <c r="C91" s="10"/>
      <c r="D91" s="10"/>
      <c r="E91" s="10" t="s">
        <v>4</v>
      </c>
      <c r="F91" s="10"/>
      <c r="G91" s="10"/>
      <c r="H91" s="10" t="s">
        <v>5</v>
      </c>
      <c r="I91" s="10"/>
      <c r="J91" s="10"/>
      <c r="K91" s="10" t="s">
        <v>6</v>
      </c>
      <c r="L91" s="10"/>
      <c r="M91" s="10"/>
      <c r="N91" s="10" t="s">
        <v>7</v>
      </c>
      <c r="O91" s="10"/>
      <c r="P91" s="10"/>
      <c r="Q91" s="1"/>
    </row>
    <row r="92" spans="1:17" x14ac:dyDescent="0.25">
      <c r="A92" s="1"/>
      <c r="B92" s="1" t="s">
        <v>1</v>
      </c>
      <c r="C92" s="1" t="s">
        <v>2</v>
      </c>
      <c r="D92" s="1" t="s">
        <v>3</v>
      </c>
      <c r="E92" s="1" t="s">
        <v>1</v>
      </c>
      <c r="F92" s="1" t="s">
        <v>2</v>
      </c>
      <c r="G92" s="1" t="s">
        <v>3</v>
      </c>
      <c r="H92" s="1" t="s">
        <v>1</v>
      </c>
      <c r="I92" s="1" t="s">
        <v>2</v>
      </c>
      <c r="J92" s="1" t="s">
        <v>3</v>
      </c>
      <c r="K92" s="1" t="s">
        <v>1</v>
      </c>
      <c r="L92" s="1" t="s">
        <v>2</v>
      </c>
      <c r="M92" s="1" t="s">
        <v>3</v>
      </c>
      <c r="N92" s="1" t="s">
        <v>1</v>
      </c>
      <c r="O92" s="1" t="s">
        <v>2</v>
      </c>
      <c r="P92" s="1" t="s">
        <v>3</v>
      </c>
      <c r="Q92" s="1" t="s">
        <v>13</v>
      </c>
    </row>
    <row r="93" spans="1:17" x14ac:dyDescent="0.25">
      <c r="A93" s="1" t="s">
        <v>8</v>
      </c>
      <c r="B93" s="3"/>
      <c r="C93" s="3"/>
      <c r="D93" s="3">
        <f>+C93-B93</f>
        <v>0</v>
      </c>
      <c r="E93" s="3"/>
      <c r="F93" s="3"/>
      <c r="G93" s="3">
        <f>+F93-E93</f>
        <v>0</v>
      </c>
      <c r="H93" s="3"/>
      <c r="I93" s="3"/>
      <c r="J93" s="3">
        <f>+I93-H93</f>
        <v>0</v>
      </c>
      <c r="K93" s="3"/>
      <c r="L93" s="3"/>
      <c r="M93" s="3">
        <f>+L93-K93</f>
        <v>0</v>
      </c>
      <c r="N93" s="3"/>
      <c r="O93" s="3"/>
      <c r="P93" s="3">
        <f>+O93-N93</f>
        <v>0</v>
      </c>
      <c r="Q93" s="3">
        <f>+P93+M93+J93+G93+D93</f>
        <v>0</v>
      </c>
    </row>
    <row r="94" spans="1:17" x14ac:dyDescent="0.25">
      <c r="A94" s="1" t="s">
        <v>9</v>
      </c>
      <c r="B94" s="3"/>
      <c r="C94" s="3"/>
      <c r="D94" s="3">
        <f>+C94-B94</f>
        <v>0</v>
      </c>
      <c r="E94" s="3"/>
      <c r="F94" s="3"/>
      <c r="G94" s="3">
        <f>+F94-E94</f>
        <v>0</v>
      </c>
      <c r="H94" s="1"/>
      <c r="I94" s="1"/>
      <c r="J94" s="3">
        <f>+I94-H94</f>
        <v>0</v>
      </c>
      <c r="K94" s="3"/>
      <c r="L94" s="3"/>
      <c r="M94" s="3">
        <f>+L94-K94</f>
        <v>0</v>
      </c>
      <c r="N94" s="3"/>
      <c r="O94" s="3"/>
      <c r="P94" s="3">
        <f>+O94-N94</f>
        <v>0</v>
      </c>
      <c r="Q94" s="3">
        <f t="shared" ref="Q94:Q97" si="69">+P94+M94+J94+G94+D94</f>
        <v>0</v>
      </c>
    </row>
    <row r="95" spans="1:17" x14ac:dyDescent="0.25">
      <c r="A95" s="1" t="s">
        <v>10</v>
      </c>
      <c r="B95" s="1"/>
      <c r="C95" s="1"/>
      <c r="D95" s="1">
        <f t="shared" ref="D95" si="70">+C95-B95</f>
        <v>0</v>
      </c>
      <c r="E95" s="1"/>
      <c r="F95" s="1"/>
      <c r="G95" s="1">
        <f t="shared" ref="G95" si="71">+F95-E95</f>
        <v>0</v>
      </c>
      <c r="H95" s="3">
        <v>0.35416666666666669</v>
      </c>
      <c r="I95" s="3">
        <v>0.77083333333333337</v>
      </c>
      <c r="J95" s="3">
        <f>+I95-H95</f>
        <v>0.41666666666666669</v>
      </c>
      <c r="K95" s="1"/>
      <c r="L95" s="1"/>
      <c r="M95" s="1">
        <f t="shared" ref="M95" si="72">+L95-K95</f>
        <v>0</v>
      </c>
      <c r="N95" s="1"/>
      <c r="O95" s="1"/>
      <c r="P95" s="1">
        <f t="shared" ref="P95" si="73">+O95-N95</f>
        <v>0</v>
      </c>
      <c r="Q95" s="3">
        <f t="shared" si="69"/>
        <v>0.41666666666666669</v>
      </c>
    </row>
    <row r="96" spans="1:17" x14ac:dyDescent="0.25">
      <c r="A96" s="1" t="s">
        <v>11</v>
      </c>
      <c r="B96" s="3">
        <v>0.49652777777777773</v>
      </c>
      <c r="C96" s="3">
        <v>0.55902777777777779</v>
      </c>
      <c r="D96" s="3">
        <f>+C96-B96</f>
        <v>6.2500000000000056E-2</v>
      </c>
      <c r="E96" s="3">
        <v>0.49652777777777773</v>
      </c>
      <c r="F96" s="3">
        <v>0.55902777777777779</v>
      </c>
      <c r="G96" s="3">
        <f>+F96-E96</f>
        <v>6.2500000000000056E-2</v>
      </c>
      <c r="H96" s="1"/>
      <c r="I96" s="1"/>
      <c r="J96" s="3">
        <f>+I96-H96</f>
        <v>0</v>
      </c>
      <c r="K96" s="3">
        <v>0.49652777777777773</v>
      </c>
      <c r="L96" s="3">
        <v>0.55902777777777779</v>
      </c>
      <c r="M96" s="3">
        <f>+L96-K96</f>
        <v>6.2500000000000056E-2</v>
      </c>
      <c r="N96" s="3">
        <v>0.49652777777777773</v>
      </c>
      <c r="O96" s="3">
        <v>0.55902777777777779</v>
      </c>
      <c r="P96" s="3">
        <f>+O96-N96</f>
        <v>6.2500000000000056E-2</v>
      </c>
      <c r="Q96" s="3">
        <f t="shared" si="69"/>
        <v>0.25000000000000022</v>
      </c>
    </row>
    <row r="97" spans="1:17" x14ac:dyDescent="0.25">
      <c r="A97" s="1" t="s">
        <v>12</v>
      </c>
      <c r="B97" s="1"/>
      <c r="C97" s="1"/>
      <c r="D97" s="1">
        <f t="shared" ref="D97" si="74">+C97-B97</f>
        <v>0</v>
      </c>
      <c r="E97" s="3">
        <v>0.375</v>
      </c>
      <c r="F97" s="3">
        <v>0.45833333333333331</v>
      </c>
      <c r="G97" s="3">
        <f>+F97-E97</f>
        <v>8.3333333333333315E-2</v>
      </c>
      <c r="H97" s="1"/>
      <c r="I97" s="1"/>
      <c r="J97" s="1">
        <f t="shared" ref="J97" si="75">+I97-H97</f>
        <v>0</v>
      </c>
      <c r="K97" s="1"/>
      <c r="L97" s="1"/>
      <c r="M97" s="1">
        <f t="shared" ref="M97" si="76">+L97-K97</f>
        <v>0</v>
      </c>
      <c r="N97" s="1"/>
      <c r="O97" s="1"/>
      <c r="P97" s="1">
        <f t="shared" ref="P97" si="77">+O97-N97</f>
        <v>0</v>
      </c>
      <c r="Q97" s="3">
        <f t="shared" si="69"/>
        <v>8.3333333333333315E-2</v>
      </c>
    </row>
    <row r="98" spans="1:17" x14ac:dyDescent="0.25">
      <c r="A98" s="2" t="s">
        <v>13</v>
      </c>
      <c r="B98" s="2"/>
      <c r="C98" s="2"/>
      <c r="D98" s="4">
        <f>SUM(D93:D97)</f>
        <v>6.2500000000000056E-2</v>
      </c>
      <c r="E98" s="2"/>
      <c r="F98" s="2"/>
      <c r="G98" s="4">
        <f>SUM(G93:G97)</f>
        <v>0.14583333333333337</v>
      </c>
      <c r="H98" s="2"/>
      <c r="I98" s="2"/>
      <c r="J98" s="4">
        <f>SUM(J93:J97)</f>
        <v>0.41666666666666669</v>
      </c>
      <c r="K98" s="2"/>
      <c r="L98" s="2"/>
      <c r="M98" s="4">
        <f>SUM(M93:M97)</f>
        <v>6.2500000000000056E-2</v>
      </c>
      <c r="N98" s="2"/>
      <c r="O98" s="2"/>
      <c r="P98" s="4">
        <f>SUM(P93:P97)</f>
        <v>6.2500000000000056E-2</v>
      </c>
      <c r="Q98" s="6">
        <f>+D98+G98+J98+M98+P98</f>
        <v>0.75000000000000022</v>
      </c>
    </row>
  </sheetData>
  <mergeCells count="54">
    <mergeCell ref="A2:Q2"/>
    <mergeCell ref="B3:D3"/>
    <mergeCell ref="E3:G3"/>
    <mergeCell ref="H3:J3"/>
    <mergeCell ref="K3:M3"/>
    <mergeCell ref="N3:P3"/>
    <mergeCell ref="A13:Q13"/>
    <mergeCell ref="B14:D14"/>
    <mergeCell ref="E14:G14"/>
    <mergeCell ref="H14:J14"/>
    <mergeCell ref="K14:M14"/>
    <mergeCell ref="N14:P14"/>
    <mergeCell ref="A24:Q24"/>
    <mergeCell ref="B25:D25"/>
    <mergeCell ref="E25:G25"/>
    <mergeCell ref="H25:J25"/>
    <mergeCell ref="K25:M25"/>
    <mergeCell ref="N25:P25"/>
    <mergeCell ref="A35:Q35"/>
    <mergeCell ref="B36:D36"/>
    <mergeCell ref="E36:G36"/>
    <mergeCell ref="H36:J36"/>
    <mergeCell ref="K36:M36"/>
    <mergeCell ref="N36:P36"/>
    <mergeCell ref="A46:Q46"/>
    <mergeCell ref="B47:D47"/>
    <mergeCell ref="E47:G47"/>
    <mergeCell ref="H47:J47"/>
    <mergeCell ref="K47:M47"/>
    <mergeCell ref="N47:P47"/>
    <mergeCell ref="A57:Q57"/>
    <mergeCell ref="B58:D58"/>
    <mergeCell ref="E58:G58"/>
    <mergeCell ref="H58:J58"/>
    <mergeCell ref="K58:M58"/>
    <mergeCell ref="N58:P58"/>
    <mergeCell ref="A67:Q67"/>
    <mergeCell ref="B68:D68"/>
    <mergeCell ref="E68:G68"/>
    <mergeCell ref="H68:J68"/>
    <mergeCell ref="K68:M68"/>
    <mergeCell ref="N68:P68"/>
    <mergeCell ref="A78:Q78"/>
    <mergeCell ref="B79:D79"/>
    <mergeCell ref="E79:G79"/>
    <mergeCell ref="H79:J79"/>
    <mergeCell ref="K79:M79"/>
    <mergeCell ref="N79:P79"/>
    <mergeCell ref="A90:Q90"/>
    <mergeCell ref="B91:D91"/>
    <mergeCell ref="E91:G91"/>
    <mergeCell ref="H91:J91"/>
    <mergeCell ref="K91:M91"/>
    <mergeCell ref="N91:P9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K13"/>
  <sheetViews>
    <sheetView workbookViewId="0">
      <selection activeCell="C21" sqref="C21"/>
    </sheetView>
  </sheetViews>
  <sheetFormatPr baseColWidth="10" defaultRowHeight="15" x14ac:dyDescent="0.25"/>
  <cols>
    <col min="2" max="2" width="15" bestFit="1" customWidth="1"/>
    <col min="3" max="11" width="15.140625" customWidth="1"/>
  </cols>
  <sheetData>
    <row r="4" spans="2:11" x14ac:dyDescent="0.25">
      <c r="D4" s="7"/>
      <c r="E4" s="5"/>
    </row>
    <row r="6" spans="2:11" x14ac:dyDescent="0.25">
      <c r="B6" s="1"/>
      <c r="C6" s="1" t="s">
        <v>30</v>
      </c>
      <c r="D6" s="1" t="s">
        <v>36</v>
      </c>
      <c r="E6" s="1" t="s">
        <v>38</v>
      </c>
      <c r="F6" s="1" t="s">
        <v>40</v>
      </c>
      <c r="G6" s="1" t="s">
        <v>42</v>
      </c>
      <c r="H6" s="1" t="s">
        <v>44</v>
      </c>
      <c r="I6" s="1" t="s">
        <v>46</v>
      </c>
      <c r="J6" s="1" t="s">
        <v>48</v>
      </c>
      <c r="K6" s="1" t="s">
        <v>50</v>
      </c>
    </row>
    <row r="7" spans="2:11" x14ac:dyDescent="0.25">
      <c r="B7" s="1"/>
      <c r="C7" s="1" t="s">
        <v>31</v>
      </c>
      <c r="D7" s="1" t="s">
        <v>37</v>
      </c>
      <c r="E7" s="1" t="s">
        <v>39</v>
      </c>
      <c r="F7" s="1" t="s">
        <v>41</v>
      </c>
      <c r="G7" s="1" t="s">
        <v>43</v>
      </c>
      <c r="H7" s="1" t="s">
        <v>45</v>
      </c>
      <c r="I7" s="1" t="s">
        <v>47</v>
      </c>
      <c r="J7" s="1" t="s">
        <v>49</v>
      </c>
      <c r="K7" s="1" t="s">
        <v>51</v>
      </c>
    </row>
    <row r="8" spans="2:11" x14ac:dyDescent="0.25">
      <c r="B8" s="1" t="s">
        <v>8</v>
      </c>
      <c r="C8" s="8">
        <f>'Horaires agents'!Q5</f>
        <v>0.23611111111111116</v>
      </c>
      <c r="D8" s="8">
        <f>'Horaires agents'!Q16</f>
        <v>0.23611111111111116</v>
      </c>
      <c r="E8" s="8">
        <f>'Horaires agents'!Q27</f>
        <v>0.125</v>
      </c>
      <c r="F8" s="8">
        <f>'Horaires agents'!Q38</f>
        <v>0</v>
      </c>
      <c r="G8" s="8">
        <f>'Horaires agents'!Q49</f>
        <v>0</v>
      </c>
      <c r="H8" s="8">
        <f>'Horaires agents'!Q60</f>
        <v>0.11111111111111116</v>
      </c>
      <c r="I8" s="8">
        <f>'Horaires agents'!Q70</f>
        <v>0</v>
      </c>
      <c r="J8" s="8">
        <f>'Horaires agents'!Q81</f>
        <v>0</v>
      </c>
      <c r="K8" s="3">
        <f>'Horaires agents'!Q93</f>
        <v>0</v>
      </c>
    </row>
    <row r="9" spans="2:11" x14ac:dyDescent="0.25">
      <c r="B9" s="1" t="s">
        <v>32</v>
      </c>
      <c r="C9" s="8">
        <f>'Horaires agents'!Q6</f>
        <v>0.33333333333333348</v>
      </c>
      <c r="D9" s="8">
        <f>'Horaires agents'!Q17</f>
        <v>0.41666666666666652</v>
      </c>
      <c r="E9" s="8">
        <f>'Horaires agents'!Q28</f>
        <v>0.25</v>
      </c>
      <c r="F9" s="8">
        <f>'Horaires agents'!Q39</f>
        <v>0.25</v>
      </c>
      <c r="G9" s="8">
        <f>'Horaires agents'!Q50</f>
        <v>0.27777777777777812</v>
      </c>
      <c r="H9" s="8">
        <f>'Horaires agents'!Q61</f>
        <v>0.27777777777777812</v>
      </c>
      <c r="I9" s="8">
        <f>'Horaires agents'!Q71</f>
        <v>6.25E-2</v>
      </c>
      <c r="J9" s="8">
        <f>'Horaires agents'!Q82</f>
        <v>0</v>
      </c>
      <c r="K9" s="3">
        <f>'Horaires agents'!Q94</f>
        <v>0</v>
      </c>
    </row>
    <row r="10" spans="2:11" x14ac:dyDescent="0.25">
      <c r="B10" s="1" t="s">
        <v>10</v>
      </c>
      <c r="C10" s="8">
        <f>'Horaires agents'!Q7</f>
        <v>0.41666666666666669</v>
      </c>
      <c r="D10" s="8">
        <f>'Horaires agents'!Q18</f>
        <v>0.40625000000000006</v>
      </c>
      <c r="E10" s="8">
        <f>'Horaires agents'!Q29</f>
        <v>0.41666666666666669</v>
      </c>
      <c r="F10" s="8">
        <f>'Horaires agents'!Q40</f>
        <v>0.41666666666666663</v>
      </c>
      <c r="G10" s="8">
        <f>'Horaires agents'!Q51</f>
        <v>0.41666666666666669</v>
      </c>
      <c r="H10" s="8">
        <f>'Horaires agents'!Q62</f>
        <v>0.39583333333333331</v>
      </c>
      <c r="I10" s="8">
        <f>'Horaires agents'!Q72</f>
        <v>0.41666666666666669</v>
      </c>
      <c r="J10" s="8">
        <f>'Horaires agents'!Q83</f>
        <v>0.41666666666666669</v>
      </c>
      <c r="K10" s="3">
        <f>'Horaires agents'!Q95</f>
        <v>0.41666666666666669</v>
      </c>
    </row>
    <row r="11" spans="2:11" x14ac:dyDescent="0.25">
      <c r="B11" s="1" t="s">
        <v>34</v>
      </c>
      <c r="C11" s="8">
        <f>'Horaires agents'!Q8</f>
        <v>0.2777777777777779</v>
      </c>
      <c r="D11" s="8">
        <f>'Horaires agents'!Q19</f>
        <v>0.2777777777777779</v>
      </c>
      <c r="E11" s="8">
        <f>'Horaires agents'!Q30</f>
        <v>0.2777777777777779</v>
      </c>
      <c r="F11" s="8">
        <f>'Horaires agents'!Q41</f>
        <v>0.2777777777777779</v>
      </c>
      <c r="G11" s="8">
        <f>'Horaires agents'!Q52</f>
        <v>0.2777777777777779</v>
      </c>
      <c r="H11" s="8">
        <f>'Horaires agents'!Q63</f>
        <v>0.2777777777777779</v>
      </c>
      <c r="I11" s="8">
        <f>'Horaires agents'!Q73</f>
        <v>0.25000000000000022</v>
      </c>
      <c r="J11" s="8">
        <f>'Horaires agents'!Q84</f>
        <v>0.25000000000000022</v>
      </c>
      <c r="K11" s="3">
        <f>'Horaires agents'!Q96</f>
        <v>0.25000000000000022</v>
      </c>
    </row>
    <row r="12" spans="2:11" x14ac:dyDescent="0.25">
      <c r="B12" s="1" t="s">
        <v>35</v>
      </c>
      <c r="C12" s="8">
        <f>'Horaires agents'!Q9</f>
        <v>0.16666666666666663</v>
      </c>
      <c r="D12" s="8">
        <f>'Horaires agents'!Q20</f>
        <v>8.3333333333333315E-2</v>
      </c>
      <c r="E12" s="8">
        <f>'Horaires agents'!Q31</f>
        <v>8.3333333333333315E-2</v>
      </c>
      <c r="F12" s="8">
        <f>'Horaires agents'!Q42</f>
        <v>8.3333333333333315E-2</v>
      </c>
      <c r="G12" s="8">
        <f>'Horaires agents'!Q53</f>
        <v>8.3333333333333315E-2</v>
      </c>
      <c r="H12" s="8">
        <f>'Horaires agents'!Q64</f>
        <v>8.3333333333333315E-2</v>
      </c>
      <c r="I12" s="8">
        <f>'Horaires agents'!Q74</f>
        <v>8.3333333333333315E-2</v>
      </c>
      <c r="J12" s="8">
        <f>'Horaires agents'!Q85</f>
        <v>8.3333333333333315E-2</v>
      </c>
      <c r="K12" s="3">
        <f>'Horaires agents'!Q97</f>
        <v>8.3333333333333315E-2</v>
      </c>
    </row>
    <row r="13" spans="2:11" x14ac:dyDescent="0.25">
      <c r="B13" s="1" t="s">
        <v>33</v>
      </c>
      <c r="C13" s="8">
        <f>'Horaires agents'!Q10</f>
        <v>1.430555555555556</v>
      </c>
      <c r="D13" s="8">
        <f>'Horaires agents'!Q21</f>
        <v>1.4201388888888888</v>
      </c>
      <c r="E13" s="8">
        <f>'Horaires agents'!Q32</f>
        <v>1.1527777777777779</v>
      </c>
      <c r="F13" s="8">
        <f>'Horaires agents'!Q43</f>
        <v>1.0277777777777777</v>
      </c>
      <c r="G13" s="8">
        <f>'Horaires agents'!Q54</f>
        <v>1.055555555555556</v>
      </c>
      <c r="H13" s="8">
        <f>'Horaires agents'!Q65</f>
        <v>1.1458333333333337</v>
      </c>
      <c r="I13" s="8">
        <f>'Horaires agents'!Q75</f>
        <v>0.81250000000000022</v>
      </c>
      <c r="J13" s="8">
        <f>'Horaires agents'!Q86</f>
        <v>0.75000000000000022</v>
      </c>
      <c r="K13" s="3">
        <f>'Horaires agents'!Q98</f>
        <v>0.75000000000000022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28"/>
  <sheetViews>
    <sheetView tabSelected="1" workbookViewId="0">
      <selection activeCell="O5" sqref="O5"/>
    </sheetView>
  </sheetViews>
  <sheetFormatPr baseColWidth="10" defaultRowHeight="15" x14ac:dyDescent="0.25"/>
  <sheetData>
    <row r="2" spans="2:11" x14ac:dyDescent="0.25">
      <c r="C2">
        <f>MATCH("*"&amp;C$3&amp;"*",'Horaires agents'!$A:$A,0)+5</f>
        <v>7</v>
      </c>
      <c r="D2">
        <f>MATCH("*"&amp;D3&amp;"*",'Horaires agents'!$A:$A,0)+5</f>
        <v>83</v>
      </c>
      <c r="E2">
        <f>MATCH("*"&amp;E3&amp;"*",'Horaires agents'!$A:$A,0)+5</f>
        <v>72</v>
      </c>
      <c r="F2">
        <f>MATCH("*"&amp;F3&amp;"*",'Horaires agents'!$A:$A,0)+5</f>
        <v>29</v>
      </c>
      <c r="G2">
        <f>MATCH("*"&amp;G3&amp;"*",'Horaires agents'!$A:$A,0)+5</f>
        <v>51</v>
      </c>
      <c r="H2">
        <f>MATCH("*"&amp;H3&amp;"*",'Horaires agents'!$A:$A,0)+5</f>
        <v>62</v>
      </c>
      <c r="I2">
        <f>MATCH("*"&amp;I3&amp;"*",'Horaires agents'!$A:$A,0)+5</f>
        <v>18</v>
      </c>
      <c r="J2">
        <f>MATCH("*"&amp;J3&amp;"*",'Horaires agents'!$A:$A,0)+5</f>
        <v>40</v>
      </c>
      <c r="K2" t="e">
        <f>MATCH("*"&amp;K3&amp;"*",'Horaires agents'!$A:$A,0)+5</f>
        <v>#N/A</v>
      </c>
    </row>
    <row r="3" spans="2:11" x14ac:dyDescent="0.25">
      <c r="B3" s="1"/>
      <c r="C3" s="1" t="s">
        <v>22</v>
      </c>
      <c r="D3" s="1" t="s">
        <v>23</v>
      </c>
      <c r="E3" s="1" t="s">
        <v>24</v>
      </c>
      <c r="F3" s="1" t="s">
        <v>26</v>
      </c>
      <c r="G3" s="1" t="s">
        <v>27</v>
      </c>
      <c r="H3" s="1" t="s">
        <v>25</v>
      </c>
      <c r="I3" s="1" t="s">
        <v>28</v>
      </c>
      <c r="J3" s="1" t="s">
        <v>29</v>
      </c>
      <c r="K3" s="1" t="s">
        <v>55</v>
      </c>
    </row>
    <row r="4" spans="2:11" x14ac:dyDescent="0.25">
      <c r="B4" s="3">
        <v>0.30208333333333331</v>
      </c>
      <c r="C4" s="12" t="str">
        <f ca="1">IF(AND($B4&gt;=INDIRECT(ADDRESS(MATCH("*"&amp;C$3&amp;"*",'Horaires agents'!$A:$A,0)+5,COLUMN('Horaires agents'!$H$7),,,"Horaires agents")),$B4&lt;=INDIRECT(ADDRESS(MATCH("*"&amp;C$3&amp;"*",'Horaires agents'!$A:$A,0)+5,COLUMN('Horaires agents'!$I$7),,,"Horaires agents"))),"Dedans","")</f>
        <v>Dedans</v>
      </c>
      <c r="D4" s="13" t="str">
        <f ca="1">IF(AND($B4&gt;=INDIRECT(ADDRESS(MATCH("*"&amp;D$3&amp;"*",'Horaires agents'!$A:$A,0)+5,COLUMN('Horaires agents'!$H$7),,,"Horaires agents")),$B4&lt;=INDIRECT(ADDRESS(MATCH("*"&amp;D$3&amp;"*",'Horaires agents'!$A:$A,0)+5,COLUMN('Horaires agents'!$I$7),,,"Horaires agents"))),"Dedans","")</f>
        <v/>
      </c>
      <c r="E4" s="13" t="str">
        <f ca="1">IF(AND($B4&gt;=INDIRECT(ADDRESS(MATCH("*"&amp;E$3&amp;"*",'Horaires agents'!$A:$A,0)+5,COLUMN('Horaires agents'!$H$7),,,"Horaires agents")),$B4&lt;=INDIRECT(ADDRESS(MATCH("*"&amp;E$3&amp;"*",'Horaires agents'!$A:$A,0)+5,COLUMN('Horaires agents'!$I$7),,,"Horaires agents"))),"Dedans","")</f>
        <v/>
      </c>
      <c r="F4" s="13" t="str">
        <f ca="1">IF(AND($B4&gt;=INDIRECT(ADDRESS(MATCH("*"&amp;F$3&amp;"*",'Horaires agents'!$A:$A,0)+5,COLUMN('Horaires agents'!$H$7),,,"Horaires agents")),$B4&lt;=INDIRECT(ADDRESS(MATCH("*"&amp;F$3&amp;"*",'Horaires agents'!$A:$A,0)+5,COLUMN('Horaires agents'!$I$7),,,"Horaires agents"))),"Dedans","")</f>
        <v/>
      </c>
      <c r="G4" s="13" t="str">
        <f ca="1">IF(AND($B4&gt;=INDIRECT(ADDRESS(MATCH("*"&amp;G$3&amp;"*",'Horaires agents'!$A:$A,0)+5,COLUMN('Horaires agents'!$H$7),,,"Horaires agents")),$B4&lt;=INDIRECT(ADDRESS(MATCH("*"&amp;G$3&amp;"*",'Horaires agents'!$A:$A,0)+5,COLUMN('Horaires agents'!$I$7),,,"Horaires agents"))),"Dedans","")</f>
        <v/>
      </c>
      <c r="H4" s="13" t="str">
        <f ca="1">IF(AND($B4&gt;=INDIRECT(ADDRESS(MATCH("*"&amp;H$3&amp;"*",'Horaires agents'!$A:$A,0)+5,COLUMN('Horaires agents'!$H$7),,,"Horaires agents")),$B4&lt;=INDIRECT(ADDRESS(MATCH("*"&amp;H$3&amp;"*",'Horaires agents'!$A:$A,0)+5,COLUMN('Horaires agents'!$I$7),,,"Horaires agents"))),"Dedans","")</f>
        <v/>
      </c>
      <c r="I4" s="12" t="str">
        <f ca="1">IF(AND($B4&gt;=INDIRECT(ADDRESS(MATCH("*"&amp;I$3&amp;"*",'Horaires agents'!$A:$A,0)+5,COLUMN('Horaires agents'!$H$7),,,"Horaires agents")),$B4&lt;=INDIRECT(ADDRESS(MATCH("*"&amp;I$3&amp;"*",'Horaires agents'!$A:$A,0)+5,COLUMN('Horaires agents'!$I$7),,,"Horaires agents"))),"Dedans","")</f>
        <v>Dedans</v>
      </c>
      <c r="J4" s="13" t="str">
        <f ca="1">IF(AND($B4&gt;=INDIRECT(ADDRESS(MATCH("*"&amp;J$3&amp;"*",'Horaires agents'!$A:$A,0)+5,COLUMN('Horaires agents'!$H$7),,,"Horaires agents")),$B4&lt;=INDIRECT(ADDRESS(MATCH("*"&amp;J$3&amp;"*",'Horaires agents'!$A:$A,0)+5,COLUMN('Horaires agents'!$I$7),,,"Horaires agents"))),"Dedans","")</f>
        <v/>
      </c>
      <c r="K4" s="13" t="e">
        <f ca="1">IF(AND($B4&gt;=INDIRECT(ADDRESS(MATCH("*"&amp;K$3&amp;"*",'Horaires agents'!$A:$A,0)+5,COLUMN('Horaires agents'!$H$7),,,"Horaires agents")),$B4&lt;=INDIRECT(ADDRESS(MATCH("*"&amp;K$3&amp;"*",'Horaires agents'!$A:$A,0)+5,COLUMN('Horaires agents'!$I$7),,,"Horaires agents"))),"Dedans","")</f>
        <v>#N/A</v>
      </c>
    </row>
    <row r="5" spans="2:11" x14ac:dyDescent="0.25">
      <c r="B5" s="3">
        <v>0.3125</v>
      </c>
      <c r="C5" s="12" t="str">
        <f ca="1">IF(AND($B5&gt;=INDIRECT(ADDRESS(MATCH("*"&amp;C$3&amp;"*",'Horaires agents'!$A:$A,0)+5,COLUMN('Horaires agents'!$H$7),,,"Horaires agents")),$B5&lt;=INDIRECT(ADDRESS(MATCH("*"&amp;C$3&amp;"*",'Horaires agents'!$A:$A,0)+5,COLUMN('Horaires agents'!$I$7),,,"Horaires agents"))),"Dedans","")</f>
        <v>Dedans</v>
      </c>
      <c r="D5" s="13" t="str">
        <f ca="1">IF(AND($B5&gt;=INDIRECT(ADDRESS(MATCH("*"&amp;D$3&amp;"*",'Horaires agents'!$A:$A,0)+5,COLUMN('Horaires agents'!$H$7),,,"Horaires agents")),$B5&lt;=INDIRECT(ADDRESS(MATCH("*"&amp;D$3&amp;"*",'Horaires agents'!$A:$A,0)+5,COLUMN('Horaires agents'!$I$7),,,"Horaires agents"))),"Dedans","")</f>
        <v/>
      </c>
      <c r="E5" s="13" t="str">
        <f ca="1">IF(AND($B5&gt;=INDIRECT(ADDRESS(MATCH("*"&amp;E$3&amp;"*",'Horaires agents'!$A:$A,0)+5,COLUMN('Horaires agents'!$H$7),,,"Horaires agents")),$B5&lt;=INDIRECT(ADDRESS(MATCH("*"&amp;E$3&amp;"*",'Horaires agents'!$A:$A,0)+5,COLUMN('Horaires agents'!$I$7),,,"Horaires agents"))),"Dedans","")</f>
        <v/>
      </c>
      <c r="F5" s="13" t="str">
        <f ca="1">IF(AND($B5&gt;=INDIRECT(ADDRESS(MATCH("*"&amp;F$3&amp;"*",'Horaires agents'!$A:$A,0)+5,COLUMN('Horaires agents'!$H$7),,,"Horaires agents")),$B5&lt;=INDIRECT(ADDRESS(MATCH("*"&amp;F$3&amp;"*",'Horaires agents'!$A:$A,0)+5,COLUMN('Horaires agents'!$I$7),,,"Horaires agents"))),"Dedans","")</f>
        <v/>
      </c>
      <c r="G5" s="13" t="str">
        <f ca="1">IF(AND($B5&gt;=INDIRECT(ADDRESS(MATCH("*"&amp;G$3&amp;"*",'Horaires agents'!$A:$A,0)+5,COLUMN('Horaires agents'!$H$7),,,"Horaires agents")),$B5&lt;=INDIRECT(ADDRESS(MATCH("*"&amp;G$3&amp;"*",'Horaires agents'!$A:$A,0)+5,COLUMN('Horaires agents'!$I$7),,,"Horaires agents"))),"Dedans","")</f>
        <v/>
      </c>
      <c r="H5" s="13" t="str">
        <f ca="1">IF(AND($B5&gt;=INDIRECT(ADDRESS(MATCH("*"&amp;H$3&amp;"*",'Horaires agents'!$A:$A,0)+5,COLUMN('Horaires agents'!$H$7),,,"Horaires agents")),$B5&lt;=INDIRECT(ADDRESS(MATCH("*"&amp;H$3&amp;"*",'Horaires agents'!$A:$A,0)+5,COLUMN('Horaires agents'!$I$7),,,"Horaires agents"))),"Dedans","")</f>
        <v/>
      </c>
      <c r="I5" s="12" t="str">
        <f ca="1">IF(AND($B5&gt;=INDIRECT(ADDRESS(MATCH("*"&amp;I$3&amp;"*",'Horaires agents'!$A:$A,0)+5,COLUMN('Horaires agents'!$H$7),,,"Horaires agents")),$B5&lt;=INDIRECT(ADDRESS(MATCH("*"&amp;I$3&amp;"*",'Horaires agents'!$A:$A,0)+5,COLUMN('Horaires agents'!$I$7),,,"Horaires agents"))),"Dedans","")</f>
        <v>Dedans</v>
      </c>
      <c r="J5" s="13" t="str">
        <f ca="1">IF(AND($B5&gt;=INDIRECT(ADDRESS(MATCH("*"&amp;J$3&amp;"*",'Horaires agents'!$A:$A,0)+5,COLUMN('Horaires agents'!$H$7),,,"Horaires agents")),$B5&lt;=INDIRECT(ADDRESS(MATCH("*"&amp;J$3&amp;"*",'Horaires agents'!$A:$A,0)+5,COLUMN('Horaires agents'!$I$7),,,"Horaires agents"))),"Dedans","")</f>
        <v/>
      </c>
      <c r="K5" s="13" t="e">
        <f ca="1">IF(AND($B5&gt;=INDIRECT(ADDRESS(MATCH("*"&amp;K$3&amp;"*",'Horaires agents'!$A:$A,0)+5,COLUMN('Horaires agents'!$H$7),,,"Horaires agents")),$B5&lt;=INDIRECT(ADDRESS(MATCH("*"&amp;K$3&amp;"*",'Horaires agents'!$A:$A,0)+5,COLUMN('Horaires agents'!$I$7),,,"Horaires agents"))),"Dedans","")</f>
        <v>#N/A</v>
      </c>
    </row>
    <row r="6" spans="2:11" x14ac:dyDescent="0.25">
      <c r="B6" s="3">
        <v>0.33333333333333298</v>
      </c>
      <c r="C6" s="12" t="str">
        <f ca="1">IF(AND($B6&gt;=INDIRECT(ADDRESS(MATCH("*"&amp;C$3&amp;"*",'Horaires agents'!$A:$A,0)+5,COLUMN('Horaires agents'!$H$7),,,"Horaires agents")),$B6&lt;=INDIRECT(ADDRESS(MATCH("*"&amp;C$3&amp;"*",'Horaires agents'!$A:$A,0)+5,COLUMN('Horaires agents'!$I$7),,,"Horaires agents"))),"Dedans","")</f>
        <v>Dedans</v>
      </c>
      <c r="D6" s="13" t="str">
        <f ca="1">IF(AND($B6&gt;=INDIRECT(ADDRESS(MATCH("*"&amp;D$3&amp;"*",'Horaires agents'!$A:$A,0)+5,COLUMN('Horaires agents'!$H$7),,,"Horaires agents")),$B6&lt;=INDIRECT(ADDRESS(MATCH("*"&amp;D$3&amp;"*",'Horaires agents'!$A:$A,0)+5,COLUMN('Horaires agents'!$I$7),,,"Horaires agents"))),"Dedans","")</f>
        <v/>
      </c>
      <c r="E6" s="13" t="str">
        <f ca="1">IF(AND($B6&gt;=INDIRECT(ADDRESS(MATCH("*"&amp;E$3&amp;"*",'Horaires agents'!$A:$A,0)+5,COLUMN('Horaires agents'!$H$7),,,"Horaires agents")),$B6&lt;=INDIRECT(ADDRESS(MATCH("*"&amp;E$3&amp;"*",'Horaires agents'!$A:$A,0)+5,COLUMN('Horaires agents'!$I$7),,,"Horaires agents"))),"Dedans","")</f>
        <v/>
      </c>
      <c r="F6" s="12" t="str">
        <f ca="1">IF(AND($B6&gt;=INDIRECT(ADDRESS(MATCH("*"&amp;F$3&amp;"*",'Horaires agents'!$A:$A,0)+5,COLUMN('Horaires agents'!$H$7),,,"Horaires agents")),$B6&lt;=INDIRECT(ADDRESS(MATCH("*"&amp;F$3&amp;"*",'Horaires agents'!$A:$A,0)+5,COLUMN('Horaires agents'!$I$7),,,"Horaires agents"))),"Dedans","")</f>
        <v>Dedans</v>
      </c>
      <c r="G6" s="13" t="str">
        <f ca="1">IF(AND($B6&gt;=INDIRECT(ADDRESS(MATCH("*"&amp;G$3&amp;"*",'Horaires agents'!$A:$A,0)+5,COLUMN('Horaires agents'!$H$7),,,"Horaires agents")),$B6&lt;=INDIRECT(ADDRESS(MATCH("*"&amp;G$3&amp;"*",'Horaires agents'!$A:$A,0)+5,COLUMN('Horaires agents'!$I$7),,,"Horaires agents"))),"Dedans","")</f>
        <v>Dedans</v>
      </c>
      <c r="H6" s="13" t="str">
        <f ca="1">IF(AND($B6&gt;=INDIRECT(ADDRESS(MATCH("*"&amp;H$3&amp;"*",'Horaires agents'!$A:$A,0)+5,COLUMN('Horaires agents'!$H$7),,,"Horaires agents")),$B6&lt;=INDIRECT(ADDRESS(MATCH("*"&amp;H$3&amp;"*",'Horaires agents'!$A:$A,0)+5,COLUMN('Horaires agents'!$I$7),,,"Horaires agents"))),"Dedans","")</f>
        <v/>
      </c>
      <c r="I6" s="12" t="str">
        <f ca="1">IF(AND($B6&gt;=INDIRECT(ADDRESS(MATCH("*"&amp;I$3&amp;"*",'Horaires agents'!$A:$A,0)+5,COLUMN('Horaires agents'!$H$7),,,"Horaires agents")),$B6&lt;=INDIRECT(ADDRESS(MATCH("*"&amp;I$3&amp;"*",'Horaires agents'!$A:$A,0)+5,COLUMN('Horaires agents'!$I$7),,,"Horaires agents"))),"Dedans","")</f>
        <v>Dedans</v>
      </c>
      <c r="J6" s="13" t="str">
        <f ca="1">IF(AND($B6&gt;=INDIRECT(ADDRESS(MATCH("*"&amp;J$3&amp;"*",'Horaires agents'!$A:$A,0)+5,COLUMN('Horaires agents'!$H$7),,,"Horaires agents")),$B6&lt;=INDIRECT(ADDRESS(MATCH("*"&amp;J$3&amp;"*",'Horaires agents'!$A:$A,0)+5,COLUMN('Horaires agents'!$I$7),,,"Horaires agents"))),"Dedans","")</f>
        <v/>
      </c>
      <c r="K6" s="13" t="e">
        <f ca="1">IF(AND($B6&gt;=INDIRECT(ADDRESS(MATCH("*"&amp;K$3&amp;"*",'Horaires agents'!$A:$A,0)+5,COLUMN('Horaires agents'!$H$7),,,"Horaires agents")),$B6&lt;=INDIRECT(ADDRESS(MATCH("*"&amp;K$3&amp;"*",'Horaires agents'!$A:$A,0)+5,COLUMN('Horaires agents'!$I$7),,,"Horaires agents"))),"Dedans","")</f>
        <v>#N/A</v>
      </c>
    </row>
    <row r="7" spans="2:11" x14ac:dyDescent="0.25">
      <c r="B7" s="3">
        <v>0.35416666666666702</v>
      </c>
      <c r="C7" s="12" t="str">
        <f ca="1">IF(AND($B7&gt;=INDIRECT(ADDRESS(MATCH("*"&amp;C$3&amp;"*",'Horaires agents'!$A:$A,0)+5,COLUMN('Horaires agents'!$H$7),,,"Horaires agents")),$B7&lt;=INDIRECT(ADDRESS(MATCH("*"&amp;C$3&amp;"*",'Horaires agents'!$A:$A,0)+5,COLUMN('Horaires agents'!$I$7),,,"Horaires agents"))),"Dedans","")</f>
        <v>Dedans</v>
      </c>
      <c r="D7" s="12" t="str">
        <f ca="1">IF(AND($B7&gt;=INDIRECT(ADDRESS(MATCH("*"&amp;D$3&amp;"*",'Horaires agents'!$A:$A,0)+5,COLUMN('Horaires agents'!$H$7),,,"Horaires agents")),$B7&lt;=INDIRECT(ADDRESS(MATCH("*"&amp;D$3&amp;"*",'Horaires agents'!$A:$A,0)+5,COLUMN('Horaires agents'!$I$7),,,"Horaires agents"))),"Dedans","")</f>
        <v>Dedans</v>
      </c>
      <c r="E7" s="12" t="str">
        <f ca="1">IF(AND($B7&gt;=INDIRECT(ADDRESS(MATCH("*"&amp;E$3&amp;"*",'Horaires agents'!$A:$A,0)+5,COLUMN('Horaires agents'!$H$7),,,"Horaires agents")),$B7&lt;=INDIRECT(ADDRESS(MATCH("*"&amp;E$3&amp;"*",'Horaires agents'!$A:$A,0)+5,COLUMN('Horaires agents'!$I$7),,,"Horaires agents"))),"Dedans","")</f>
        <v>Dedans</v>
      </c>
      <c r="F7" s="12" t="str">
        <f ca="1">IF(AND($B7&gt;=INDIRECT(ADDRESS(MATCH("*"&amp;F$3&amp;"*",'Horaires agents'!$A:$A,0)+5,COLUMN('Horaires agents'!$H$7),,,"Horaires agents")),$B7&lt;=INDIRECT(ADDRESS(MATCH("*"&amp;F$3&amp;"*",'Horaires agents'!$A:$A,0)+5,COLUMN('Horaires agents'!$I$7),,,"Horaires agents"))),"Dedans","")</f>
        <v>Dedans</v>
      </c>
      <c r="G7" s="12" t="str">
        <f ca="1">IF(AND($B7&gt;=INDIRECT(ADDRESS(MATCH("*"&amp;G$3&amp;"*",'Horaires agents'!$A:$A,0)+5,COLUMN('Horaires agents'!$H$7),,,"Horaires agents")),$B7&lt;=INDIRECT(ADDRESS(MATCH("*"&amp;G$3&amp;"*",'Horaires agents'!$A:$A,0)+5,COLUMN('Horaires agents'!$I$7),,,"Horaires agents"))),"Dedans","")</f>
        <v>Dedans</v>
      </c>
      <c r="H7" s="12" t="str">
        <f ca="1">IF(AND($B7&gt;=INDIRECT(ADDRESS(MATCH("*"&amp;H$3&amp;"*",'Horaires agents'!$A:$A,0)+5,COLUMN('Horaires agents'!$H$7),,,"Horaires agents")),$B7&lt;=INDIRECT(ADDRESS(MATCH("*"&amp;H$3&amp;"*",'Horaires agents'!$A:$A,0)+5,COLUMN('Horaires agents'!$I$7),,,"Horaires agents"))),"Dedans","")</f>
        <v>Dedans</v>
      </c>
      <c r="I7" s="12" t="str">
        <f ca="1">IF(AND($B7&gt;=INDIRECT(ADDRESS(MATCH("*"&amp;I$3&amp;"*",'Horaires agents'!$A:$A,0)+5,COLUMN('Horaires agents'!$H$7),,,"Horaires agents")),$B7&lt;=INDIRECT(ADDRESS(MATCH("*"&amp;I$3&amp;"*",'Horaires agents'!$A:$A,0)+5,COLUMN('Horaires agents'!$I$7),,,"Horaires agents"))),"Dedans","")</f>
        <v>Dedans</v>
      </c>
      <c r="J7" s="14" t="str">
        <f ca="1">IF(AND($B7&gt;=INDIRECT(ADDRESS(MATCH("*"&amp;J$3&amp;"*",'Horaires agents'!$A:$A,0)+5,COLUMN('Horaires agents'!$H$7),,,"Horaires agents")),$B7&lt;=INDIRECT(ADDRESS(MATCH("*"&amp;J$3&amp;"*",'Horaires agents'!$A:$A,0)+5,COLUMN('Horaires agents'!$I$7),,,"Horaires agents"))),"Dedans","")</f>
        <v/>
      </c>
      <c r="K7" s="13" t="e">
        <f ca="1">IF(AND($B7&gt;=INDIRECT(ADDRESS(MATCH("*"&amp;K$3&amp;"*",'Horaires agents'!$A:$A,0)+5,COLUMN('Horaires agents'!$H$7),,,"Horaires agents")),$B7&lt;=INDIRECT(ADDRESS(MATCH("*"&amp;K$3&amp;"*",'Horaires agents'!$A:$A,0)+5,COLUMN('Horaires agents'!$I$7),,,"Horaires agents"))),"Dedans","")</f>
        <v>#N/A</v>
      </c>
    </row>
    <row r="8" spans="2:11" x14ac:dyDescent="0.25">
      <c r="B8" s="3">
        <v>0.375</v>
      </c>
      <c r="C8" s="12" t="str">
        <f ca="1">IF(AND($B8&gt;=INDIRECT(ADDRESS(MATCH("*"&amp;C$3&amp;"*",'Horaires agents'!$A:$A,0)+5,COLUMN('Horaires agents'!$H$7),,,"Horaires agents")),$B8&lt;=INDIRECT(ADDRESS(MATCH("*"&amp;C$3&amp;"*",'Horaires agents'!$A:$A,0)+5,COLUMN('Horaires agents'!$I$7),,,"Horaires agents"))),"Dedans","")</f>
        <v>Dedans</v>
      </c>
      <c r="D8" s="12" t="str">
        <f ca="1">IF(AND($B8&gt;=INDIRECT(ADDRESS(MATCH("*"&amp;D$3&amp;"*",'Horaires agents'!$A:$A,0)+5,COLUMN('Horaires agents'!$H$7),,,"Horaires agents")),$B8&lt;=INDIRECT(ADDRESS(MATCH("*"&amp;D$3&amp;"*",'Horaires agents'!$A:$A,0)+5,COLUMN('Horaires agents'!$I$7),,,"Horaires agents"))),"Dedans","")</f>
        <v>Dedans</v>
      </c>
      <c r="E8" s="12" t="str">
        <f ca="1">IF(AND($B8&gt;=INDIRECT(ADDRESS(MATCH("*"&amp;E$3&amp;"*",'Horaires agents'!$A:$A,0)+5,COLUMN('Horaires agents'!$H$7),,,"Horaires agents")),$B8&lt;=INDIRECT(ADDRESS(MATCH("*"&amp;E$3&amp;"*",'Horaires agents'!$A:$A,0)+5,COLUMN('Horaires agents'!$I$7),,,"Horaires agents"))),"Dedans","")</f>
        <v>Dedans</v>
      </c>
      <c r="F8" s="12" t="str">
        <f ca="1">IF(AND($B8&gt;=INDIRECT(ADDRESS(MATCH("*"&amp;F$3&amp;"*",'Horaires agents'!$A:$A,0)+5,COLUMN('Horaires agents'!$H$7),,,"Horaires agents")),$B8&lt;=INDIRECT(ADDRESS(MATCH("*"&amp;F$3&amp;"*",'Horaires agents'!$A:$A,0)+5,COLUMN('Horaires agents'!$I$7),,,"Horaires agents"))),"Dedans","")</f>
        <v>Dedans</v>
      </c>
      <c r="G8" s="12" t="str">
        <f ca="1">IF(AND($B8&gt;=INDIRECT(ADDRESS(MATCH("*"&amp;G$3&amp;"*",'Horaires agents'!$A:$A,0)+5,COLUMN('Horaires agents'!$H$7),,,"Horaires agents")),$B8&lt;=INDIRECT(ADDRESS(MATCH("*"&amp;G$3&amp;"*",'Horaires agents'!$A:$A,0)+5,COLUMN('Horaires agents'!$I$7),,,"Horaires agents"))),"Dedans","")</f>
        <v>Dedans</v>
      </c>
      <c r="H8" s="12" t="str">
        <f ca="1">IF(AND($B8&gt;=INDIRECT(ADDRESS(MATCH("*"&amp;H$3&amp;"*",'Horaires agents'!$A:$A,0)+5,COLUMN('Horaires agents'!$H$7),,,"Horaires agents")),$B8&lt;=INDIRECT(ADDRESS(MATCH("*"&amp;H$3&amp;"*",'Horaires agents'!$A:$A,0)+5,COLUMN('Horaires agents'!$I$7),,,"Horaires agents"))),"Dedans","")</f>
        <v>Dedans</v>
      </c>
      <c r="I8" s="12" t="str">
        <f ca="1">IF(AND($B8&gt;=INDIRECT(ADDRESS(MATCH("*"&amp;I$3&amp;"*",'Horaires agents'!$A:$A,0)+5,COLUMN('Horaires agents'!$H$7),,,"Horaires agents")),$B8&lt;=INDIRECT(ADDRESS(MATCH("*"&amp;I$3&amp;"*",'Horaires agents'!$A:$A,0)+5,COLUMN('Horaires agents'!$I$7),,,"Horaires agents"))),"Dedans","")</f>
        <v>Dedans</v>
      </c>
      <c r="J8" s="14" t="str">
        <f ca="1">IF(AND($B8&gt;=INDIRECT(ADDRESS(MATCH("*"&amp;J$3&amp;"*",'Horaires agents'!$A:$A,0)+5,COLUMN('Horaires agents'!$H$7),,,"Horaires agents")),$B8&lt;=INDIRECT(ADDRESS(MATCH("*"&amp;J$3&amp;"*",'Horaires agents'!$A:$A,0)+5,COLUMN('Horaires agents'!$I$7),,,"Horaires agents"))),"Dedans","")</f>
        <v>Dedans</v>
      </c>
      <c r="K8" s="12" t="e">
        <f ca="1">IF(AND($B8&gt;=INDIRECT(ADDRESS(MATCH("*"&amp;K$3&amp;"*",'Horaires agents'!$A:$A,0)+5,COLUMN('Horaires agents'!$H$7),,,"Horaires agents")),$B8&lt;=INDIRECT(ADDRESS(MATCH("*"&amp;K$3&amp;"*",'Horaires agents'!$A:$A,0)+5,COLUMN('Horaires agents'!$I$7),,,"Horaires agents"))),"Dedans","")</f>
        <v>#N/A</v>
      </c>
    </row>
    <row r="9" spans="2:11" x14ac:dyDescent="0.25">
      <c r="B9" s="3">
        <v>0.39583333333333398</v>
      </c>
      <c r="C9" s="12" t="str">
        <f ca="1">IF(AND($B9&gt;=INDIRECT(ADDRESS(MATCH("*"&amp;C$3&amp;"*",'Horaires agents'!$A:$A,0)+5,COLUMN('Horaires agents'!$H$7),,,"Horaires agents")),$B9&lt;=INDIRECT(ADDRESS(MATCH("*"&amp;C$3&amp;"*",'Horaires agents'!$A:$A,0)+5,COLUMN('Horaires agents'!$I$7),,,"Horaires agents"))),"Dedans","")</f>
        <v>Dedans</v>
      </c>
      <c r="D9" s="12" t="str">
        <f ca="1">IF(AND($B9&gt;=INDIRECT(ADDRESS(MATCH("*"&amp;D$3&amp;"*",'Horaires agents'!$A:$A,0)+5,COLUMN('Horaires agents'!$H$7),,,"Horaires agents")),$B9&lt;=INDIRECT(ADDRESS(MATCH("*"&amp;D$3&amp;"*",'Horaires agents'!$A:$A,0)+5,COLUMN('Horaires agents'!$I$7),,,"Horaires agents"))),"Dedans","")</f>
        <v>Dedans</v>
      </c>
      <c r="E9" s="12" t="str">
        <f ca="1">IF(AND($B9&gt;=INDIRECT(ADDRESS(MATCH("*"&amp;E$3&amp;"*",'Horaires agents'!$A:$A,0)+5,COLUMN('Horaires agents'!$H$7),,,"Horaires agents")),$B9&lt;=INDIRECT(ADDRESS(MATCH("*"&amp;E$3&amp;"*",'Horaires agents'!$A:$A,0)+5,COLUMN('Horaires agents'!$I$7),,,"Horaires agents"))),"Dedans","")</f>
        <v>Dedans</v>
      </c>
      <c r="F9" s="12" t="str">
        <f ca="1">IF(AND($B9&gt;=INDIRECT(ADDRESS(MATCH("*"&amp;F$3&amp;"*",'Horaires agents'!$A:$A,0)+5,COLUMN('Horaires agents'!$H$7),,,"Horaires agents")),$B9&lt;=INDIRECT(ADDRESS(MATCH("*"&amp;F$3&amp;"*",'Horaires agents'!$A:$A,0)+5,COLUMN('Horaires agents'!$I$7),,,"Horaires agents"))),"Dedans","")</f>
        <v>Dedans</v>
      </c>
      <c r="G9" s="12" t="str">
        <f ca="1">IF(AND($B9&gt;=INDIRECT(ADDRESS(MATCH("*"&amp;G$3&amp;"*",'Horaires agents'!$A:$A,0)+5,COLUMN('Horaires agents'!$H$7),,,"Horaires agents")),$B9&lt;=INDIRECT(ADDRESS(MATCH("*"&amp;G$3&amp;"*",'Horaires agents'!$A:$A,0)+5,COLUMN('Horaires agents'!$I$7),,,"Horaires agents"))),"Dedans","")</f>
        <v>Dedans</v>
      </c>
      <c r="H9" s="12" t="str">
        <f ca="1">IF(AND($B9&gt;=INDIRECT(ADDRESS(MATCH("*"&amp;H$3&amp;"*",'Horaires agents'!$A:$A,0)+5,COLUMN('Horaires agents'!$H$7),,,"Horaires agents")),$B9&lt;=INDIRECT(ADDRESS(MATCH("*"&amp;H$3&amp;"*",'Horaires agents'!$A:$A,0)+5,COLUMN('Horaires agents'!$I$7),,,"Horaires agents"))),"Dedans","")</f>
        <v>Dedans</v>
      </c>
      <c r="I9" s="12" t="str">
        <f ca="1">IF(AND($B9&gt;=INDIRECT(ADDRESS(MATCH("*"&amp;I$3&amp;"*",'Horaires agents'!$A:$A,0)+5,COLUMN('Horaires agents'!$H$7),,,"Horaires agents")),$B9&lt;=INDIRECT(ADDRESS(MATCH("*"&amp;I$3&amp;"*",'Horaires agents'!$A:$A,0)+5,COLUMN('Horaires agents'!$I$7),,,"Horaires agents"))),"Dedans","")</f>
        <v>Dedans</v>
      </c>
      <c r="J9" s="14" t="str">
        <f ca="1">IF(AND($B9&gt;=INDIRECT(ADDRESS(MATCH("*"&amp;J$3&amp;"*",'Horaires agents'!$A:$A,0)+5,COLUMN('Horaires agents'!$H$7),,,"Horaires agents")),$B9&lt;=INDIRECT(ADDRESS(MATCH("*"&amp;J$3&amp;"*",'Horaires agents'!$A:$A,0)+5,COLUMN('Horaires agents'!$I$7),,,"Horaires agents"))),"Dedans","")</f>
        <v>Dedans</v>
      </c>
      <c r="K9" s="12" t="e">
        <f ca="1">IF(AND($B9&gt;=INDIRECT(ADDRESS(MATCH("*"&amp;K$3&amp;"*",'Horaires agents'!$A:$A,0)+5,COLUMN('Horaires agents'!$H$7),,,"Horaires agents")),$B9&lt;=INDIRECT(ADDRESS(MATCH("*"&amp;K$3&amp;"*",'Horaires agents'!$A:$A,0)+5,COLUMN('Horaires agents'!$I$7),,,"Horaires agents"))),"Dedans","")</f>
        <v>#N/A</v>
      </c>
    </row>
    <row r="10" spans="2:11" x14ac:dyDescent="0.25">
      <c r="B10" s="3">
        <v>0.41666666666666702</v>
      </c>
      <c r="C10" s="12" t="str">
        <f ca="1">IF(AND($B10&gt;=INDIRECT(ADDRESS(MATCH("*"&amp;C$3&amp;"*",'Horaires agents'!$A:$A,0)+5,COLUMN('Horaires agents'!$H$7),,,"Horaires agents")),$B10&lt;=INDIRECT(ADDRESS(MATCH("*"&amp;C$3&amp;"*",'Horaires agents'!$A:$A,0)+5,COLUMN('Horaires agents'!$I$7),,,"Horaires agents"))),"Dedans","")</f>
        <v>Dedans</v>
      </c>
      <c r="D10" s="12" t="str">
        <f ca="1">IF(AND($B10&gt;=INDIRECT(ADDRESS(MATCH("*"&amp;D$3&amp;"*",'Horaires agents'!$A:$A,0)+5,COLUMN('Horaires agents'!$H$7),,,"Horaires agents")),$B10&lt;=INDIRECT(ADDRESS(MATCH("*"&amp;D$3&amp;"*",'Horaires agents'!$A:$A,0)+5,COLUMN('Horaires agents'!$I$7),,,"Horaires agents"))),"Dedans","")</f>
        <v>Dedans</v>
      </c>
      <c r="E10" s="12" t="str">
        <f ca="1">IF(AND($B10&gt;=INDIRECT(ADDRESS(MATCH("*"&amp;E$3&amp;"*",'Horaires agents'!$A:$A,0)+5,COLUMN('Horaires agents'!$H$7),,,"Horaires agents")),$B10&lt;=INDIRECT(ADDRESS(MATCH("*"&amp;E$3&amp;"*",'Horaires agents'!$A:$A,0)+5,COLUMN('Horaires agents'!$I$7),,,"Horaires agents"))),"Dedans","")</f>
        <v>Dedans</v>
      </c>
      <c r="F10" s="12" t="str">
        <f ca="1">IF(AND($B10&gt;=INDIRECT(ADDRESS(MATCH("*"&amp;F$3&amp;"*",'Horaires agents'!$A:$A,0)+5,COLUMN('Horaires agents'!$H$7),,,"Horaires agents")),$B10&lt;=INDIRECT(ADDRESS(MATCH("*"&amp;F$3&amp;"*",'Horaires agents'!$A:$A,0)+5,COLUMN('Horaires agents'!$I$7),,,"Horaires agents"))),"Dedans","")</f>
        <v>Dedans</v>
      </c>
      <c r="G10" s="12" t="str">
        <f ca="1">IF(AND($B10&gt;=INDIRECT(ADDRESS(MATCH("*"&amp;G$3&amp;"*",'Horaires agents'!$A:$A,0)+5,COLUMN('Horaires agents'!$H$7),,,"Horaires agents")),$B10&lt;=INDIRECT(ADDRESS(MATCH("*"&amp;G$3&amp;"*",'Horaires agents'!$A:$A,0)+5,COLUMN('Horaires agents'!$I$7),,,"Horaires agents"))),"Dedans","")</f>
        <v>Dedans</v>
      </c>
      <c r="H10" s="12" t="str">
        <f ca="1">IF(AND($B10&gt;=INDIRECT(ADDRESS(MATCH("*"&amp;H$3&amp;"*",'Horaires agents'!$A:$A,0)+5,COLUMN('Horaires agents'!$H$7),,,"Horaires agents")),$B10&lt;=INDIRECT(ADDRESS(MATCH("*"&amp;H$3&amp;"*",'Horaires agents'!$A:$A,0)+5,COLUMN('Horaires agents'!$I$7),,,"Horaires agents"))),"Dedans","")</f>
        <v>Dedans</v>
      </c>
      <c r="I10" s="12" t="str">
        <f ca="1">IF(AND($B10&gt;=INDIRECT(ADDRESS(MATCH("*"&amp;I$3&amp;"*",'Horaires agents'!$A:$A,0)+5,COLUMN('Horaires agents'!$H$7),,,"Horaires agents")),$B10&lt;=INDIRECT(ADDRESS(MATCH("*"&amp;I$3&amp;"*",'Horaires agents'!$A:$A,0)+5,COLUMN('Horaires agents'!$I$7),,,"Horaires agents"))),"Dedans","")</f>
        <v>Dedans</v>
      </c>
      <c r="J10" s="14" t="str">
        <f ca="1">IF(AND($B10&gt;=INDIRECT(ADDRESS(MATCH("*"&amp;J$3&amp;"*",'Horaires agents'!$A:$A,0)+5,COLUMN('Horaires agents'!$H$7),,,"Horaires agents")),$B10&lt;=INDIRECT(ADDRESS(MATCH("*"&amp;J$3&amp;"*",'Horaires agents'!$A:$A,0)+5,COLUMN('Horaires agents'!$I$7),,,"Horaires agents"))),"Dedans","")</f>
        <v>Dedans</v>
      </c>
      <c r="K10" s="12" t="e">
        <f ca="1">IF(AND($B10&gt;=INDIRECT(ADDRESS(MATCH("*"&amp;K$3&amp;"*",'Horaires agents'!$A:$A,0)+5,COLUMN('Horaires agents'!$H$7),,,"Horaires agents")),$B10&lt;=INDIRECT(ADDRESS(MATCH("*"&amp;K$3&amp;"*",'Horaires agents'!$A:$A,0)+5,COLUMN('Horaires agents'!$I$7),,,"Horaires agents"))),"Dedans","")</f>
        <v>#N/A</v>
      </c>
    </row>
    <row r="11" spans="2:11" x14ac:dyDescent="0.25">
      <c r="B11" s="3">
        <v>0.4375</v>
      </c>
      <c r="C11" s="12" t="str">
        <f ca="1">IF(AND($B11&gt;=INDIRECT(ADDRESS(MATCH("*"&amp;C$3&amp;"*",'Horaires agents'!$A:$A,0)+5,COLUMN('Horaires agents'!$H$7),,,"Horaires agents")),$B11&lt;=INDIRECT(ADDRESS(MATCH("*"&amp;C$3&amp;"*",'Horaires agents'!$A:$A,0)+5,COLUMN('Horaires agents'!$I$7),,,"Horaires agents"))),"Dedans","")</f>
        <v>Dedans</v>
      </c>
      <c r="D11" s="12" t="str">
        <f ca="1">IF(AND($B11&gt;=INDIRECT(ADDRESS(MATCH("*"&amp;D$3&amp;"*",'Horaires agents'!$A:$A,0)+5,COLUMN('Horaires agents'!$H$7),,,"Horaires agents")),$B11&lt;=INDIRECT(ADDRESS(MATCH("*"&amp;D$3&amp;"*",'Horaires agents'!$A:$A,0)+5,COLUMN('Horaires agents'!$I$7),,,"Horaires agents"))),"Dedans","")</f>
        <v>Dedans</v>
      </c>
      <c r="E11" s="12" t="str">
        <f ca="1">IF(AND($B11&gt;=INDIRECT(ADDRESS(MATCH("*"&amp;E$3&amp;"*",'Horaires agents'!$A:$A,0)+5,COLUMN('Horaires agents'!$H$7),,,"Horaires agents")),$B11&lt;=INDIRECT(ADDRESS(MATCH("*"&amp;E$3&amp;"*",'Horaires agents'!$A:$A,0)+5,COLUMN('Horaires agents'!$I$7),,,"Horaires agents"))),"Dedans","")</f>
        <v>Dedans</v>
      </c>
      <c r="F11" s="12" t="str">
        <f ca="1">IF(AND($B11&gt;=INDIRECT(ADDRESS(MATCH("*"&amp;F$3&amp;"*",'Horaires agents'!$A:$A,0)+5,COLUMN('Horaires agents'!$H$7),,,"Horaires agents")),$B11&lt;=INDIRECT(ADDRESS(MATCH("*"&amp;F$3&amp;"*",'Horaires agents'!$A:$A,0)+5,COLUMN('Horaires agents'!$I$7),,,"Horaires agents"))),"Dedans","")</f>
        <v>Dedans</v>
      </c>
      <c r="G11" s="12" t="str">
        <f ca="1">IF(AND($B11&gt;=INDIRECT(ADDRESS(MATCH("*"&amp;G$3&amp;"*",'Horaires agents'!$A:$A,0)+5,COLUMN('Horaires agents'!$H$7),,,"Horaires agents")),$B11&lt;=INDIRECT(ADDRESS(MATCH("*"&amp;G$3&amp;"*",'Horaires agents'!$A:$A,0)+5,COLUMN('Horaires agents'!$I$7),,,"Horaires agents"))),"Dedans","")</f>
        <v>Dedans</v>
      </c>
      <c r="H11" s="12" t="str">
        <f ca="1">IF(AND($B11&gt;=INDIRECT(ADDRESS(MATCH("*"&amp;H$3&amp;"*",'Horaires agents'!$A:$A,0)+5,COLUMN('Horaires agents'!$H$7),,,"Horaires agents")),$B11&lt;=INDIRECT(ADDRESS(MATCH("*"&amp;H$3&amp;"*",'Horaires agents'!$A:$A,0)+5,COLUMN('Horaires agents'!$I$7),,,"Horaires agents"))),"Dedans","")</f>
        <v>Dedans</v>
      </c>
      <c r="I11" s="12" t="str">
        <f ca="1">IF(AND($B11&gt;=INDIRECT(ADDRESS(MATCH("*"&amp;I$3&amp;"*",'Horaires agents'!$A:$A,0)+5,COLUMN('Horaires agents'!$H$7),,,"Horaires agents")),$B11&lt;=INDIRECT(ADDRESS(MATCH("*"&amp;I$3&amp;"*",'Horaires agents'!$A:$A,0)+5,COLUMN('Horaires agents'!$I$7),,,"Horaires agents"))),"Dedans","")</f>
        <v>Dedans</v>
      </c>
      <c r="J11" s="14" t="str">
        <f ca="1">IF(AND($B11&gt;=INDIRECT(ADDRESS(MATCH("*"&amp;J$3&amp;"*",'Horaires agents'!$A:$A,0)+5,COLUMN('Horaires agents'!$H$7),,,"Horaires agents")),$B11&lt;=INDIRECT(ADDRESS(MATCH("*"&amp;J$3&amp;"*",'Horaires agents'!$A:$A,0)+5,COLUMN('Horaires agents'!$I$7),,,"Horaires agents"))),"Dedans","")</f>
        <v>Dedans</v>
      </c>
      <c r="K11" s="12" t="e">
        <f ca="1">IF(AND($B11&gt;=INDIRECT(ADDRESS(MATCH("*"&amp;K$3&amp;"*",'Horaires agents'!$A:$A,0)+5,COLUMN('Horaires agents'!$H$7),,,"Horaires agents")),$B11&lt;=INDIRECT(ADDRESS(MATCH("*"&amp;K$3&amp;"*",'Horaires agents'!$A:$A,0)+5,COLUMN('Horaires agents'!$I$7),,,"Horaires agents"))),"Dedans","")</f>
        <v>#N/A</v>
      </c>
    </row>
    <row r="12" spans="2:11" x14ac:dyDescent="0.25">
      <c r="B12" s="3">
        <v>0.45833333333333398</v>
      </c>
      <c r="C12" s="12" t="str">
        <f ca="1">IF(AND($B12&gt;=INDIRECT(ADDRESS(MATCH("*"&amp;C$3&amp;"*",'Horaires agents'!$A:$A,0)+5,COLUMN('Horaires agents'!$H$7),,,"Horaires agents")),$B12&lt;=INDIRECT(ADDRESS(MATCH("*"&amp;C$3&amp;"*",'Horaires agents'!$A:$A,0)+5,COLUMN('Horaires agents'!$I$7),,,"Horaires agents"))),"Dedans","")</f>
        <v>Dedans</v>
      </c>
      <c r="D12" s="12" t="str">
        <f ca="1">IF(AND($B12&gt;=INDIRECT(ADDRESS(MATCH("*"&amp;D$3&amp;"*",'Horaires agents'!$A:$A,0)+5,COLUMN('Horaires agents'!$H$7),,,"Horaires agents")),$B12&lt;=INDIRECT(ADDRESS(MATCH("*"&amp;D$3&amp;"*",'Horaires agents'!$A:$A,0)+5,COLUMN('Horaires agents'!$I$7),,,"Horaires agents"))),"Dedans","")</f>
        <v>Dedans</v>
      </c>
      <c r="E12" s="12" t="str">
        <f ca="1">IF(AND($B12&gt;=INDIRECT(ADDRESS(MATCH("*"&amp;E$3&amp;"*",'Horaires agents'!$A:$A,0)+5,COLUMN('Horaires agents'!$H$7),,,"Horaires agents")),$B12&lt;=INDIRECT(ADDRESS(MATCH("*"&amp;E$3&amp;"*",'Horaires agents'!$A:$A,0)+5,COLUMN('Horaires agents'!$I$7),,,"Horaires agents"))),"Dedans","")</f>
        <v>Dedans</v>
      </c>
      <c r="F12" s="12" t="str">
        <f ca="1">IF(AND($B12&gt;=INDIRECT(ADDRESS(MATCH("*"&amp;F$3&amp;"*",'Horaires agents'!$A:$A,0)+5,COLUMN('Horaires agents'!$H$7),,,"Horaires agents")),$B12&lt;=INDIRECT(ADDRESS(MATCH("*"&amp;F$3&amp;"*",'Horaires agents'!$A:$A,0)+5,COLUMN('Horaires agents'!$I$7),,,"Horaires agents"))),"Dedans","")</f>
        <v>Dedans</v>
      </c>
      <c r="G12" s="12" t="str">
        <f ca="1">IF(AND($B12&gt;=INDIRECT(ADDRESS(MATCH("*"&amp;G$3&amp;"*",'Horaires agents'!$A:$A,0)+5,COLUMN('Horaires agents'!$H$7),,,"Horaires agents")),$B12&lt;=INDIRECT(ADDRESS(MATCH("*"&amp;G$3&amp;"*",'Horaires agents'!$A:$A,0)+5,COLUMN('Horaires agents'!$I$7),,,"Horaires agents"))),"Dedans","")</f>
        <v>Dedans</v>
      </c>
      <c r="H12" s="12" t="str">
        <f ca="1">IF(AND($B12&gt;=INDIRECT(ADDRESS(MATCH("*"&amp;H$3&amp;"*",'Horaires agents'!$A:$A,0)+5,COLUMN('Horaires agents'!$H$7),,,"Horaires agents")),$B12&lt;=INDIRECT(ADDRESS(MATCH("*"&amp;H$3&amp;"*",'Horaires agents'!$A:$A,0)+5,COLUMN('Horaires agents'!$I$7),,,"Horaires agents"))),"Dedans","")</f>
        <v>Dedans</v>
      </c>
      <c r="I12" s="12" t="str">
        <f ca="1">IF(AND($B12&gt;=INDIRECT(ADDRESS(MATCH("*"&amp;I$3&amp;"*",'Horaires agents'!$A:$A,0)+5,COLUMN('Horaires agents'!$H$7),,,"Horaires agents")),$B12&lt;=INDIRECT(ADDRESS(MATCH("*"&amp;I$3&amp;"*",'Horaires agents'!$A:$A,0)+5,COLUMN('Horaires agents'!$I$7),,,"Horaires agents"))),"Dedans","")</f>
        <v>Dedans</v>
      </c>
      <c r="J12" s="14" t="str">
        <f ca="1">IF(AND($B12&gt;=INDIRECT(ADDRESS(MATCH("*"&amp;J$3&amp;"*",'Horaires agents'!$A:$A,0)+5,COLUMN('Horaires agents'!$H$7),,,"Horaires agents")),$B12&lt;=INDIRECT(ADDRESS(MATCH("*"&amp;J$3&amp;"*",'Horaires agents'!$A:$A,0)+5,COLUMN('Horaires agents'!$I$7),,,"Horaires agents"))),"Dedans","")</f>
        <v>Dedans</v>
      </c>
      <c r="K12" s="12" t="e">
        <f ca="1">IF(AND($B12&gt;=INDIRECT(ADDRESS(MATCH("*"&amp;K$3&amp;"*",'Horaires agents'!$A:$A,0)+5,COLUMN('Horaires agents'!$H$7),,,"Horaires agents")),$B12&lt;=INDIRECT(ADDRESS(MATCH("*"&amp;K$3&amp;"*",'Horaires agents'!$A:$A,0)+5,COLUMN('Horaires agents'!$I$7),,,"Horaires agents"))),"Dedans","")</f>
        <v>#N/A</v>
      </c>
    </row>
    <row r="13" spans="2:11" x14ac:dyDescent="0.25">
      <c r="B13" s="3">
        <v>0.47916666666666702</v>
      </c>
      <c r="C13" s="12" t="str">
        <f ca="1">IF(AND($B13&gt;=INDIRECT(ADDRESS(MATCH("*"&amp;C$3&amp;"*",'Horaires agents'!$A:$A,0)+5,COLUMN('Horaires agents'!$H$7),,,"Horaires agents")),$B13&lt;=INDIRECT(ADDRESS(MATCH("*"&amp;C$3&amp;"*",'Horaires agents'!$A:$A,0)+5,COLUMN('Horaires agents'!$I$7),,,"Horaires agents"))),"Dedans","")</f>
        <v>Dedans</v>
      </c>
      <c r="D13" s="12" t="str">
        <f ca="1">IF(AND($B13&gt;=INDIRECT(ADDRESS(MATCH("*"&amp;D$3&amp;"*",'Horaires agents'!$A:$A,0)+5,COLUMN('Horaires agents'!$H$7),,,"Horaires agents")),$B13&lt;=INDIRECT(ADDRESS(MATCH("*"&amp;D$3&amp;"*",'Horaires agents'!$A:$A,0)+5,COLUMN('Horaires agents'!$I$7),,,"Horaires agents"))),"Dedans","")</f>
        <v>Dedans</v>
      </c>
      <c r="E13" s="12" t="str">
        <f ca="1">IF(AND($B13&gt;=INDIRECT(ADDRESS(MATCH("*"&amp;E$3&amp;"*",'Horaires agents'!$A:$A,0)+5,COLUMN('Horaires agents'!$H$7),,,"Horaires agents")),$B13&lt;=INDIRECT(ADDRESS(MATCH("*"&amp;E$3&amp;"*",'Horaires agents'!$A:$A,0)+5,COLUMN('Horaires agents'!$I$7),,,"Horaires agents"))),"Dedans","")</f>
        <v>Dedans</v>
      </c>
      <c r="F13" s="12" t="str">
        <f ca="1">IF(AND($B13&gt;=INDIRECT(ADDRESS(MATCH("*"&amp;F$3&amp;"*",'Horaires agents'!$A:$A,0)+5,COLUMN('Horaires agents'!$H$7),,,"Horaires agents")),$B13&lt;=INDIRECT(ADDRESS(MATCH("*"&amp;F$3&amp;"*",'Horaires agents'!$A:$A,0)+5,COLUMN('Horaires agents'!$I$7),,,"Horaires agents"))),"Dedans","")</f>
        <v>Dedans</v>
      </c>
      <c r="G13" s="12" t="str">
        <f ca="1">IF(AND($B13&gt;=INDIRECT(ADDRESS(MATCH("*"&amp;G$3&amp;"*",'Horaires agents'!$A:$A,0)+5,COLUMN('Horaires agents'!$H$7),,,"Horaires agents")),$B13&lt;=INDIRECT(ADDRESS(MATCH("*"&amp;G$3&amp;"*",'Horaires agents'!$A:$A,0)+5,COLUMN('Horaires agents'!$I$7),,,"Horaires agents"))),"Dedans","")</f>
        <v>Dedans</v>
      </c>
      <c r="H13" s="12" t="str">
        <f ca="1">IF(AND($B13&gt;=INDIRECT(ADDRESS(MATCH("*"&amp;H$3&amp;"*",'Horaires agents'!$A:$A,0)+5,COLUMN('Horaires agents'!$H$7),,,"Horaires agents")),$B13&lt;=INDIRECT(ADDRESS(MATCH("*"&amp;H$3&amp;"*",'Horaires agents'!$A:$A,0)+5,COLUMN('Horaires agents'!$I$7),,,"Horaires agents"))),"Dedans","")</f>
        <v>Dedans</v>
      </c>
      <c r="I13" s="12" t="str">
        <f ca="1">IF(AND($B13&gt;=INDIRECT(ADDRESS(MATCH("*"&amp;I$3&amp;"*",'Horaires agents'!$A:$A,0)+5,COLUMN('Horaires agents'!$H$7),,,"Horaires agents")),$B13&lt;=INDIRECT(ADDRESS(MATCH("*"&amp;I$3&amp;"*",'Horaires agents'!$A:$A,0)+5,COLUMN('Horaires agents'!$I$7),,,"Horaires agents"))),"Dedans","")</f>
        <v>Dedans</v>
      </c>
      <c r="J13" s="14" t="str">
        <f ca="1">IF(AND($B13&gt;=INDIRECT(ADDRESS(MATCH("*"&amp;J$3&amp;"*",'Horaires agents'!$A:$A,0)+5,COLUMN('Horaires agents'!$H$7),,,"Horaires agents")),$B13&lt;=INDIRECT(ADDRESS(MATCH("*"&amp;J$3&amp;"*",'Horaires agents'!$A:$A,0)+5,COLUMN('Horaires agents'!$I$7),,,"Horaires agents"))),"Dedans","")</f>
        <v>Dedans</v>
      </c>
      <c r="K13" s="12" t="e">
        <f ca="1">IF(AND($B13&gt;=INDIRECT(ADDRESS(MATCH("*"&amp;K$3&amp;"*",'Horaires agents'!$A:$A,0)+5,COLUMN('Horaires agents'!$H$7),,,"Horaires agents")),$B13&lt;=INDIRECT(ADDRESS(MATCH("*"&amp;K$3&amp;"*",'Horaires agents'!$A:$A,0)+5,COLUMN('Horaires agents'!$I$7),,,"Horaires agents"))),"Dedans","")</f>
        <v>#N/A</v>
      </c>
    </row>
    <row r="14" spans="2:11" x14ac:dyDescent="0.25">
      <c r="B14" s="3">
        <v>0.5</v>
      </c>
      <c r="C14" s="12" t="str">
        <f ca="1">IF(AND($B14&gt;=INDIRECT(ADDRESS(MATCH("*"&amp;C$3&amp;"*",'Horaires agents'!$A:$A,0)+5,COLUMN('Horaires agents'!$H$7),,,"Horaires agents")),$B14&lt;=INDIRECT(ADDRESS(MATCH("*"&amp;C$3&amp;"*",'Horaires agents'!$A:$A,0)+5,COLUMN('Horaires agents'!$I$7),,,"Horaires agents"))),"Dedans","")</f>
        <v>Dedans</v>
      </c>
      <c r="D14" s="12" t="str">
        <f ca="1">IF(AND($B14&gt;=INDIRECT(ADDRESS(MATCH("*"&amp;D$3&amp;"*",'Horaires agents'!$A:$A,0)+5,COLUMN('Horaires agents'!$H$7),,,"Horaires agents")),$B14&lt;=INDIRECT(ADDRESS(MATCH("*"&amp;D$3&amp;"*",'Horaires agents'!$A:$A,0)+5,COLUMN('Horaires agents'!$I$7),,,"Horaires agents"))),"Dedans","")</f>
        <v>Dedans</v>
      </c>
      <c r="E14" s="12" t="str">
        <f ca="1">IF(AND($B14&gt;=INDIRECT(ADDRESS(MATCH("*"&amp;E$3&amp;"*",'Horaires agents'!$A:$A,0)+5,COLUMN('Horaires agents'!$H$7),,,"Horaires agents")),$B14&lt;=INDIRECT(ADDRESS(MATCH("*"&amp;E$3&amp;"*",'Horaires agents'!$A:$A,0)+5,COLUMN('Horaires agents'!$I$7),,,"Horaires agents"))),"Dedans","")</f>
        <v>Dedans</v>
      </c>
      <c r="F14" s="12" t="str">
        <f ca="1">IF(AND($B14&gt;=INDIRECT(ADDRESS(MATCH("*"&amp;F$3&amp;"*",'Horaires agents'!$A:$A,0)+5,COLUMN('Horaires agents'!$H$7),,,"Horaires agents")),$B14&lt;=INDIRECT(ADDRESS(MATCH("*"&amp;F$3&amp;"*",'Horaires agents'!$A:$A,0)+5,COLUMN('Horaires agents'!$I$7),,,"Horaires agents"))),"Dedans","")</f>
        <v>Dedans</v>
      </c>
      <c r="G14" s="12" t="str">
        <f ca="1">IF(AND($B14&gt;=INDIRECT(ADDRESS(MATCH("*"&amp;G$3&amp;"*",'Horaires agents'!$A:$A,0)+5,COLUMN('Horaires agents'!$H$7),,,"Horaires agents")),$B14&lt;=INDIRECT(ADDRESS(MATCH("*"&amp;G$3&amp;"*",'Horaires agents'!$A:$A,0)+5,COLUMN('Horaires agents'!$I$7),,,"Horaires agents"))),"Dedans","")</f>
        <v>Dedans</v>
      </c>
      <c r="H14" s="12" t="str">
        <f ca="1">IF(AND($B14&gt;=INDIRECT(ADDRESS(MATCH("*"&amp;H$3&amp;"*",'Horaires agents'!$A:$A,0)+5,COLUMN('Horaires agents'!$H$7),,,"Horaires agents")),$B14&lt;=INDIRECT(ADDRESS(MATCH("*"&amp;H$3&amp;"*",'Horaires agents'!$A:$A,0)+5,COLUMN('Horaires agents'!$I$7),,,"Horaires agents"))),"Dedans","")</f>
        <v>Dedans</v>
      </c>
      <c r="I14" s="12" t="str">
        <f ca="1">IF(AND($B14&gt;=INDIRECT(ADDRESS(MATCH("*"&amp;I$3&amp;"*",'Horaires agents'!$A:$A,0)+5,COLUMN('Horaires agents'!$H$7),,,"Horaires agents")),$B14&lt;=INDIRECT(ADDRESS(MATCH("*"&amp;I$3&amp;"*",'Horaires agents'!$A:$A,0)+5,COLUMN('Horaires agents'!$I$7),,,"Horaires agents"))),"Dedans","")</f>
        <v>Dedans</v>
      </c>
      <c r="J14" s="14" t="str">
        <f ca="1">IF(AND($B14&gt;=INDIRECT(ADDRESS(MATCH("*"&amp;J$3&amp;"*",'Horaires agents'!$A:$A,0)+5,COLUMN('Horaires agents'!$H$7),,,"Horaires agents")),$B14&lt;=INDIRECT(ADDRESS(MATCH("*"&amp;J$3&amp;"*",'Horaires agents'!$A:$A,0)+5,COLUMN('Horaires agents'!$I$7),,,"Horaires agents"))),"Dedans","")</f>
        <v>Dedans</v>
      </c>
      <c r="K14" s="12" t="e">
        <f ca="1">IF(AND($B14&gt;=INDIRECT(ADDRESS(MATCH("*"&amp;K$3&amp;"*",'Horaires agents'!$A:$A,0)+5,COLUMN('Horaires agents'!$H$7),,,"Horaires agents")),$B14&lt;=INDIRECT(ADDRESS(MATCH("*"&amp;K$3&amp;"*",'Horaires agents'!$A:$A,0)+5,COLUMN('Horaires agents'!$I$7),,,"Horaires agents"))),"Dedans","")</f>
        <v>#N/A</v>
      </c>
    </row>
    <row r="15" spans="2:11" x14ac:dyDescent="0.25">
      <c r="B15" s="3">
        <v>0.52083333333333304</v>
      </c>
      <c r="C15" s="12" t="str">
        <f ca="1">IF(AND($B15&gt;=INDIRECT(ADDRESS(MATCH("*"&amp;C$3&amp;"*",'Horaires agents'!$A:$A,0)+5,COLUMN('Horaires agents'!$H$7),,,"Horaires agents")),$B15&lt;=INDIRECT(ADDRESS(MATCH("*"&amp;C$3&amp;"*",'Horaires agents'!$A:$A,0)+5,COLUMN('Horaires agents'!$I$7),,,"Horaires agents"))),"Dedans","")</f>
        <v>Dedans</v>
      </c>
      <c r="D15" s="12" t="str">
        <f ca="1">IF(AND($B15&gt;=INDIRECT(ADDRESS(MATCH("*"&amp;D$3&amp;"*",'Horaires agents'!$A:$A,0)+5,COLUMN('Horaires agents'!$H$7),,,"Horaires agents")),$B15&lt;=INDIRECT(ADDRESS(MATCH("*"&amp;D$3&amp;"*",'Horaires agents'!$A:$A,0)+5,COLUMN('Horaires agents'!$I$7),,,"Horaires agents"))),"Dedans","")</f>
        <v>Dedans</v>
      </c>
      <c r="E15" s="12" t="str">
        <f ca="1">IF(AND($B15&gt;=INDIRECT(ADDRESS(MATCH("*"&amp;E$3&amp;"*",'Horaires agents'!$A:$A,0)+5,COLUMN('Horaires agents'!$H$7),,,"Horaires agents")),$B15&lt;=INDIRECT(ADDRESS(MATCH("*"&amp;E$3&amp;"*",'Horaires agents'!$A:$A,0)+5,COLUMN('Horaires agents'!$I$7),,,"Horaires agents"))),"Dedans","")</f>
        <v>Dedans</v>
      </c>
      <c r="F15" s="12" t="str">
        <f ca="1">IF(AND($B15&gt;=INDIRECT(ADDRESS(MATCH("*"&amp;F$3&amp;"*",'Horaires agents'!$A:$A,0)+5,COLUMN('Horaires agents'!$H$7),,,"Horaires agents")),$B15&lt;=INDIRECT(ADDRESS(MATCH("*"&amp;F$3&amp;"*",'Horaires agents'!$A:$A,0)+5,COLUMN('Horaires agents'!$I$7),,,"Horaires agents"))),"Dedans","")</f>
        <v>Dedans</v>
      </c>
      <c r="G15" s="12" t="str">
        <f ca="1">IF(AND($B15&gt;=INDIRECT(ADDRESS(MATCH("*"&amp;G$3&amp;"*",'Horaires agents'!$A:$A,0)+5,COLUMN('Horaires agents'!$H$7),,,"Horaires agents")),$B15&lt;=INDIRECT(ADDRESS(MATCH("*"&amp;G$3&amp;"*",'Horaires agents'!$A:$A,0)+5,COLUMN('Horaires agents'!$I$7),,,"Horaires agents"))),"Dedans","")</f>
        <v>Dedans</v>
      </c>
      <c r="H15" s="12" t="str">
        <f ca="1">IF(AND($B15&gt;=INDIRECT(ADDRESS(MATCH("*"&amp;H$3&amp;"*",'Horaires agents'!$A:$A,0)+5,COLUMN('Horaires agents'!$H$7),,,"Horaires agents")),$B15&lt;=INDIRECT(ADDRESS(MATCH("*"&amp;H$3&amp;"*",'Horaires agents'!$A:$A,0)+5,COLUMN('Horaires agents'!$I$7),,,"Horaires agents"))),"Dedans","")</f>
        <v>Dedans</v>
      </c>
      <c r="I15" s="12" t="str">
        <f ca="1">IF(AND($B15&gt;=INDIRECT(ADDRESS(MATCH("*"&amp;I$3&amp;"*",'Horaires agents'!$A:$A,0)+5,COLUMN('Horaires agents'!$H$7),,,"Horaires agents")),$B15&lt;=INDIRECT(ADDRESS(MATCH("*"&amp;I$3&amp;"*",'Horaires agents'!$A:$A,0)+5,COLUMN('Horaires agents'!$I$7),,,"Horaires agents"))),"Dedans","")</f>
        <v>Dedans</v>
      </c>
      <c r="J15" s="14" t="str">
        <f ca="1">IF(AND($B15&gt;=INDIRECT(ADDRESS(MATCH("*"&amp;J$3&amp;"*",'Horaires agents'!$A:$A,0)+5,COLUMN('Horaires agents'!$H$7),,,"Horaires agents")),$B15&lt;=INDIRECT(ADDRESS(MATCH("*"&amp;J$3&amp;"*",'Horaires agents'!$A:$A,0)+5,COLUMN('Horaires agents'!$I$7),,,"Horaires agents"))),"Dedans","")</f>
        <v>Dedans</v>
      </c>
      <c r="K15" s="12" t="e">
        <f ca="1">IF(AND($B15&gt;=INDIRECT(ADDRESS(MATCH("*"&amp;K$3&amp;"*",'Horaires agents'!$A:$A,0)+5,COLUMN('Horaires agents'!$H$7),,,"Horaires agents")),$B15&lt;=INDIRECT(ADDRESS(MATCH("*"&amp;K$3&amp;"*",'Horaires agents'!$A:$A,0)+5,COLUMN('Horaires agents'!$I$7),,,"Horaires agents"))),"Dedans","")</f>
        <v>#N/A</v>
      </c>
    </row>
    <row r="16" spans="2:11" x14ac:dyDescent="0.25">
      <c r="B16" s="3">
        <v>0.54166666666666696</v>
      </c>
      <c r="C16" s="12" t="str">
        <f ca="1">IF(AND($B16&gt;=INDIRECT(ADDRESS(MATCH("*"&amp;C$3&amp;"*",'Horaires agents'!$A:$A,0)+5,COLUMN('Horaires agents'!$H$7),,,"Horaires agents")),$B16&lt;=INDIRECT(ADDRESS(MATCH("*"&amp;C$3&amp;"*",'Horaires agents'!$A:$A,0)+5,COLUMN('Horaires agents'!$I$7),,,"Horaires agents"))),"Dedans","")</f>
        <v>Dedans</v>
      </c>
      <c r="D16" s="12" t="str">
        <f ca="1">IF(AND($B16&gt;=INDIRECT(ADDRESS(MATCH("*"&amp;D$3&amp;"*",'Horaires agents'!$A:$A,0)+5,COLUMN('Horaires agents'!$H$7),,,"Horaires agents")),$B16&lt;=INDIRECT(ADDRESS(MATCH("*"&amp;D$3&amp;"*",'Horaires agents'!$A:$A,0)+5,COLUMN('Horaires agents'!$I$7),,,"Horaires agents"))),"Dedans","")</f>
        <v>Dedans</v>
      </c>
      <c r="E16" s="12" t="str">
        <f ca="1">IF(AND($B16&gt;=INDIRECT(ADDRESS(MATCH("*"&amp;E$3&amp;"*",'Horaires agents'!$A:$A,0)+5,COLUMN('Horaires agents'!$H$7),,,"Horaires agents")),$B16&lt;=INDIRECT(ADDRESS(MATCH("*"&amp;E$3&amp;"*",'Horaires agents'!$A:$A,0)+5,COLUMN('Horaires agents'!$I$7),,,"Horaires agents"))),"Dedans","")</f>
        <v>Dedans</v>
      </c>
      <c r="F16" s="12" t="str">
        <f ca="1">IF(AND($B16&gt;=INDIRECT(ADDRESS(MATCH("*"&amp;F$3&amp;"*",'Horaires agents'!$A:$A,0)+5,COLUMN('Horaires agents'!$H$7),,,"Horaires agents")),$B16&lt;=INDIRECT(ADDRESS(MATCH("*"&amp;F$3&amp;"*",'Horaires agents'!$A:$A,0)+5,COLUMN('Horaires agents'!$I$7),,,"Horaires agents"))),"Dedans","")</f>
        <v>Dedans</v>
      </c>
      <c r="G16" s="12" t="str">
        <f ca="1">IF(AND($B16&gt;=INDIRECT(ADDRESS(MATCH("*"&amp;G$3&amp;"*",'Horaires agents'!$A:$A,0)+5,COLUMN('Horaires agents'!$H$7),,,"Horaires agents")),$B16&lt;=INDIRECT(ADDRESS(MATCH("*"&amp;G$3&amp;"*",'Horaires agents'!$A:$A,0)+5,COLUMN('Horaires agents'!$I$7),,,"Horaires agents"))),"Dedans","")</f>
        <v>Dedans</v>
      </c>
      <c r="H16" s="12" t="str">
        <f ca="1">IF(AND($B16&gt;=INDIRECT(ADDRESS(MATCH("*"&amp;H$3&amp;"*",'Horaires agents'!$A:$A,0)+5,COLUMN('Horaires agents'!$H$7),,,"Horaires agents")),$B16&lt;=INDIRECT(ADDRESS(MATCH("*"&amp;H$3&amp;"*",'Horaires agents'!$A:$A,0)+5,COLUMN('Horaires agents'!$I$7),,,"Horaires agents"))),"Dedans","")</f>
        <v>Dedans</v>
      </c>
      <c r="I16" s="12" t="str">
        <f ca="1">IF(AND($B16&gt;=INDIRECT(ADDRESS(MATCH("*"&amp;I$3&amp;"*",'Horaires agents'!$A:$A,0)+5,COLUMN('Horaires agents'!$H$7),,,"Horaires agents")),$B16&lt;=INDIRECT(ADDRESS(MATCH("*"&amp;I$3&amp;"*",'Horaires agents'!$A:$A,0)+5,COLUMN('Horaires agents'!$I$7),,,"Horaires agents"))),"Dedans","")</f>
        <v>Dedans</v>
      </c>
      <c r="J16" s="14" t="str">
        <f ca="1">IF(AND($B16&gt;=INDIRECT(ADDRESS(MATCH("*"&amp;J$3&amp;"*",'Horaires agents'!$A:$A,0)+5,COLUMN('Horaires agents'!$H$7),,,"Horaires agents")),$B16&lt;=INDIRECT(ADDRESS(MATCH("*"&amp;J$3&amp;"*",'Horaires agents'!$A:$A,0)+5,COLUMN('Horaires agents'!$I$7),,,"Horaires agents"))),"Dedans","")</f>
        <v>Dedans</v>
      </c>
      <c r="K16" s="12" t="e">
        <f ca="1">IF(AND($B16&gt;=INDIRECT(ADDRESS(MATCH("*"&amp;K$3&amp;"*",'Horaires agents'!$A:$A,0)+5,COLUMN('Horaires agents'!$H$7),,,"Horaires agents")),$B16&lt;=INDIRECT(ADDRESS(MATCH("*"&amp;K$3&amp;"*",'Horaires agents'!$A:$A,0)+5,COLUMN('Horaires agents'!$I$7),,,"Horaires agents"))),"Dedans","")</f>
        <v>#N/A</v>
      </c>
    </row>
    <row r="17" spans="2:11" x14ac:dyDescent="0.25">
      <c r="B17" s="3">
        <v>0.5625</v>
      </c>
      <c r="C17" s="12" t="str">
        <f ca="1">IF(AND($B17&gt;=INDIRECT(ADDRESS(MATCH("*"&amp;C$3&amp;"*",'Horaires agents'!$A:$A,0)+5,COLUMN('Horaires agents'!$H$7),,,"Horaires agents")),$B17&lt;=INDIRECT(ADDRESS(MATCH("*"&amp;C$3&amp;"*",'Horaires agents'!$A:$A,0)+5,COLUMN('Horaires agents'!$I$7),,,"Horaires agents"))),"Dedans","")</f>
        <v>Dedans</v>
      </c>
      <c r="D17" s="12" t="str">
        <f ca="1">IF(AND($B17&gt;=INDIRECT(ADDRESS(MATCH("*"&amp;D$3&amp;"*",'Horaires agents'!$A:$A,0)+5,COLUMN('Horaires agents'!$H$7),,,"Horaires agents")),$B17&lt;=INDIRECT(ADDRESS(MATCH("*"&amp;D$3&amp;"*",'Horaires agents'!$A:$A,0)+5,COLUMN('Horaires agents'!$I$7),,,"Horaires agents"))),"Dedans","")</f>
        <v>Dedans</v>
      </c>
      <c r="E17" s="12" t="str">
        <f ca="1">IF(AND($B17&gt;=INDIRECT(ADDRESS(MATCH("*"&amp;E$3&amp;"*",'Horaires agents'!$A:$A,0)+5,COLUMN('Horaires agents'!$H$7),,,"Horaires agents")),$B17&lt;=INDIRECT(ADDRESS(MATCH("*"&amp;E$3&amp;"*",'Horaires agents'!$A:$A,0)+5,COLUMN('Horaires agents'!$I$7),,,"Horaires agents"))),"Dedans","")</f>
        <v>Dedans</v>
      </c>
      <c r="F17" s="12" t="str">
        <f ca="1">IF(AND($B17&gt;=INDIRECT(ADDRESS(MATCH("*"&amp;F$3&amp;"*",'Horaires agents'!$A:$A,0)+5,COLUMN('Horaires agents'!$H$7),,,"Horaires agents")),$B17&lt;=INDIRECT(ADDRESS(MATCH("*"&amp;F$3&amp;"*",'Horaires agents'!$A:$A,0)+5,COLUMN('Horaires agents'!$I$7),,,"Horaires agents"))),"Dedans","")</f>
        <v>Dedans</v>
      </c>
      <c r="G17" s="12" t="str">
        <f ca="1">IF(AND($B17&gt;=INDIRECT(ADDRESS(MATCH("*"&amp;G$3&amp;"*",'Horaires agents'!$A:$A,0)+5,COLUMN('Horaires agents'!$H$7),,,"Horaires agents")),$B17&lt;=INDIRECT(ADDRESS(MATCH("*"&amp;G$3&amp;"*",'Horaires agents'!$A:$A,0)+5,COLUMN('Horaires agents'!$I$7),,,"Horaires agents"))),"Dedans","")</f>
        <v>Dedans</v>
      </c>
      <c r="H17" s="12" t="str">
        <f ca="1">IF(AND($B17&gt;=INDIRECT(ADDRESS(MATCH("*"&amp;H$3&amp;"*",'Horaires agents'!$A:$A,0)+5,COLUMN('Horaires agents'!$H$7),,,"Horaires agents")),$B17&lt;=INDIRECT(ADDRESS(MATCH("*"&amp;H$3&amp;"*",'Horaires agents'!$A:$A,0)+5,COLUMN('Horaires agents'!$I$7),,,"Horaires agents"))),"Dedans","")</f>
        <v>Dedans</v>
      </c>
      <c r="I17" s="12" t="str">
        <f ca="1">IF(AND($B17&gt;=INDIRECT(ADDRESS(MATCH("*"&amp;I$3&amp;"*",'Horaires agents'!$A:$A,0)+5,COLUMN('Horaires agents'!$H$7),,,"Horaires agents")),$B17&lt;=INDIRECT(ADDRESS(MATCH("*"&amp;I$3&amp;"*",'Horaires agents'!$A:$A,0)+5,COLUMN('Horaires agents'!$I$7),,,"Horaires agents"))),"Dedans","")</f>
        <v>Dedans</v>
      </c>
      <c r="J17" s="14" t="str">
        <f ca="1">IF(AND($B17&gt;=INDIRECT(ADDRESS(MATCH("*"&amp;J$3&amp;"*",'Horaires agents'!$A:$A,0)+5,COLUMN('Horaires agents'!$H$7),,,"Horaires agents")),$B17&lt;=INDIRECT(ADDRESS(MATCH("*"&amp;J$3&amp;"*",'Horaires agents'!$A:$A,0)+5,COLUMN('Horaires agents'!$I$7),,,"Horaires agents"))),"Dedans","")</f>
        <v>Dedans</v>
      </c>
      <c r="K17" s="12" t="e">
        <f ca="1">IF(AND($B17&gt;=INDIRECT(ADDRESS(MATCH("*"&amp;K$3&amp;"*",'Horaires agents'!$A:$A,0)+5,COLUMN('Horaires agents'!$H$7),,,"Horaires agents")),$B17&lt;=INDIRECT(ADDRESS(MATCH("*"&amp;K$3&amp;"*",'Horaires agents'!$A:$A,0)+5,COLUMN('Horaires agents'!$I$7),,,"Horaires agents"))),"Dedans","")</f>
        <v>#N/A</v>
      </c>
    </row>
    <row r="18" spans="2:11" x14ac:dyDescent="0.25">
      <c r="B18" s="3">
        <v>0.58333333333333304</v>
      </c>
      <c r="C18" s="12" t="str">
        <f ca="1">IF(AND($B18&gt;=INDIRECT(ADDRESS(MATCH("*"&amp;C$3&amp;"*",'Horaires agents'!$A:$A,0)+5,COLUMN('Horaires agents'!$H$7),,,"Horaires agents")),$B18&lt;=INDIRECT(ADDRESS(MATCH("*"&amp;C$3&amp;"*",'Horaires agents'!$A:$A,0)+5,COLUMN('Horaires agents'!$I$7),,,"Horaires agents"))),"Dedans","")</f>
        <v>Dedans</v>
      </c>
      <c r="D18" s="12" t="str">
        <f ca="1">IF(AND($B18&gt;=INDIRECT(ADDRESS(MATCH("*"&amp;D$3&amp;"*",'Horaires agents'!$A:$A,0)+5,COLUMN('Horaires agents'!$H$7),,,"Horaires agents")),$B18&lt;=INDIRECT(ADDRESS(MATCH("*"&amp;D$3&amp;"*",'Horaires agents'!$A:$A,0)+5,COLUMN('Horaires agents'!$I$7),,,"Horaires agents"))),"Dedans","")</f>
        <v>Dedans</v>
      </c>
      <c r="E18" s="12" t="str">
        <f ca="1">IF(AND($B18&gt;=INDIRECT(ADDRESS(MATCH("*"&amp;E$3&amp;"*",'Horaires agents'!$A:$A,0)+5,COLUMN('Horaires agents'!$H$7),,,"Horaires agents")),$B18&lt;=INDIRECT(ADDRESS(MATCH("*"&amp;E$3&amp;"*",'Horaires agents'!$A:$A,0)+5,COLUMN('Horaires agents'!$I$7),,,"Horaires agents"))),"Dedans","")</f>
        <v>Dedans</v>
      </c>
      <c r="F18" s="12" t="str">
        <f ca="1">IF(AND($B18&gt;=INDIRECT(ADDRESS(MATCH("*"&amp;F$3&amp;"*",'Horaires agents'!$A:$A,0)+5,COLUMN('Horaires agents'!$H$7),,,"Horaires agents")),$B18&lt;=INDIRECT(ADDRESS(MATCH("*"&amp;F$3&amp;"*",'Horaires agents'!$A:$A,0)+5,COLUMN('Horaires agents'!$I$7),,,"Horaires agents"))),"Dedans","")</f>
        <v>Dedans</v>
      </c>
      <c r="G18" s="12" t="str">
        <f ca="1">IF(AND($B18&gt;=INDIRECT(ADDRESS(MATCH("*"&amp;G$3&amp;"*",'Horaires agents'!$A:$A,0)+5,COLUMN('Horaires agents'!$H$7),,,"Horaires agents")),$B18&lt;=INDIRECT(ADDRESS(MATCH("*"&amp;G$3&amp;"*",'Horaires agents'!$A:$A,0)+5,COLUMN('Horaires agents'!$I$7),,,"Horaires agents"))),"Dedans","")</f>
        <v>Dedans</v>
      </c>
      <c r="H18" s="12" t="str">
        <f ca="1">IF(AND($B18&gt;=INDIRECT(ADDRESS(MATCH("*"&amp;H$3&amp;"*",'Horaires agents'!$A:$A,0)+5,COLUMN('Horaires agents'!$H$7),,,"Horaires agents")),$B18&lt;=INDIRECT(ADDRESS(MATCH("*"&amp;H$3&amp;"*",'Horaires agents'!$A:$A,0)+5,COLUMN('Horaires agents'!$I$7),,,"Horaires agents"))),"Dedans","")</f>
        <v>Dedans</v>
      </c>
      <c r="I18" s="12" t="str">
        <f ca="1">IF(AND($B18&gt;=INDIRECT(ADDRESS(MATCH("*"&amp;I$3&amp;"*",'Horaires agents'!$A:$A,0)+5,COLUMN('Horaires agents'!$H$7),,,"Horaires agents")),$B18&lt;=INDIRECT(ADDRESS(MATCH("*"&amp;I$3&amp;"*",'Horaires agents'!$A:$A,0)+5,COLUMN('Horaires agents'!$I$7),,,"Horaires agents"))),"Dedans","")</f>
        <v>Dedans</v>
      </c>
      <c r="J18" s="14" t="str">
        <f ca="1">IF(AND($B18&gt;=INDIRECT(ADDRESS(MATCH("*"&amp;J$3&amp;"*",'Horaires agents'!$A:$A,0)+5,COLUMN('Horaires agents'!$H$7),,,"Horaires agents")),$B18&lt;=INDIRECT(ADDRESS(MATCH("*"&amp;J$3&amp;"*",'Horaires agents'!$A:$A,0)+5,COLUMN('Horaires agents'!$I$7),,,"Horaires agents"))),"Dedans","")</f>
        <v>Dedans</v>
      </c>
      <c r="K18" s="12" t="e">
        <f ca="1">IF(AND($B18&gt;=INDIRECT(ADDRESS(MATCH("*"&amp;K$3&amp;"*",'Horaires agents'!$A:$A,0)+5,COLUMN('Horaires agents'!$H$7),,,"Horaires agents")),$B18&lt;=INDIRECT(ADDRESS(MATCH("*"&amp;K$3&amp;"*",'Horaires agents'!$A:$A,0)+5,COLUMN('Horaires agents'!$I$7),,,"Horaires agents"))),"Dedans","")</f>
        <v>#N/A</v>
      </c>
    </row>
    <row r="19" spans="2:11" x14ac:dyDescent="0.25">
      <c r="B19" s="3">
        <v>0.60416666666666696</v>
      </c>
      <c r="C19" s="12" t="str">
        <f ca="1">IF(AND($B19&gt;=INDIRECT(ADDRESS(MATCH("*"&amp;C$3&amp;"*",'Horaires agents'!$A:$A,0)+5,COLUMN('Horaires agents'!$H$7),,,"Horaires agents")),$B19&lt;=INDIRECT(ADDRESS(MATCH("*"&amp;C$3&amp;"*",'Horaires agents'!$A:$A,0)+5,COLUMN('Horaires agents'!$I$7),,,"Horaires agents"))),"Dedans","")</f>
        <v>Dedans</v>
      </c>
      <c r="D19" s="12" t="str">
        <f ca="1">IF(AND($B19&gt;=INDIRECT(ADDRESS(MATCH("*"&amp;D$3&amp;"*",'Horaires agents'!$A:$A,0)+5,COLUMN('Horaires agents'!$H$7),,,"Horaires agents")),$B19&lt;=INDIRECT(ADDRESS(MATCH("*"&amp;D$3&amp;"*",'Horaires agents'!$A:$A,0)+5,COLUMN('Horaires agents'!$I$7),,,"Horaires agents"))),"Dedans","")</f>
        <v>Dedans</v>
      </c>
      <c r="E19" s="12" t="str">
        <f ca="1">IF(AND($B19&gt;=INDIRECT(ADDRESS(MATCH("*"&amp;E$3&amp;"*",'Horaires agents'!$A:$A,0)+5,COLUMN('Horaires agents'!$H$7),,,"Horaires agents")),$B19&lt;=INDIRECT(ADDRESS(MATCH("*"&amp;E$3&amp;"*",'Horaires agents'!$A:$A,0)+5,COLUMN('Horaires agents'!$I$7),,,"Horaires agents"))),"Dedans","")</f>
        <v>Dedans</v>
      </c>
      <c r="F19" s="12" t="str">
        <f ca="1">IF(AND($B19&gt;=INDIRECT(ADDRESS(MATCH("*"&amp;F$3&amp;"*",'Horaires agents'!$A:$A,0)+5,COLUMN('Horaires agents'!$H$7),,,"Horaires agents")),$B19&lt;=INDIRECT(ADDRESS(MATCH("*"&amp;F$3&amp;"*",'Horaires agents'!$A:$A,0)+5,COLUMN('Horaires agents'!$I$7),,,"Horaires agents"))),"Dedans","")</f>
        <v>Dedans</v>
      </c>
      <c r="G19" s="12" t="str">
        <f ca="1">IF(AND($B19&gt;=INDIRECT(ADDRESS(MATCH("*"&amp;G$3&amp;"*",'Horaires agents'!$A:$A,0)+5,COLUMN('Horaires agents'!$H$7),,,"Horaires agents")),$B19&lt;=INDIRECT(ADDRESS(MATCH("*"&amp;G$3&amp;"*",'Horaires agents'!$A:$A,0)+5,COLUMN('Horaires agents'!$I$7),,,"Horaires agents"))),"Dedans","")</f>
        <v>Dedans</v>
      </c>
      <c r="H19" s="12" t="str">
        <f ca="1">IF(AND($B19&gt;=INDIRECT(ADDRESS(MATCH("*"&amp;H$3&amp;"*",'Horaires agents'!$A:$A,0)+5,COLUMN('Horaires agents'!$H$7),,,"Horaires agents")),$B19&lt;=INDIRECT(ADDRESS(MATCH("*"&amp;H$3&amp;"*",'Horaires agents'!$A:$A,0)+5,COLUMN('Horaires agents'!$I$7),,,"Horaires agents"))),"Dedans","")</f>
        <v>Dedans</v>
      </c>
      <c r="I19" s="12" t="str">
        <f ca="1">IF(AND($B19&gt;=INDIRECT(ADDRESS(MATCH("*"&amp;I$3&amp;"*",'Horaires agents'!$A:$A,0)+5,COLUMN('Horaires agents'!$H$7),,,"Horaires agents")),$B19&lt;=INDIRECT(ADDRESS(MATCH("*"&amp;I$3&amp;"*",'Horaires agents'!$A:$A,0)+5,COLUMN('Horaires agents'!$I$7),,,"Horaires agents"))),"Dedans","")</f>
        <v>Dedans</v>
      </c>
      <c r="J19" s="14" t="str">
        <f ca="1">IF(AND($B19&gt;=INDIRECT(ADDRESS(MATCH("*"&amp;J$3&amp;"*",'Horaires agents'!$A:$A,0)+5,COLUMN('Horaires agents'!$H$7),,,"Horaires agents")),$B19&lt;=INDIRECT(ADDRESS(MATCH("*"&amp;J$3&amp;"*",'Horaires agents'!$A:$A,0)+5,COLUMN('Horaires agents'!$I$7),,,"Horaires agents"))),"Dedans","")</f>
        <v>Dedans</v>
      </c>
      <c r="K19" s="12" t="e">
        <f ca="1">IF(AND($B19&gt;=INDIRECT(ADDRESS(MATCH("*"&amp;K$3&amp;"*",'Horaires agents'!$A:$A,0)+5,COLUMN('Horaires agents'!$H$7),,,"Horaires agents")),$B19&lt;=INDIRECT(ADDRESS(MATCH("*"&amp;K$3&amp;"*",'Horaires agents'!$A:$A,0)+5,COLUMN('Horaires agents'!$I$7),,,"Horaires agents"))),"Dedans","")</f>
        <v>#N/A</v>
      </c>
    </row>
    <row r="20" spans="2:11" x14ac:dyDescent="0.25">
      <c r="B20" s="3">
        <v>0.625</v>
      </c>
      <c r="C20" s="12" t="str">
        <f ca="1">IF(AND($B20&gt;=INDIRECT(ADDRESS(MATCH("*"&amp;C$3&amp;"*",'Horaires agents'!$A:$A,0)+5,COLUMN('Horaires agents'!$H$7),,,"Horaires agents")),$B20&lt;=INDIRECT(ADDRESS(MATCH("*"&amp;C$3&amp;"*",'Horaires agents'!$A:$A,0)+5,COLUMN('Horaires agents'!$I$7),,,"Horaires agents"))),"Dedans","")</f>
        <v>Dedans</v>
      </c>
      <c r="D20" s="12" t="str">
        <f ca="1">IF(AND($B20&gt;=INDIRECT(ADDRESS(MATCH("*"&amp;D$3&amp;"*",'Horaires agents'!$A:$A,0)+5,COLUMN('Horaires agents'!$H$7),,,"Horaires agents")),$B20&lt;=INDIRECT(ADDRESS(MATCH("*"&amp;D$3&amp;"*",'Horaires agents'!$A:$A,0)+5,COLUMN('Horaires agents'!$I$7),,,"Horaires agents"))),"Dedans","")</f>
        <v>Dedans</v>
      </c>
      <c r="E20" s="12" t="str">
        <f ca="1">IF(AND($B20&gt;=INDIRECT(ADDRESS(MATCH("*"&amp;E$3&amp;"*",'Horaires agents'!$A:$A,0)+5,COLUMN('Horaires agents'!$H$7),,,"Horaires agents")),$B20&lt;=INDIRECT(ADDRESS(MATCH("*"&amp;E$3&amp;"*",'Horaires agents'!$A:$A,0)+5,COLUMN('Horaires agents'!$I$7),,,"Horaires agents"))),"Dedans","")</f>
        <v>Dedans</v>
      </c>
      <c r="F20" s="12" t="str">
        <f ca="1">IF(AND($B20&gt;=INDIRECT(ADDRESS(MATCH("*"&amp;F$3&amp;"*",'Horaires agents'!$A:$A,0)+5,COLUMN('Horaires agents'!$H$7),,,"Horaires agents")),$B20&lt;=INDIRECT(ADDRESS(MATCH("*"&amp;F$3&amp;"*",'Horaires agents'!$A:$A,0)+5,COLUMN('Horaires agents'!$I$7),,,"Horaires agents"))),"Dedans","")</f>
        <v>Dedans</v>
      </c>
      <c r="G20" s="12" t="str">
        <f ca="1">IF(AND($B20&gt;=INDIRECT(ADDRESS(MATCH("*"&amp;G$3&amp;"*",'Horaires agents'!$A:$A,0)+5,COLUMN('Horaires agents'!$H$7),,,"Horaires agents")),$B20&lt;=INDIRECT(ADDRESS(MATCH("*"&amp;G$3&amp;"*",'Horaires agents'!$A:$A,0)+5,COLUMN('Horaires agents'!$I$7),,,"Horaires agents"))),"Dedans","")</f>
        <v>Dedans</v>
      </c>
      <c r="H20" s="12" t="str">
        <f ca="1">IF(AND($B20&gt;=INDIRECT(ADDRESS(MATCH("*"&amp;H$3&amp;"*",'Horaires agents'!$A:$A,0)+5,COLUMN('Horaires agents'!$H$7),,,"Horaires agents")),$B20&lt;=INDIRECT(ADDRESS(MATCH("*"&amp;H$3&amp;"*",'Horaires agents'!$A:$A,0)+5,COLUMN('Horaires agents'!$I$7),,,"Horaires agents"))),"Dedans","")</f>
        <v>Dedans</v>
      </c>
      <c r="I20" s="12" t="str">
        <f ca="1">IF(AND($B20&gt;=INDIRECT(ADDRESS(MATCH("*"&amp;I$3&amp;"*",'Horaires agents'!$A:$A,0)+5,COLUMN('Horaires agents'!$H$7),,,"Horaires agents")),$B20&lt;=INDIRECT(ADDRESS(MATCH("*"&amp;I$3&amp;"*",'Horaires agents'!$A:$A,0)+5,COLUMN('Horaires agents'!$I$7),,,"Horaires agents"))),"Dedans","")</f>
        <v>Dedans</v>
      </c>
      <c r="J20" s="14" t="str">
        <f ca="1">IF(AND($B20&gt;=INDIRECT(ADDRESS(MATCH("*"&amp;J$3&amp;"*",'Horaires agents'!$A:$A,0)+5,COLUMN('Horaires agents'!$H$7),,,"Horaires agents")),$B20&lt;=INDIRECT(ADDRESS(MATCH("*"&amp;J$3&amp;"*",'Horaires agents'!$A:$A,0)+5,COLUMN('Horaires agents'!$I$7),,,"Horaires agents"))),"Dedans","")</f>
        <v>Dedans</v>
      </c>
      <c r="K20" s="12" t="e">
        <f ca="1">IF(AND($B20&gt;=INDIRECT(ADDRESS(MATCH("*"&amp;K$3&amp;"*",'Horaires agents'!$A:$A,0)+5,COLUMN('Horaires agents'!$H$7),,,"Horaires agents")),$B20&lt;=INDIRECT(ADDRESS(MATCH("*"&amp;K$3&amp;"*",'Horaires agents'!$A:$A,0)+5,COLUMN('Horaires agents'!$I$7),,,"Horaires agents"))),"Dedans","")</f>
        <v>#N/A</v>
      </c>
    </row>
    <row r="21" spans="2:11" x14ac:dyDescent="0.25">
      <c r="B21" s="3">
        <v>0.64583333333333304</v>
      </c>
      <c r="C21" s="12" t="str">
        <f ca="1">IF(AND($B21&gt;=INDIRECT(ADDRESS(MATCH("*"&amp;C$3&amp;"*",'Horaires agents'!$A:$A,0)+5,COLUMN('Horaires agents'!$H$7),,,"Horaires agents")),$B21&lt;=INDIRECT(ADDRESS(MATCH("*"&amp;C$3&amp;"*",'Horaires agents'!$A:$A,0)+5,COLUMN('Horaires agents'!$I$7),,,"Horaires agents"))),"Dedans","")</f>
        <v>Dedans</v>
      </c>
      <c r="D21" s="12" t="str">
        <f ca="1">IF(AND($B21&gt;=INDIRECT(ADDRESS(MATCH("*"&amp;D$3&amp;"*",'Horaires agents'!$A:$A,0)+5,COLUMN('Horaires agents'!$H$7),,,"Horaires agents")),$B21&lt;=INDIRECT(ADDRESS(MATCH("*"&amp;D$3&amp;"*",'Horaires agents'!$A:$A,0)+5,COLUMN('Horaires agents'!$I$7),,,"Horaires agents"))),"Dedans","")</f>
        <v>Dedans</v>
      </c>
      <c r="E21" s="12" t="str">
        <f ca="1">IF(AND($B21&gt;=INDIRECT(ADDRESS(MATCH("*"&amp;E$3&amp;"*",'Horaires agents'!$A:$A,0)+5,COLUMN('Horaires agents'!$H$7),,,"Horaires agents")),$B21&lt;=INDIRECT(ADDRESS(MATCH("*"&amp;E$3&amp;"*",'Horaires agents'!$A:$A,0)+5,COLUMN('Horaires agents'!$I$7),,,"Horaires agents"))),"Dedans","")</f>
        <v>Dedans</v>
      </c>
      <c r="F21" s="12" t="str">
        <f ca="1">IF(AND($B21&gt;=INDIRECT(ADDRESS(MATCH("*"&amp;F$3&amp;"*",'Horaires agents'!$A:$A,0)+5,COLUMN('Horaires agents'!$H$7),,,"Horaires agents")),$B21&lt;=INDIRECT(ADDRESS(MATCH("*"&amp;F$3&amp;"*",'Horaires agents'!$A:$A,0)+5,COLUMN('Horaires agents'!$I$7),,,"Horaires agents"))),"Dedans","")</f>
        <v>Dedans</v>
      </c>
      <c r="G21" s="12" t="str">
        <f ca="1">IF(AND($B21&gt;=INDIRECT(ADDRESS(MATCH("*"&amp;G$3&amp;"*",'Horaires agents'!$A:$A,0)+5,COLUMN('Horaires agents'!$H$7),,,"Horaires agents")),$B21&lt;=INDIRECT(ADDRESS(MATCH("*"&amp;G$3&amp;"*",'Horaires agents'!$A:$A,0)+5,COLUMN('Horaires agents'!$I$7),,,"Horaires agents"))),"Dedans","")</f>
        <v>Dedans</v>
      </c>
      <c r="H21" s="12" t="str">
        <f ca="1">IF(AND($B21&gt;=INDIRECT(ADDRESS(MATCH("*"&amp;H$3&amp;"*",'Horaires agents'!$A:$A,0)+5,COLUMN('Horaires agents'!$H$7),,,"Horaires agents")),$B21&lt;=INDIRECT(ADDRESS(MATCH("*"&amp;H$3&amp;"*",'Horaires agents'!$A:$A,0)+5,COLUMN('Horaires agents'!$I$7),,,"Horaires agents"))),"Dedans","")</f>
        <v>Dedans</v>
      </c>
      <c r="I21" s="12" t="str">
        <f ca="1">IF(AND($B21&gt;=INDIRECT(ADDRESS(MATCH("*"&amp;I$3&amp;"*",'Horaires agents'!$A:$A,0)+5,COLUMN('Horaires agents'!$H$7),,,"Horaires agents")),$B21&lt;=INDIRECT(ADDRESS(MATCH("*"&amp;I$3&amp;"*",'Horaires agents'!$A:$A,0)+5,COLUMN('Horaires agents'!$I$7),,,"Horaires agents"))),"Dedans","")</f>
        <v>Dedans</v>
      </c>
      <c r="J21" s="14" t="str">
        <f ca="1">IF(AND($B21&gt;=INDIRECT(ADDRESS(MATCH("*"&amp;J$3&amp;"*",'Horaires agents'!$A:$A,0)+5,COLUMN('Horaires agents'!$H$7),,,"Horaires agents")),$B21&lt;=INDIRECT(ADDRESS(MATCH("*"&amp;J$3&amp;"*",'Horaires agents'!$A:$A,0)+5,COLUMN('Horaires agents'!$I$7),,,"Horaires agents"))),"Dedans","")</f>
        <v>Dedans</v>
      </c>
      <c r="K21" s="12" t="e">
        <f ca="1">IF(AND($B21&gt;=INDIRECT(ADDRESS(MATCH("*"&amp;K$3&amp;"*",'Horaires agents'!$A:$A,0)+5,COLUMN('Horaires agents'!$H$7),,,"Horaires agents")),$B21&lt;=INDIRECT(ADDRESS(MATCH("*"&amp;K$3&amp;"*",'Horaires agents'!$A:$A,0)+5,COLUMN('Horaires agents'!$I$7),,,"Horaires agents"))),"Dedans","")</f>
        <v>#N/A</v>
      </c>
    </row>
    <row r="22" spans="2:11" x14ac:dyDescent="0.25">
      <c r="B22" s="3">
        <v>0.66666666666666696</v>
      </c>
      <c r="C22" s="12" t="str">
        <f ca="1">IF(AND($B22&gt;=INDIRECT(ADDRESS(MATCH("*"&amp;C$3&amp;"*",'Horaires agents'!$A:$A,0)+5,COLUMN('Horaires agents'!$H$7),,,"Horaires agents")),$B22&lt;=INDIRECT(ADDRESS(MATCH("*"&amp;C$3&amp;"*",'Horaires agents'!$A:$A,0)+5,COLUMN('Horaires agents'!$I$7),,,"Horaires agents"))),"Dedans","")</f>
        <v>Dedans</v>
      </c>
      <c r="D22" s="12" t="str">
        <f ca="1">IF(AND($B22&gt;=INDIRECT(ADDRESS(MATCH("*"&amp;D$3&amp;"*",'Horaires agents'!$A:$A,0)+5,COLUMN('Horaires agents'!$H$7),,,"Horaires agents")),$B22&lt;=INDIRECT(ADDRESS(MATCH("*"&amp;D$3&amp;"*",'Horaires agents'!$A:$A,0)+5,COLUMN('Horaires agents'!$I$7),,,"Horaires agents"))),"Dedans","")</f>
        <v>Dedans</v>
      </c>
      <c r="E22" s="12" t="str">
        <f ca="1">IF(AND($B22&gt;=INDIRECT(ADDRESS(MATCH("*"&amp;E$3&amp;"*",'Horaires agents'!$A:$A,0)+5,COLUMN('Horaires agents'!$H$7),,,"Horaires agents")),$B22&lt;=INDIRECT(ADDRESS(MATCH("*"&amp;E$3&amp;"*",'Horaires agents'!$A:$A,0)+5,COLUMN('Horaires agents'!$I$7),,,"Horaires agents"))),"Dedans","")</f>
        <v>Dedans</v>
      </c>
      <c r="F22" s="12" t="str">
        <f ca="1">IF(AND($B22&gt;=INDIRECT(ADDRESS(MATCH("*"&amp;F$3&amp;"*",'Horaires agents'!$A:$A,0)+5,COLUMN('Horaires agents'!$H$7),,,"Horaires agents")),$B22&lt;=INDIRECT(ADDRESS(MATCH("*"&amp;F$3&amp;"*",'Horaires agents'!$A:$A,0)+5,COLUMN('Horaires agents'!$I$7),,,"Horaires agents"))),"Dedans","")</f>
        <v>Dedans</v>
      </c>
      <c r="G22" s="12" t="str">
        <f ca="1">IF(AND($B22&gt;=INDIRECT(ADDRESS(MATCH("*"&amp;G$3&amp;"*",'Horaires agents'!$A:$A,0)+5,COLUMN('Horaires agents'!$H$7),,,"Horaires agents")),$B22&lt;=INDIRECT(ADDRESS(MATCH("*"&amp;G$3&amp;"*",'Horaires agents'!$A:$A,0)+5,COLUMN('Horaires agents'!$I$7),,,"Horaires agents"))),"Dedans","")</f>
        <v>Dedans</v>
      </c>
      <c r="H22" s="12" t="str">
        <f ca="1">IF(AND($B22&gt;=INDIRECT(ADDRESS(MATCH("*"&amp;H$3&amp;"*",'Horaires agents'!$A:$A,0)+5,COLUMN('Horaires agents'!$H$7),,,"Horaires agents")),$B22&lt;=INDIRECT(ADDRESS(MATCH("*"&amp;H$3&amp;"*",'Horaires agents'!$A:$A,0)+5,COLUMN('Horaires agents'!$I$7),,,"Horaires agents"))),"Dedans","")</f>
        <v>Dedans</v>
      </c>
      <c r="I22" s="12" t="str">
        <f ca="1">IF(AND($B22&gt;=INDIRECT(ADDRESS(MATCH("*"&amp;I$3&amp;"*",'Horaires agents'!$A:$A,0)+5,COLUMN('Horaires agents'!$H$7),,,"Horaires agents")),$B22&lt;=INDIRECT(ADDRESS(MATCH("*"&amp;I$3&amp;"*",'Horaires agents'!$A:$A,0)+5,COLUMN('Horaires agents'!$I$7),,,"Horaires agents"))),"Dedans","")</f>
        <v>Dedans</v>
      </c>
      <c r="J22" s="14" t="str">
        <f ca="1">IF(AND($B22&gt;=INDIRECT(ADDRESS(MATCH("*"&amp;J$3&amp;"*",'Horaires agents'!$A:$A,0)+5,COLUMN('Horaires agents'!$H$7),,,"Horaires agents")),$B22&lt;=INDIRECT(ADDRESS(MATCH("*"&amp;J$3&amp;"*",'Horaires agents'!$A:$A,0)+5,COLUMN('Horaires agents'!$I$7),,,"Horaires agents"))),"Dedans","")</f>
        <v>Dedans</v>
      </c>
      <c r="K22" s="12" t="e">
        <f ca="1">IF(AND($B22&gt;=INDIRECT(ADDRESS(MATCH("*"&amp;K$3&amp;"*",'Horaires agents'!$A:$A,0)+5,COLUMN('Horaires agents'!$H$7),,,"Horaires agents")),$B22&lt;=INDIRECT(ADDRESS(MATCH("*"&amp;K$3&amp;"*",'Horaires agents'!$A:$A,0)+5,COLUMN('Horaires agents'!$I$7),,,"Horaires agents"))),"Dedans","")</f>
        <v>#N/A</v>
      </c>
    </row>
    <row r="23" spans="2:11" x14ac:dyDescent="0.25">
      <c r="B23" s="3">
        <v>0.6875</v>
      </c>
      <c r="C23" s="12" t="str">
        <f ca="1">IF(AND($B23&gt;=INDIRECT(ADDRESS(MATCH("*"&amp;C$3&amp;"*",'Horaires agents'!$A:$A,0)+5,COLUMN('Horaires agents'!$H$7),,,"Horaires agents")),$B23&lt;=INDIRECT(ADDRESS(MATCH("*"&amp;C$3&amp;"*",'Horaires agents'!$A:$A,0)+5,COLUMN('Horaires agents'!$I$7),,,"Horaires agents"))),"Dedans","")</f>
        <v>Dedans</v>
      </c>
      <c r="D23" s="12" t="str">
        <f ca="1">IF(AND($B23&gt;=INDIRECT(ADDRESS(MATCH("*"&amp;D$3&amp;"*",'Horaires agents'!$A:$A,0)+5,COLUMN('Horaires agents'!$H$7),,,"Horaires agents")),$B23&lt;=INDIRECT(ADDRESS(MATCH("*"&amp;D$3&amp;"*",'Horaires agents'!$A:$A,0)+5,COLUMN('Horaires agents'!$I$7),,,"Horaires agents"))),"Dedans","")</f>
        <v>Dedans</v>
      </c>
      <c r="E23" s="12" t="str">
        <f ca="1">IF(AND($B23&gt;=INDIRECT(ADDRESS(MATCH("*"&amp;E$3&amp;"*",'Horaires agents'!$A:$A,0)+5,COLUMN('Horaires agents'!$H$7),,,"Horaires agents")),$B23&lt;=INDIRECT(ADDRESS(MATCH("*"&amp;E$3&amp;"*",'Horaires agents'!$A:$A,0)+5,COLUMN('Horaires agents'!$I$7),,,"Horaires agents"))),"Dedans","")</f>
        <v>Dedans</v>
      </c>
      <c r="F23" s="12" t="str">
        <f ca="1">IF(AND($B23&gt;=INDIRECT(ADDRESS(MATCH("*"&amp;F$3&amp;"*",'Horaires agents'!$A:$A,0)+5,COLUMN('Horaires agents'!$H$7),,,"Horaires agents")),$B23&lt;=INDIRECT(ADDRESS(MATCH("*"&amp;F$3&amp;"*",'Horaires agents'!$A:$A,0)+5,COLUMN('Horaires agents'!$I$7),,,"Horaires agents"))),"Dedans","")</f>
        <v>Dedans</v>
      </c>
      <c r="G23" s="12" t="str">
        <f ca="1">IF(AND($B23&gt;=INDIRECT(ADDRESS(MATCH("*"&amp;G$3&amp;"*",'Horaires agents'!$A:$A,0)+5,COLUMN('Horaires agents'!$H$7),,,"Horaires agents")),$B23&lt;=INDIRECT(ADDRESS(MATCH("*"&amp;G$3&amp;"*",'Horaires agents'!$A:$A,0)+5,COLUMN('Horaires agents'!$I$7),,,"Horaires agents"))),"Dedans","")</f>
        <v>Dedans</v>
      </c>
      <c r="H23" s="12" t="str">
        <f ca="1">IF(AND($B23&gt;=INDIRECT(ADDRESS(MATCH("*"&amp;H$3&amp;"*",'Horaires agents'!$A:$A,0)+5,COLUMN('Horaires agents'!$H$7),,,"Horaires agents")),$B23&lt;=INDIRECT(ADDRESS(MATCH("*"&amp;H$3&amp;"*",'Horaires agents'!$A:$A,0)+5,COLUMN('Horaires agents'!$I$7),,,"Horaires agents"))),"Dedans","")</f>
        <v>Dedans</v>
      </c>
      <c r="I23" s="12" t="str">
        <f ca="1">IF(AND($B23&gt;=INDIRECT(ADDRESS(MATCH("*"&amp;I$3&amp;"*",'Horaires agents'!$A:$A,0)+5,COLUMN('Horaires agents'!$H$7),,,"Horaires agents")),$B23&lt;=INDIRECT(ADDRESS(MATCH("*"&amp;I$3&amp;"*",'Horaires agents'!$A:$A,0)+5,COLUMN('Horaires agents'!$I$7),,,"Horaires agents"))),"Dedans","")</f>
        <v>Dedans</v>
      </c>
      <c r="J23" s="14" t="str">
        <f ca="1">IF(AND($B23&gt;=INDIRECT(ADDRESS(MATCH("*"&amp;J$3&amp;"*",'Horaires agents'!$A:$A,0)+5,COLUMN('Horaires agents'!$H$7),,,"Horaires agents")),$B23&lt;=INDIRECT(ADDRESS(MATCH("*"&amp;J$3&amp;"*",'Horaires agents'!$A:$A,0)+5,COLUMN('Horaires agents'!$I$7),,,"Horaires agents"))),"Dedans","")</f>
        <v>Dedans</v>
      </c>
      <c r="K23" s="12" t="e">
        <f ca="1">IF(AND($B23&gt;=INDIRECT(ADDRESS(MATCH("*"&amp;K$3&amp;"*",'Horaires agents'!$A:$A,0)+5,COLUMN('Horaires agents'!$H$7),,,"Horaires agents")),$B23&lt;=INDIRECT(ADDRESS(MATCH("*"&amp;K$3&amp;"*",'Horaires agents'!$A:$A,0)+5,COLUMN('Horaires agents'!$I$7),,,"Horaires agents"))),"Dedans","")</f>
        <v>#N/A</v>
      </c>
    </row>
    <row r="24" spans="2:11" x14ac:dyDescent="0.25">
      <c r="B24" s="3">
        <v>0.70833333333333304</v>
      </c>
      <c r="C24" s="13" t="str">
        <f ca="1">IF(AND($B24&gt;=INDIRECT(ADDRESS(MATCH("*"&amp;C$3&amp;"*",'Horaires agents'!$A:$A,0)+5,COLUMN('Horaires agents'!$H$7),,,"Horaires agents")),$B24&lt;=INDIRECT(ADDRESS(MATCH("*"&amp;C$3&amp;"*",'Horaires agents'!$A:$A,0)+5,COLUMN('Horaires agents'!$I$7),,,"Horaires agents"))),"Dedans","")</f>
        <v>Dedans</v>
      </c>
      <c r="D24" s="12" t="str">
        <f ca="1">IF(AND($B24&gt;=INDIRECT(ADDRESS(MATCH("*"&amp;D$3&amp;"*",'Horaires agents'!$A:$A,0)+5,COLUMN('Horaires agents'!$H$7),,,"Horaires agents")),$B24&lt;=INDIRECT(ADDRESS(MATCH("*"&amp;D$3&amp;"*",'Horaires agents'!$A:$A,0)+5,COLUMN('Horaires agents'!$I$7),,,"Horaires agents"))),"Dedans","")</f>
        <v>Dedans</v>
      </c>
      <c r="E24" s="12" t="str">
        <f ca="1">IF(AND($B24&gt;=INDIRECT(ADDRESS(MATCH("*"&amp;E$3&amp;"*",'Horaires agents'!$A:$A,0)+5,COLUMN('Horaires agents'!$H$7),,,"Horaires agents")),$B24&lt;=INDIRECT(ADDRESS(MATCH("*"&amp;E$3&amp;"*",'Horaires agents'!$A:$A,0)+5,COLUMN('Horaires agents'!$I$7),,,"Horaires agents"))),"Dedans","")</f>
        <v>Dedans</v>
      </c>
      <c r="F24" s="12" t="str">
        <f ca="1">IF(AND($B24&gt;=INDIRECT(ADDRESS(MATCH("*"&amp;F$3&amp;"*",'Horaires agents'!$A:$A,0)+5,COLUMN('Horaires agents'!$H$7),,,"Horaires agents")),$B24&lt;=INDIRECT(ADDRESS(MATCH("*"&amp;F$3&amp;"*",'Horaires agents'!$A:$A,0)+5,COLUMN('Horaires agents'!$I$7),,,"Horaires agents"))),"Dedans","")</f>
        <v>Dedans</v>
      </c>
      <c r="G24" s="12" t="str">
        <f ca="1">IF(AND($B24&gt;=INDIRECT(ADDRESS(MATCH("*"&amp;G$3&amp;"*",'Horaires agents'!$A:$A,0)+5,COLUMN('Horaires agents'!$H$7),,,"Horaires agents")),$B24&lt;=INDIRECT(ADDRESS(MATCH("*"&amp;G$3&amp;"*",'Horaires agents'!$A:$A,0)+5,COLUMN('Horaires agents'!$I$7),,,"Horaires agents"))),"Dedans","")</f>
        <v>Dedans</v>
      </c>
      <c r="H24" s="12" t="str">
        <f ca="1">IF(AND($B24&gt;=INDIRECT(ADDRESS(MATCH("*"&amp;H$3&amp;"*",'Horaires agents'!$A:$A,0)+5,COLUMN('Horaires agents'!$H$7),,,"Horaires agents")),$B24&lt;=INDIRECT(ADDRESS(MATCH("*"&amp;H$3&amp;"*",'Horaires agents'!$A:$A,0)+5,COLUMN('Horaires agents'!$I$7),,,"Horaires agents"))),"Dedans","")</f>
        <v>Dedans</v>
      </c>
      <c r="I24" s="13" t="str">
        <f ca="1">IF(AND($B24&gt;=INDIRECT(ADDRESS(MATCH("*"&amp;I$3&amp;"*",'Horaires agents'!$A:$A,0)+5,COLUMN('Horaires agents'!$H$7),,,"Horaires agents")),$B24&lt;=INDIRECT(ADDRESS(MATCH("*"&amp;I$3&amp;"*",'Horaires agents'!$A:$A,0)+5,COLUMN('Horaires agents'!$I$7),,,"Horaires agents"))),"Dedans","")</f>
        <v>Dedans</v>
      </c>
      <c r="J24" s="14" t="str">
        <f ca="1">IF(AND($B24&gt;=INDIRECT(ADDRESS(MATCH("*"&amp;J$3&amp;"*",'Horaires agents'!$A:$A,0)+5,COLUMN('Horaires agents'!$H$7),,,"Horaires agents")),$B24&lt;=INDIRECT(ADDRESS(MATCH("*"&amp;J$3&amp;"*",'Horaires agents'!$A:$A,0)+5,COLUMN('Horaires agents'!$I$7),,,"Horaires agents"))),"Dedans","")</f>
        <v>Dedans</v>
      </c>
      <c r="K24" s="12" t="e">
        <f ca="1">IF(AND($B24&gt;=INDIRECT(ADDRESS(MATCH("*"&amp;K$3&amp;"*",'Horaires agents'!$A:$A,0)+5,COLUMN('Horaires agents'!$H$7),,,"Horaires agents")),$B24&lt;=INDIRECT(ADDRESS(MATCH("*"&amp;K$3&amp;"*",'Horaires agents'!$A:$A,0)+5,COLUMN('Horaires agents'!$I$7),,,"Horaires agents"))),"Dedans","")</f>
        <v>#N/A</v>
      </c>
    </row>
    <row r="25" spans="2:11" x14ac:dyDescent="0.25">
      <c r="B25" s="3">
        <v>0.72916666666666696</v>
      </c>
      <c r="C25" s="13" t="str">
        <f ca="1">IF(AND($B25&gt;=INDIRECT(ADDRESS(MATCH("*"&amp;C$3&amp;"*",'Horaires agents'!$A:$A,0)+5,COLUMN('Horaires agents'!$H$7),,,"Horaires agents")),$B25&lt;=INDIRECT(ADDRESS(MATCH("*"&amp;C$3&amp;"*",'Horaires agents'!$A:$A,0)+5,COLUMN('Horaires agents'!$I$7),,,"Horaires agents"))),"Dedans","")</f>
        <v/>
      </c>
      <c r="D25" s="12" t="str">
        <f ca="1">IF(AND($B25&gt;=INDIRECT(ADDRESS(MATCH("*"&amp;D$3&amp;"*",'Horaires agents'!$A:$A,0)+5,COLUMN('Horaires agents'!$H$7),,,"Horaires agents")),$B25&lt;=INDIRECT(ADDRESS(MATCH("*"&amp;D$3&amp;"*",'Horaires agents'!$A:$A,0)+5,COLUMN('Horaires agents'!$I$7),,,"Horaires agents"))),"Dedans","")</f>
        <v>Dedans</v>
      </c>
      <c r="E25" s="12" t="str">
        <f ca="1">IF(AND($B25&gt;=INDIRECT(ADDRESS(MATCH("*"&amp;E$3&amp;"*",'Horaires agents'!$A:$A,0)+5,COLUMN('Horaires agents'!$H$7),,,"Horaires agents")),$B25&lt;=INDIRECT(ADDRESS(MATCH("*"&amp;E$3&amp;"*",'Horaires agents'!$A:$A,0)+5,COLUMN('Horaires agents'!$I$7),,,"Horaires agents"))),"Dedans","")</f>
        <v>Dedans</v>
      </c>
      <c r="F25" s="12" t="str">
        <f ca="1">IF(AND($B25&gt;=INDIRECT(ADDRESS(MATCH("*"&amp;F$3&amp;"*",'Horaires agents'!$A:$A,0)+5,COLUMN('Horaires agents'!$H$7),,,"Horaires agents")),$B25&lt;=INDIRECT(ADDRESS(MATCH("*"&amp;F$3&amp;"*",'Horaires agents'!$A:$A,0)+5,COLUMN('Horaires agents'!$I$7),,,"Horaires agents"))),"Dedans","")</f>
        <v>Dedans</v>
      </c>
      <c r="G25" s="12" t="str">
        <f ca="1">IF(AND($B25&gt;=INDIRECT(ADDRESS(MATCH("*"&amp;G$3&amp;"*",'Horaires agents'!$A:$A,0)+5,COLUMN('Horaires agents'!$H$7),,,"Horaires agents")),$B25&lt;=INDIRECT(ADDRESS(MATCH("*"&amp;G$3&amp;"*",'Horaires agents'!$A:$A,0)+5,COLUMN('Horaires agents'!$I$7),,,"Horaires agents"))),"Dedans","")</f>
        <v>Dedans</v>
      </c>
      <c r="H25" s="12" t="str">
        <f ca="1">IF(AND($B25&gt;=INDIRECT(ADDRESS(MATCH("*"&amp;H$3&amp;"*",'Horaires agents'!$A:$A,0)+5,COLUMN('Horaires agents'!$H$7),,,"Horaires agents")),$B25&lt;=INDIRECT(ADDRESS(MATCH("*"&amp;H$3&amp;"*",'Horaires agents'!$A:$A,0)+5,COLUMN('Horaires agents'!$I$7),,,"Horaires agents"))),"Dedans","")</f>
        <v>Dedans</v>
      </c>
      <c r="I25" s="13" t="str">
        <f ca="1">IF(AND($B25&gt;=INDIRECT(ADDRESS(MATCH("*"&amp;I$3&amp;"*",'Horaires agents'!$A:$A,0)+5,COLUMN('Horaires agents'!$H$7),,,"Horaires agents")),$B25&lt;=INDIRECT(ADDRESS(MATCH("*"&amp;I$3&amp;"*",'Horaires agents'!$A:$A,0)+5,COLUMN('Horaires agents'!$I$7),,,"Horaires agents"))),"Dedans","")</f>
        <v/>
      </c>
      <c r="J25" s="14" t="str">
        <f ca="1">IF(AND($B25&gt;=INDIRECT(ADDRESS(MATCH("*"&amp;J$3&amp;"*",'Horaires agents'!$A:$A,0)+5,COLUMN('Horaires agents'!$H$7),,,"Horaires agents")),$B25&lt;=INDIRECT(ADDRESS(MATCH("*"&amp;J$3&amp;"*",'Horaires agents'!$A:$A,0)+5,COLUMN('Horaires agents'!$I$7),,,"Horaires agents"))),"Dedans","")</f>
        <v>Dedans</v>
      </c>
      <c r="K25" s="12" t="e">
        <f ca="1">IF(AND($B25&gt;=INDIRECT(ADDRESS(MATCH("*"&amp;K$3&amp;"*",'Horaires agents'!$A:$A,0)+5,COLUMN('Horaires agents'!$H$7),,,"Horaires agents")),$B25&lt;=INDIRECT(ADDRESS(MATCH("*"&amp;K$3&amp;"*",'Horaires agents'!$A:$A,0)+5,COLUMN('Horaires agents'!$I$7),,,"Horaires agents"))),"Dedans","")</f>
        <v>#N/A</v>
      </c>
    </row>
    <row r="26" spans="2:11" x14ac:dyDescent="0.25">
      <c r="B26" s="3">
        <v>0.75</v>
      </c>
      <c r="C26" s="13" t="str">
        <f ca="1">IF(AND($B26&gt;=INDIRECT(ADDRESS(MATCH("*"&amp;C$3&amp;"*",'Horaires agents'!$A:$A,0)+5,COLUMN('Horaires agents'!$H$7),,,"Horaires agents")),$B26&lt;=INDIRECT(ADDRESS(MATCH("*"&amp;C$3&amp;"*",'Horaires agents'!$A:$A,0)+5,COLUMN('Horaires agents'!$I$7),,,"Horaires agents"))),"Dedans","")</f>
        <v/>
      </c>
      <c r="D26" s="12" t="str">
        <f ca="1">IF(AND($B26&gt;=INDIRECT(ADDRESS(MATCH("*"&amp;D$3&amp;"*",'Horaires agents'!$A:$A,0)+5,COLUMN('Horaires agents'!$H$7),,,"Horaires agents")),$B26&lt;=INDIRECT(ADDRESS(MATCH("*"&amp;D$3&amp;"*",'Horaires agents'!$A:$A,0)+5,COLUMN('Horaires agents'!$I$7),,,"Horaires agents"))),"Dedans","")</f>
        <v>Dedans</v>
      </c>
      <c r="E26" s="12" t="str">
        <f ca="1">IF(AND($B26&gt;=INDIRECT(ADDRESS(MATCH("*"&amp;E$3&amp;"*",'Horaires agents'!$A:$A,0)+5,COLUMN('Horaires agents'!$H$7),,,"Horaires agents")),$B26&lt;=INDIRECT(ADDRESS(MATCH("*"&amp;E$3&amp;"*",'Horaires agents'!$A:$A,0)+5,COLUMN('Horaires agents'!$I$7),,,"Horaires agents"))),"Dedans","")</f>
        <v>Dedans</v>
      </c>
      <c r="F26" s="12" t="str">
        <f ca="1">IF(AND($B26&gt;=INDIRECT(ADDRESS(MATCH("*"&amp;F$3&amp;"*",'Horaires agents'!$A:$A,0)+5,COLUMN('Horaires agents'!$H$7),,,"Horaires agents")),$B26&lt;=INDIRECT(ADDRESS(MATCH("*"&amp;F$3&amp;"*",'Horaires agents'!$A:$A,0)+5,COLUMN('Horaires agents'!$I$7),,,"Horaires agents"))),"Dedans","")</f>
        <v>Dedans</v>
      </c>
      <c r="G26" s="13" t="str">
        <f ca="1">IF(AND($B26&gt;=INDIRECT(ADDRESS(MATCH("*"&amp;G$3&amp;"*",'Horaires agents'!$A:$A,0)+5,COLUMN('Horaires agents'!$H$7),,,"Horaires agents")),$B26&lt;=INDIRECT(ADDRESS(MATCH("*"&amp;G$3&amp;"*",'Horaires agents'!$A:$A,0)+5,COLUMN('Horaires agents'!$I$7),,,"Horaires agents"))),"Dedans","")</f>
        <v>Dedans</v>
      </c>
      <c r="H26" s="12" t="str">
        <f ca="1">IF(AND($B26&gt;=INDIRECT(ADDRESS(MATCH("*"&amp;H$3&amp;"*",'Horaires agents'!$A:$A,0)+5,COLUMN('Horaires agents'!$H$7),,,"Horaires agents")),$B26&lt;=INDIRECT(ADDRESS(MATCH("*"&amp;H$3&amp;"*",'Horaires agents'!$A:$A,0)+5,COLUMN('Horaires agents'!$I$7),,,"Horaires agents"))),"Dedans","")</f>
        <v>Dedans</v>
      </c>
      <c r="I26" s="13" t="str">
        <f ca="1">IF(AND($B26&gt;=INDIRECT(ADDRESS(MATCH("*"&amp;I$3&amp;"*",'Horaires agents'!$A:$A,0)+5,COLUMN('Horaires agents'!$H$7),,,"Horaires agents")),$B26&lt;=INDIRECT(ADDRESS(MATCH("*"&amp;I$3&amp;"*",'Horaires agents'!$A:$A,0)+5,COLUMN('Horaires agents'!$I$7),,,"Horaires agents"))),"Dedans","")</f>
        <v/>
      </c>
      <c r="J26" s="14" t="str">
        <f ca="1">IF(AND($B26&gt;=INDIRECT(ADDRESS(MATCH("*"&amp;J$3&amp;"*",'Horaires agents'!$A:$A,0)+5,COLUMN('Horaires agents'!$H$7),,,"Horaires agents")),$B26&lt;=INDIRECT(ADDRESS(MATCH("*"&amp;J$3&amp;"*",'Horaires agents'!$A:$A,0)+5,COLUMN('Horaires agents'!$I$7),,,"Horaires agents"))),"Dedans","")</f>
        <v>Dedans</v>
      </c>
      <c r="K26" s="12" t="e">
        <f ca="1">IF(AND($B26&gt;=INDIRECT(ADDRESS(MATCH("*"&amp;K$3&amp;"*",'Horaires agents'!$A:$A,0)+5,COLUMN('Horaires agents'!$H$7),,,"Horaires agents")),$B26&lt;=INDIRECT(ADDRESS(MATCH("*"&amp;K$3&amp;"*",'Horaires agents'!$A:$A,0)+5,COLUMN('Horaires agents'!$I$7),,,"Horaires agents"))),"Dedans","")</f>
        <v>#N/A</v>
      </c>
    </row>
    <row r="27" spans="2:11" x14ac:dyDescent="0.25">
      <c r="B27" s="3">
        <v>0.77083333333333304</v>
      </c>
      <c r="C27" s="13" t="str">
        <f ca="1">IF(AND($B27&gt;=INDIRECT(ADDRESS(MATCH("*"&amp;C$3&amp;"*",'Horaires agents'!$A:$A,0)+5,COLUMN('Horaires agents'!$H$7),,,"Horaires agents")),$B27&lt;=INDIRECT(ADDRESS(MATCH("*"&amp;C$3&amp;"*",'Horaires agents'!$A:$A,0)+5,COLUMN('Horaires agents'!$I$7),,,"Horaires agents"))),"Dedans","")</f>
        <v/>
      </c>
      <c r="D27" s="12" t="str">
        <f ca="1">IF(AND($B27&gt;=INDIRECT(ADDRESS(MATCH("*"&amp;D$3&amp;"*",'Horaires agents'!$A:$A,0)+5,COLUMN('Horaires agents'!$H$7),,,"Horaires agents")),$B27&lt;=INDIRECT(ADDRESS(MATCH("*"&amp;D$3&amp;"*",'Horaires agents'!$A:$A,0)+5,COLUMN('Horaires agents'!$I$7),,,"Horaires agents"))),"Dedans","")</f>
        <v>Dedans</v>
      </c>
      <c r="E27" s="12" t="str">
        <f ca="1">IF(AND($B27&gt;=INDIRECT(ADDRESS(MATCH("*"&amp;E$3&amp;"*",'Horaires agents'!$A:$A,0)+5,COLUMN('Horaires agents'!$H$7),,,"Horaires agents")),$B27&lt;=INDIRECT(ADDRESS(MATCH("*"&amp;E$3&amp;"*",'Horaires agents'!$A:$A,0)+5,COLUMN('Horaires agents'!$I$7),,,"Horaires agents"))),"Dedans","")</f>
        <v>Dedans</v>
      </c>
      <c r="F27" s="13" t="str">
        <f ca="1">IF(AND($B27&gt;=INDIRECT(ADDRESS(MATCH("*"&amp;F$3&amp;"*",'Horaires agents'!$A:$A,0)+5,COLUMN('Horaires agents'!$H$7),,,"Horaires agents")),$B27&lt;=INDIRECT(ADDRESS(MATCH("*"&amp;F$3&amp;"*",'Horaires agents'!$A:$A,0)+5,COLUMN('Horaires agents'!$I$7),,,"Horaires agents"))),"Dedans","")</f>
        <v/>
      </c>
      <c r="G27" s="13" t="str">
        <f ca="1">IF(AND($B27&gt;=INDIRECT(ADDRESS(MATCH("*"&amp;G$3&amp;"*",'Horaires agents'!$A:$A,0)+5,COLUMN('Horaires agents'!$H$7),,,"Horaires agents")),$B27&lt;=INDIRECT(ADDRESS(MATCH("*"&amp;G$3&amp;"*",'Horaires agents'!$A:$A,0)+5,COLUMN('Horaires agents'!$I$7),,,"Horaires agents"))),"Dedans","")</f>
        <v/>
      </c>
      <c r="H27" s="13" t="str">
        <f ca="1">IF(AND($B27&gt;=INDIRECT(ADDRESS(MATCH("*"&amp;H$3&amp;"*",'Horaires agents'!$A:$A,0)+5,COLUMN('Horaires agents'!$H$7),,,"Horaires agents")),$B27&lt;=INDIRECT(ADDRESS(MATCH("*"&amp;H$3&amp;"*",'Horaires agents'!$A:$A,0)+5,COLUMN('Horaires agents'!$I$7),,,"Horaires agents"))),"Dedans","")</f>
        <v/>
      </c>
      <c r="I27" s="13" t="str">
        <f ca="1">IF(AND($B27&gt;=INDIRECT(ADDRESS(MATCH("*"&amp;I$3&amp;"*",'Horaires agents'!$A:$A,0)+5,COLUMN('Horaires agents'!$H$7),,,"Horaires agents")),$B27&lt;=INDIRECT(ADDRESS(MATCH("*"&amp;I$3&amp;"*",'Horaires agents'!$A:$A,0)+5,COLUMN('Horaires agents'!$I$7),,,"Horaires agents"))),"Dedans","")</f>
        <v/>
      </c>
      <c r="J27" s="14" t="str">
        <f ca="1">IF(AND($B27&gt;=INDIRECT(ADDRESS(MATCH("*"&amp;J$3&amp;"*",'Horaires agents'!$A:$A,0)+5,COLUMN('Horaires agents'!$H$7),,,"Horaires agents")),$B27&lt;=INDIRECT(ADDRESS(MATCH("*"&amp;J$3&amp;"*",'Horaires agents'!$A:$A,0)+5,COLUMN('Horaires agents'!$I$7),,,"Horaires agents"))),"Dedans","")</f>
        <v>Dedans</v>
      </c>
      <c r="K27" s="12" t="e">
        <f ca="1">IF(AND($B27&gt;=INDIRECT(ADDRESS(MATCH("*"&amp;K$3&amp;"*",'Horaires agents'!$A:$A,0)+5,COLUMN('Horaires agents'!$H$7),,,"Horaires agents")),$B27&lt;=INDIRECT(ADDRESS(MATCH("*"&amp;K$3&amp;"*",'Horaires agents'!$A:$A,0)+5,COLUMN('Horaires agents'!$I$7),,,"Horaires agents"))),"Dedans","")</f>
        <v>#N/A</v>
      </c>
    </row>
    <row r="28" spans="2:11" x14ac:dyDescent="0.25">
      <c r="B28" s="3">
        <v>0.79166666666666696</v>
      </c>
      <c r="C28" s="13" t="str">
        <f ca="1">IF(AND($B28&gt;=INDIRECT(ADDRESS(MATCH("*"&amp;C$3&amp;"*",'Horaires agents'!$A:$A,0)+5,COLUMN('Horaires agents'!$H$7),,,"Horaires agents")),$B28&lt;=INDIRECT(ADDRESS(MATCH("*"&amp;C$3&amp;"*",'Horaires agents'!$A:$A,0)+5,COLUMN('Horaires agents'!$I$7),,,"Horaires agents"))),"Dedans","")</f>
        <v/>
      </c>
      <c r="D28" s="13" t="str">
        <f ca="1">IF(AND($B28&gt;=INDIRECT(ADDRESS(MATCH("*"&amp;D$3&amp;"*",'Horaires agents'!$A:$A,0)+5,COLUMN('Horaires agents'!$H$7),,,"Horaires agents")),$B28&lt;=INDIRECT(ADDRESS(MATCH("*"&amp;D$3&amp;"*",'Horaires agents'!$A:$A,0)+5,COLUMN('Horaires agents'!$I$7),,,"Horaires agents"))),"Dedans","")</f>
        <v/>
      </c>
      <c r="E28" s="13" t="str">
        <f ca="1">IF(AND($B28&gt;=INDIRECT(ADDRESS(MATCH("*"&amp;E$3&amp;"*",'Horaires agents'!$A:$A,0)+5,COLUMN('Horaires agents'!$H$7),,,"Horaires agents")),$B28&lt;=INDIRECT(ADDRESS(MATCH("*"&amp;E$3&amp;"*",'Horaires agents'!$A:$A,0)+5,COLUMN('Horaires agents'!$I$7),,,"Horaires agents"))),"Dedans","")</f>
        <v/>
      </c>
      <c r="F28" s="13" t="str">
        <f ca="1">IF(AND($B28&gt;=INDIRECT(ADDRESS(MATCH("*"&amp;F$3&amp;"*",'Horaires agents'!$A:$A,0)+5,COLUMN('Horaires agents'!$H$7),,,"Horaires agents")),$B28&lt;=INDIRECT(ADDRESS(MATCH("*"&amp;F$3&amp;"*",'Horaires agents'!$A:$A,0)+5,COLUMN('Horaires agents'!$I$7),,,"Horaires agents"))),"Dedans","")</f>
        <v/>
      </c>
      <c r="G28" s="13" t="str">
        <f ca="1">IF(AND($B28&gt;=INDIRECT(ADDRESS(MATCH("*"&amp;G$3&amp;"*",'Horaires agents'!$A:$A,0)+5,COLUMN('Horaires agents'!$H$7),,,"Horaires agents")),$B28&lt;=INDIRECT(ADDRESS(MATCH("*"&amp;G$3&amp;"*",'Horaires agents'!$A:$A,0)+5,COLUMN('Horaires agents'!$I$7),,,"Horaires agents"))),"Dedans","")</f>
        <v/>
      </c>
      <c r="H28" s="13" t="str">
        <f ca="1">IF(AND($B28&gt;=INDIRECT(ADDRESS(MATCH("*"&amp;H$3&amp;"*",'Horaires agents'!$A:$A,0)+5,COLUMN('Horaires agents'!$H$7),,,"Horaires agents")),$B28&lt;=INDIRECT(ADDRESS(MATCH("*"&amp;H$3&amp;"*",'Horaires agents'!$A:$A,0)+5,COLUMN('Horaires agents'!$I$7),,,"Horaires agents"))),"Dedans","")</f>
        <v/>
      </c>
      <c r="I28" s="13" t="str">
        <f ca="1">IF(AND($B28&gt;=INDIRECT(ADDRESS(MATCH("*"&amp;I$3&amp;"*",'Horaires agents'!$A:$A,0)+5,COLUMN('Horaires agents'!$H$7),,,"Horaires agents")),$B28&lt;=INDIRECT(ADDRESS(MATCH("*"&amp;I$3&amp;"*",'Horaires agents'!$A:$A,0)+5,COLUMN('Horaires agents'!$I$7),,,"Horaires agents"))),"Dedans","")</f>
        <v/>
      </c>
      <c r="J28" s="14" t="str">
        <f ca="1">IF(AND($B28&gt;=INDIRECT(ADDRESS(MATCH("*"&amp;J$3&amp;"*",'Horaires agents'!$A:$A,0)+5,COLUMN('Horaires agents'!$H$7),,,"Horaires agents")),$B28&lt;=INDIRECT(ADDRESS(MATCH("*"&amp;J$3&amp;"*",'Horaires agents'!$A:$A,0)+5,COLUMN('Horaires agents'!$I$7),,,"Horaires agents"))),"Dedans","")</f>
        <v>Dedans</v>
      </c>
      <c r="K28" s="12" t="e">
        <f ca="1">IF(AND($B28&gt;=INDIRECT(ADDRESS(MATCH("*"&amp;K$3&amp;"*",'Horaires agents'!$A:$A,0)+5,COLUMN('Horaires agents'!$H$7),,,"Horaires agents")),$B28&lt;=INDIRECT(ADDRESS(MATCH("*"&amp;K$3&amp;"*",'Horaires agents'!$A:$A,0)+5,COLUMN('Horaires agents'!$I$7),,,"Horaires agents"))),"Dedans","")</f>
        <v>#N/A</v>
      </c>
    </row>
  </sheetData>
  <conditionalFormatting sqref="B3:K28">
    <cfRule type="cellIs" dxfId="3" priority="3" operator="equal">
      <formula>"Dedans"</formula>
    </cfRule>
    <cfRule type="cellIs" dxfId="2" priority="1" operator="notEqual">
      <formula>"Dedans"</formula>
    </cfRule>
  </conditionalFormatting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6"/>
  <sheetViews>
    <sheetView topLeftCell="B1" workbookViewId="0">
      <selection activeCell="O3" sqref="O3"/>
    </sheetView>
  </sheetViews>
  <sheetFormatPr baseColWidth="10" defaultRowHeight="15" x14ac:dyDescent="0.25"/>
  <cols>
    <col min="2" max="2" width="7.140625" customWidth="1"/>
    <col min="3" max="10" width="14.28515625" customWidth="1"/>
  </cols>
  <sheetData>
    <row r="3" spans="1:10" x14ac:dyDescent="0.25">
      <c r="C3" s="1" t="s">
        <v>30</v>
      </c>
      <c r="D3" s="1" t="s">
        <v>36</v>
      </c>
      <c r="E3" s="1" t="s">
        <v>38</v>
      </c>
      <c r="F3" s="1" t="s">
        <v>40</v>
      </c>
      <c r="G3" s="1" t="s">
        <v>42</v>
      </c>
      <c r="H3" s="1" t="s">
        <v>44</v>
      </c>
      <c r="I3" s="1" t="s">
        <v>46</v>
      </c>
      <c r="J3" s="1" t="s">
        <v>48</v>
      </c>
    </row>
    <row r="4" spans="1:10" x14ac:dyDescent="0.25">
      <c r="C4" s="1" t="s">
        <v>31</v>
      </c>
      <c r="D4" s="1" t="s">
        <v>37</v>
      </c>
      <c r="E4" s="1" t="s">
        <v>39</v>
      </c>
      <c r="F4" s="1" t="s">
        <v>41</v>
      </c>
      <c r="G4" s="1" t="s">
        <v>43</v>
      </c>
      <c r="H4" s="1" t="s">
        <v>45</v>
      </c>
      <c r="I4" s="1" t="s">
        <v>47</v>
      </c>
      <c r="J4" s="1" t="s">
        <v>49</v>
      </c>
    </row>
    <row r="6" spans="1:10" x14ac:dyDescent="0.25">
      <c r="A6" s="11" t="s">
        <v>53</v>
      </c>
      <c r="B6" s="3">
        <v>0.30208333333333331</v>
      </c>
      <c r="C6" s="2"/>
      <c r="D6" s="1"/>
      <c r="E6" s="1"/>
      <c r="F6" s="1"/>
      <c r="G6" s="1"/>
      <c r="H6" s="1"/>
      <c r="I6" s="1"/>
      <c r="J6" s="1"/>
    </row>
    <row r="7" spans="1:10" x14ac:dyDescent="0.25">
      <c r="A7" s="11"/>
      <c r="B7" s="3">
        <v>0.3125</v>
      </c>
      <c r="C7" s="2"/>
      <c r="D7" s="1"/>
      <c r="E7" s="1"/>
      <c r="F7" s="1"/>
      <c r="G7" s="1"/>
      <c r="H7" s="1"/>
      <c r="I7" s="1"/>
      <c r="J7" s="1"/>
    </row>
    <row r="8" spans="1:10" x14ac:dyDescent="0.25">
      <c r="A8" s="11"/>
      <c r="B8" s="3">
        <v>0.32291666666666702</v>
      </c>
      <c r="C8" s="2"/>
      <c r="D8" s="1"/>
      <c r="E8" s="1"/>
      <c r="F8" s="1"/>
      <c r="G8" s="1"/>
      <c r="H8" s="1"/>
      <c r="I8" s="1"/>
      <c r="J8" s="1"/>
    </row>
    <row r="9" spans="1:10" x14ac:dyDescent="0.25">
      <c r="A9" s="11"/>
      <c r="B9" s="3">
        <v>0.33333333333333298</v>
      </c>
      <c r="C9" s="2"/>
      <c r="D9" s="1"/>
      <c r="E9" s="1"/>
      <c r="F9" s="1"/>
      <c r="G9" s="1"/>
      <c r="H9" s="1"/>
      <c r="I9" s="1"/>
      <c r="J9" s="1"/>
    </row>
    <row r="10" spans="1:10" x14ac:dyDescent="0.25">
      <c r="A10" s="11"/>
      <c r="B10" s="3">
        <v>0.34375</v>
      </c>
      <c r="C10" s="2"/>
      <c r="D10" s="1"/>
      <c r="E10" s="1"/>
      <c r="F10" s="1"/>
      <c r="G10" s="1"/>
      <c r="H10" s="1"/>
      <c r="I10" s="1"/>
      <c r="J10" s="1"/>
    </row>
    <row r="11" spans="1:10" x14ac:dyDescent="0.25">
      <c r="A11" s="11"/>
      <c r="B11" s="3">
        <v>0.35416666666666702</v>
      </c>
      <c r="C11" s="2"/>
      <c r="D11" s="1"/>
      <c r="E11" s="1"/>
      <c r="F11" s="1"/>
      <c r="G11" s="1"/>
      <c r="H11" s="1"/>
      <c r="I11" s="1"/>
      <c r="J11" s="1"/>
    </row>
    <row r="12" spans="1:10" x14ac:dyDescent="0.25">
      <c r="A12" s="11"/>
      <c r="B12" s="3">
        <v>0.36458333333333298</v>
      </c>
      <c r="C12" s="2"/>
      <c r="D12" s="1"/>
      <c r="E12" s="1"/>
      <c r="F12" s="1"/>
      <c r="G12" s="1"/>
      <c r="H12" s="1"/>
      <c r="I12" s="1"/>
      <c r="J12" s="1"/>
    </row>
    <row r="16" spans="1:10" x14ac:dyDescent="0.25">
      <c r="A16" s="11" t="s">
        <v>54</v>
      </c>
      <c r="B16" s="3">
        <v>0.6875</v>
      </c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1"/>
      <c r="B17" s="3">
        <v>0.69791666666666663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1"/>
      <c r="B18" s="3">
        <v>0.70833333333333304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1"/>
      <c r="B19" s="3">
        <v>0.71875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1"/>
      <c r="B20" s="3">
        <v>0.72916666666666696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1"/>
      <c r="B21" s="3">
        <v>0.73958333333333304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1"/>
      <c r="B22" s="3">
        <v>0.75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1"/>
      <c r="B23" s="3">
        <v>0.76041666666666596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1"/>
      <c r="B24" s="3">
        <v>0.77083333333333304</v>
      </c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1"/>
      <c r="B25" s="3">
        <v>0.78125</v>
      </c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1"/>
      <c r="B26" s="3">
        <v>0.79166666666666596</v>
      </c>
      <c r="C26" s="1"/>
      <c r="D26" s="1"/>
      <c r="E26" s="1"/>
      <c r="F26" s="1"/>
      <c r="G26" s="1"/>
      <c r="H26" s="1"/>
      <c r="I26" s="1"/>
      <c r="J26" s="1"/>
    </row>
  </sheetData>
  <mergeCells count="2">
    <mergeCell ref="A6:A12"/>
    <mergeCell ref="A16:A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Horaires agents</vt:lpstr>
      <vt:lpstr>Bilan Heures agents</vt:lpstr>
      <vt:lpstr>Plannning ALSH</vt:lpstr>
      <vt:lpstr>Planning GArderie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POSTE14</dc:creator>
  <cp:lastModifiedBy>Micot, Nicolas            UTC CCS</cp:lastModifiedBy>
  <dcterms:created xsi:type="dcterms:W3CDTF">2018-05-28T09:40:35Z</dcterms:created>
  <dcterms:modified xsi:type="dcterms:W3CDTF">2018-06-11T15:30:45Z</dcterms:modified>
</cp:coreProperties>
</file>