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345" windowHeight="447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71" i="1" l="1"/>
  <c r="H371" i="1"/>
  <c r="G371" i="1"/>
  <c r="F371" i="1"/>
  <c r="E371" i="1"/>
  <c r="D371" i="1"/>
  <c r="C371" i="1"/>
  <c r="J369" i="1" s="1"/>
  <c r="C368" i="1"/>
  <c r="D368" i="1" s="1"/>
  <c r="E368" i="1" s="1"/>
  <c r="F368" i="1" s="1"/>
  <c r="G368" i="1" s="1"/>
  <c r="H368" i="1" s="1"/>
  <c r="I368" i="1" s="1"/>
  <c r="I367" i="1"/>
  <c r="H367" i="1"/>
  <c r="G367" i="1"/>
  <c r="F367" i="1"/>
  <c r="E367" i="1"/>
  <c r="D367" i="1"/>
  <c r="C367" i="1"/>
  <c r="C366" i="1"/>
  <c r="I364" i="1"/>
  <c r="H364" i="1"/>
  <c r="G364" i="1"/>
  <c r="F364" i="1"/>
  <c r="E364" i="1"/>
  <c r="D364" i="1"/>
  <c r="C364" i="1"/>
  <c r="J362" i="1"/>
  <c r="C361" i="1"/>
  <c r="D361" i="1" s="1"/>
  <c r="I360" i="1"/>
  <c r="H360" i="1"/>
  <c r="G360" i="1"/>
  <c r="F360" i="1"/>
  <c r="E360" i="1"/>
  <c r="D360" i="1"/>
  <c r="C360" i="1"/>
  <c r="C359" i="1"/>
  <c r="I357" i="1"/>
  <c r="H357" i="1"/>
  <c r="G357" i="1"/>
  <c r="F357" i="1"/>
  <c r="E357" i="1"/>
  <c r="D357" i="1"/>
  <c r="C357" i="1"/>
  <c r="J355" i="1"/>
  <c r="C354" i="1"/>
  <c r="D354" i="1" s="1"/>
  <c r="I353" i="1"/>
  <c r="H353" i="1"/>
  <c r="G353" i="1"/>
  <c r="F353" i="1"/>
  <c r="E353" i="1"/>
  <c r="D353" i="1"/>
  <c r="C353" i="1"/>
  <c r="C352" i="1"/>
  <c r="I350" i="1"/>
  <c r="H350" i="1"/>
  <c r="G350" i="1"/>
  <c r="F350" i="1"/>
  <c r="E350" i="1"/>
  <c r="D350" i="1"/>
  <c r="C350" i="1"/>
  <c r="J348" i="1" s="1"/>
  <c r="C347" i="1"/>
  <c r="D347" i="1" s="1"/>
  <c r="E347" i="1" s="1"/>
  <c r="F347" i="1" s="1"/>
  <c r="G347" i="1" s="1"/>
  <c r="H347" i="1" s="1"/>
  <c r="I347" i="1" s="1"/>
  <c r="I346" i="1"/>
  <c r="H346" i="1"/>
  <c r="G346" i="1"/>
  <c r="F346" i="1"/>
  <c r="E346" i="1"/>
  <c r="D346" i="1"/>
  <c r="C346" i="1"/>
  <c r="C345" i="1"/>
  <c r="I343" i="1"/>
  <c r="H343" i="1"/>
  <c r="G343" i="1"/>
  <c r="F343" i="1"/>
  <c r="E343" i="1"/>
  <c r="D343" i="1"/>
  <c r="C343" i="1"/>
  <c r="J341" i="1"/>
  <c r="C340" i="1"/>
  <c r="D340" i="1" s="1"/>
  <c r="I339" i="1"/>
  <c r="H339" i="1"/>
  <c r="G339" i="1"/>
  <c r="F339" i="1"/>
  <c r="E339" i="1"/>
  <c r="D339" i="1"/>
  <c r="C339" i="1"/>
  <c r="C338" i="1"/>
  <c r="I336" i="1"/>
  <c r="H336" i="1"/>
  <c r="G336" i="1"/>
  <c r="F336" i="1"/>
  <c r="E336" i="1"/>
  <c r="D336" i="1"/>
  <c r="C336" i="1"/>
  <c r="J334" i="1"/>
  <c r="C333" i="1"/>
  <c r="D333" i="1" s="1"/>
  <c r="I332" i="1"/>
  <c r="H332" i="1"/>
  <c r="G332" i="1"/>
  <c r="F332" i="1"/>
  <c r="E332" i="1"/>
  <c r="D332" i="1"/>
  <c r="C332" i="1"/>
  <c r="C331" i="1"/>
  <c r="I329" i="1"/>
  <c r="H329" i="1"/>
  <c r="G329" i="1"/>
  <c r="F329" i="1"/>
  <c r="E329" i="1"/>
  <c r="D329" i="1"/>
  <c r="C329" i="1"/>
  <c r="J327" i="1"/>
  <c r="C326" i="1"/>
  <c r="D326" i="1" s="1"/>
  <c r="I325" i="1"/>
  <c r="H325" i="1"/>
  <c r="G325" i="1"/>
  <c r="F325" i="1"/>
  <c r="E325" i="1"/>
  <c r="D325" i="1"/>
  <c r="C325" i="1"/>
  <c r="C324" i="1"/>
  <c r="I322" i="1"/>
  <c r="H322" i="1"/>
  <c r="G322" i="1"/>
  <c r="F322" i="1"/>
  <c r="E322" i="1"/>
  <c r="D322" i="1"/>
  <c r="C322" i="1"/>
  <c r="J320" i="1"/>
  <c r="C319" i="1"/>
  <c r="D319" i="1" s="1"/>
  <c r="I318" i="1"/>
  <c r="H318" i="1"/>
  <c r="G318" i="1"/>
  <c r="F318" i="1"/>
  <c r="E318" i="1"/>
  <c r="D318" i="1"/>
  <c r="C318" i="1"/>
  <c r="C317" i="1"/>
  <c r="I315" i="1"/>
  <c r="H315" i="1"/>
  <c r="G315" i="1"/>
  <c r="F315" i="1"/>
  <c r="E315" i="1"/>
  <c r="D315" i="1"/>
  <c r="C315" i="1"/>
  <c r="J313" i="1"/>
  <c r="C312" i="1"/>
  <c r="D312" i="1" s="1"/>
  <c r="I311" i="1"/>
  <c r="H311" i="1"/>
  <c r="G311" i="1"/>
  <c r="F311" i="1"/>
  <c r="E311" i="1"/>
  <c r="D311" i="1"/>
  <c r="C311" i="1"/>
  <c r="C310" i="1"/>
  <c r="I308" i="1"/>
  <c r="H308" i="1"/>
  <c r="G308" i="1"/>
  <c r="F308" i="1"/>
  <c r="E308" i="1"/>
  <c r="D308" i="1"/>
  <c r="C308" i="1"/>
  <c r="J306" i="1"/>
  <c r="C305" i="1"/>
  <c r="D305" i="1" s="1"/>
  <c r="I304" i="1"/>
  <c r="H304" i="1"/>
  <c r="G304" i="1"/>
  <c r="F304" i="1"/>
  <c r="E304" i="1"/>
  <c r="D304" i="1"/>
  <c r="C304" i="1"/>
  <c r="C303" i="1"/>
  <c r="I301" i="1"/>
  <c r="H301" i="1"/>
  <c r="G301" i="1"/>
  <c r="F301" i="1"/>
  <c r="E301" i="1"/>
  <c r="D301" i="1"/>
  <c r="C301" i="1"/>
  <c r="J299" i="1"/>
  <c r="C298" i="1"/>
  <c r="D298" i="1" s="1"/>
  <c r="I297" i="1"/>
  <c r="H297" i="1"/>
  <c r="G297" i="1"/>
  <c r="F297" i="1"/>
  <c r="E297" i="1"/>
  <c r="D297" i="1"/>
  <c r="C297" i="1"/>
  <c r="C296" i="1"/>
  <c r="I294" i="1"/>
  <c r="H294" i="1"/>
  <c r="G294" i="1"/>
  <c r="F294" i="1"/>
  <c r="E294" i="1"/>
  <c r="D294" i="1"/>
  <c r="C294" i="1"/>
  <c r="J292" i="1"/>
  <c r="C291" i="1"/>
  <c r="D291" i="1" s="1"/>
  <c r="I290" i="1"/>
  <c r="H290" i="1"/>
  <c r="G290" i="1"/>
  <c r="F290" i="1"/>
  <c r="E290" i="1"/>
  <c r="D290" i="1"/>
  <c r="C290" i="1"/>
  <c r="C289" i="1"/>
  <c r="I287" i="1"/>
  <c r="H287" i="1"/>
  <c r="G287" i="1"/>
  <c r="F287" i="1"/>
  <c r="E287" i="1"/>
  <c r="D287" i="1"/>
  <c r="C287" i="1"/>
  <c r="J285" i="1"/>
  <c r="C284" i="1"/>
  <c r="D284" i="1" s="1"/>
  <c r="I283" i="1"/>
  <c r="H283" i="1"/>
  <c r="G283" i="1"/>
  <c r="F283" i="1"/>
  <c r="E283" i="1"/>
  <c r="D283" i="1"/>
  <c r="C283" i="1"/>
  <c r="C282" i="1"/>
  <c r="I280" i="1"/>
  <c r="H280" i="1"/>
  <c r="G280" i="1"/>
  <c r="F280" i="1"/>
  <c r="E280" i="1"/>
  <c r="J278" i="1" s="1"/>
  <c r="D280" i="1"/>
  <c r="C280" i="1"/>
  <c r="C277" i="1"/>
  <c r="D277" i="1" s="1"/>
  <c r="I276" i="1"/>
  <c r="H276" i="1"/>
  <c r="G276" i="1"/>
  <c r="F276" i="1"/>
  <c r="E276" i="1"/>
  <c r="D276" i="1"/>
  <c r="C276" i="1"/>
  <c r="C275" i="1"/>
  <c r="I273" i="1"/>
  <c r="H273" i="1"/>
  <c r="G273" i="1"/>
  <c r="F273" i="1"/>
  <c r="E273" i="1"/>
  <c r="D273" i="1"/>
  <c r="C273" i="1"/>
  <c r="J271" i="1"/>
  <c r="C270" i="1"/>
  <c r="D270" i="1" s="1"/>
  <c r="I269" i="1"/>
  <c r="H269" i="1"/>
  <c r="G269" i="1"/>
  <c r="F269" i="1"/>
  <c r="E269" i="1"/>
  <c r="D269" i="1"/>
  <c r="C269" i="1"/>
  <c r="C268" i="1"/>
  <c r="I266" i="1"/>
  <c r="H266" i="1"/>
  <c r="G266" i="1"/>
  <c r="F266" i="1"/>
  <c r="E266" i="1"/>
  <c r="D266" i="1"/>
  <c r="C266" i="1"/>
  <c r="J264" i="1"/>
  <c r="C263" i="1"/>
  <c r="D263" i="1" s="1"/>
  <c r="I262" i="1"/>
  <c r="H262" i="1"/>
  <c r="G262" i="1"/>
  <c r="F262" i="1"/>
  <c r="E262" i="1"/>
  <c r="D262" i="1"/>
  <c r="C262" i="1"/>
  <c r="C261" i="1"/>
  <c r="I259" i="1"/>
  <c r="H259" i="1"/>
  <c r="G259" i="1"/>
  <c r="F259" i="1"/>
  <c r="E259" i="1"/>
  <c r="J257" i="1" s="1"/>
  <c r="D259" i="1"/>
  <c r="C259" i="1"/>
  <c r="C256" i="1"/>
  <c r="D256" i="1" s="1"/>
  <c r="E256" i="1" s="1"/>
  <c r="F256" i="1" s="1"/>
  <c r="G256" i="1" s="1"/>
  <c r="H256" i="1" s="1"/>
  <c r="I256" i="1" s="1"/>
  <c r="I255" i="1"/>
  <c r="H255" i="1"/>
  <c r="G255" i="1"/>
  <c r="F255" i="1"/>
  <c r="E255" i="1"/>
  <c r="D255" i="1"/>
  <c r="B254" i="1" s="1"/>
  <c r="C255" i="1"/>
  <c r="C254" i="1"/>
  <c r="I252" i="1"/>
  <c r="H252" i="1"/>
  <c r="G252" i="1"/>
  <c r="F252" i="1"/>
  <c r="E252" i="1"/>
  <c r="D252" i="1"/>
  <c r="C252" i="1"/>
  <c r="J250" i="1" s="1"/>
  <c r="C249" i="1"/>
  <c r="D249" i="1" s="1"/>
  <c r="E249" i="1" s="1"/>
  <c r="F249" i="1" s="1"/>
  <c r="G249" i="1" s="1"/>
  <c r="H249" i="1" s="1"/>
  <c r="I249" i="1" s="1"/>
  <c r="I248" i="1"/>
  <c r="H248" i="1"/>
  <c r="G248" i="1"/>
  <c r="F248" i="1"/>
  <c r="E248" i="1"/>
  <c r="D248" i="1"/>
  <c r="C248" i="1"/>
  <c r="B247" i="1" s="1"/>
  <c r="C247" i="1"/>
  <c r="I245" i="1"/>
  <c r="H245" i="1"/>
  <c r="G245" i="1"/>
  <c r="F245" i="1"/>
  <c r="E245" i="1"/>
  <c r="D245" i="1"/>
  <c r="C245" i="1"/>
  <c r="J243" i="1"/>
  <c r="D242" i="1"/>
  <c r="E242" i="1" s="1"/>
  <c r="F242" i="1" s="1"/>
  <c r="G242" i="1" s="1"/>
  <c r="H242" i="1" s="1"/>
  <c r="I242" i="1" s="1"/>
  <c r="C242" i="1"/>
  <c r="I241" i="1"/>
  <c r="H241" i="1"/>
  <c r="G241" i="1"/>
  <c r="F241" i="1"/>
  <c r="E241" i="1"/>
  <c r="D241" i="1"/>
  <c r="C241" i="1"/>
  <c r="C240" i="1"/>
  <c r="B240" i="1"/>
  <c r="I238" i="1"/>
  <c r="H238" i="1"/>
  <c r="G238" i="1"/>
  <c r="F238" i="1"/>
  <c r="E238" i="1"/>
  <c r="D238" i="1"/>
  <c r="C238" i="1"/>
  <c r="J236" i="1" s="1"/>
  <c r="C235" i="1"/>
  <c r="D235" i="1" s="1"/>
  <c r="E235" i="1" s="1"/>
  <c r="F235" i="1" s="1"/>
  <c r="G235" i="1" s="1"/>
  <c r="H235" i="1" s="1"/>
  <c r="I235" i="1" s="1"/>
  <c r="I234" i="1"/>
  <c r="H234" i="1"/>
  <c r="G234" i="1"/>
  <c r="F234" i="1"/>
  <c r="E234" i="1"/>
  <c r="D234" i="1"/>
  <c r="C234" i="1"/>
  <c r="B233" i="1" s="1"/>
  <c r="C233" i="1"/>
  <c r="I231" i="1"/>
  <c r="H231" i="1"/>
  <c r="G231" i="1"/>
  <c r="F231" i="1"/>
  <c r="E231" i="1"/>
  <c r="D231" i="1"/>
  <c r="C231" i="1"/>
  <c r="J229" i="1" s="1"/>
  <c r="C228" i="1"/>
  <c r="D228" i="1" s="1"/>
  <c r="E228" i="1" s="1"/>
  <c r="F228" i="1" s="1"/>
  <c r="G228" i="1" s="1"/>
  <c r="H228" i="1" s="1"/>
  <c r="I228" i="1" s="1"/>
  <c r="I227" i="1"/>
  <c r="H227" i="1"/>
  <c r="G227" i="1"/>
  <c r="F227" i="1"/>
  <c r="E227" i="1"/>
  <c r="D227" i="1"/>
  <c r="C227" i="1"/>
  <c r="B226" i="1" s="1"/>
  <c r="C226" i="1"/>
  <c r="I224" i="1"/>
  <c r="H224" i="1"/>
  <c r="G224" i="1"/>
  <c r="F224" i="1"/>
  <c r="E224" i="1"/>
  <c r="D224" i="1"/>
  <c r="C224" i="1"/>
  <c r="J222" i="1" s="1"/>
  <c r="C221" i="1"/>
  <c r="D221" i="1" s="1"/>
  <c r="E221" i="1" s="1"/>
  <c r="F221" i="1" s="1"/>
  <c r="G221" i="1" s="1"/>
  <c r="H221" i="1" s="1"/>
  <c r="I221" i="1" s="1"/>
  <c r="I220" i="1"/>
  <c r="H220" i="1"/>
  <c r="G220" i="1"/>
  <c r="F220" i="1"/>
  <c r="E220" i="1"/>
  <c r="D220" i="1"/>
  <c r="C220" i="1"/>
  <c r="C219" i="1"/>
  <c r="I217" i="1"/>
  <c r="H217" i="1"/>
  <c r="G217" i="1"/>
  <c r="F217" i="1"/>
  <c r="E217" i="1"/>
  <c r="D217" i="1"/>
  <c r="C217" i="1"/>
  <c r="J215" i="1" s="1"/>
  <c r="C214" i="1"/>
  <c r="D214" i="1" s="1"/>
  <c r="E214" i="1" s="1"/>
  <c r="F214" i="1" s="1"/>
  <c r="G214" i="1" s="1"/>
  <c r="H214" i="1" s="1"/>
  <c r="I214" i="1" s="1"/>
  <c r="I213" i="1"/>
  <c r="H213" i="1"/>
  <c r="G213" i="1"/>
  <c r="F213" i="1"/>
  <c r="E213" i="1"/>
  <c r="D213" i="1"/>
  <c r="C213" i="1"/>
  <c r="C212" i="1"/>
  <c r="I210" i="1"/>
  <c r="H210" i="1"/>
  <c r="G210" i="1"/>
  <c r="F210" i="1"/>
  <c r="E210" i="1"/>
  <c r="D210" i="1"/>
  <c r="C210" i="1"/>
  <c r="J208" i="1" s="1"/>
  <c r="C207" i="1"/>
  <c r="D207" i="1" s="1"/>
  <c r="E207" i="1" s="1"/>
  <c r="F207" i="1" s="1"/>
  <c r="G207" i="1" s="1"/>
  <c r="H207" i="1" s="1"/>
  <c r="I207" i="1" s="1"/>
  <c r="I206" i="1"/>
  <c r="H206" i="1"/>
  <c r="G206" i="1"/>
  <c r="F206" i="1"/>
  <c r="E206" i="1"/>
  <c r="D206" i="1"/>
  <c r="C206" i="1"/>
  <c r="C205" i="1"/>
  <c r="I203" i="1"/>
  <c r="H203" i="1"/>
  <c r="G203" i="1"/>
  <c r="F203" i="1"/>
  <c r="E203" i="1"/>
  <c r="D203" i="1"/>
  <c r="C203" i="1"/>
  <c r="J201" i="1" s="1"/>
  <c r="C200" i="1"/>
  <c r="D200" i="1" s="1"/>
  <c r="E200" i="1" s="1"/>
  <c r="F200" i="1" s="1"/>
  <c r="G200" i="1" s="1"/>
  <c r="H200" i="1" s="1"/>
  <c r="I200" i="1" s="1"/>
  <c r="I199" i="1"/>
  <c r="H199" i="1"/>
  <c r="G199" i="1"/>
  <c r="F199" i="1"/>
  <c r="E199" i="1"/>
  <c r="D199" i="1"/>
  <c r="C199" i="1"/>
  <c r="C198" i="1"/>
  <c r="I196" i="1"/>
  <c r="H196" i="1"/>
  <c r="G196" i="1"/>
  <c r="F196" i="1"/>
  <c r="E196" i="1"/>
  <c r="D196" i="1"/>
  <c r="C196" i="1"/>
  <c r="J194" i="1" s="1"/>
  <c r="C193" i="1"/>
  <c r="D193" i="1" s="1"/>
  <c r="E193" i="1" s="1"/>
  <c r="F193" i="1" s="1"/>
  <c r="G193" i="1" s="1"/>
  <c r="H193" i="1" s="1"/>
  <c r="I193" i="1" s="1"/>
  <c r="I192" i="1"/>
  <c r="H192" i="1"/>
  <c r="G192" i="1"/>
  <c r="F192" i="1"/>
  <c r="E192" i="1"/>
  <c r="D192" i="1"/>
  <c r="C192" i="1"/>
  <c r="C191" i="1"/>
  <c r="I189" i="1"/>
  <c r="H189" i="1"/>
  <c r="G189" i="1"/>
  <c r="F189" i="1"/>
  <c r="E189" i="1"/>
  <c r="D189" i="1"/>
  <c r="C189" i="1"/>
  <c r="J187" i="1" s="1"/>
  <c r="C186" i="1"/>
  <c r="D186" i="1" s="1"/>
  <c r="E186" i="1" s="1"/>
  <c r="F186" i="1" s="1"/>
  <c r="G186" i="1" s="1"/>
  <c r="H186" i="1" s="1"/>
  <c r="I186" i="1" s="1"/>
  <c r="I185" i="1"/>
  <c r="H185" i="1"/>
  <c r="G185" i="1"/>
  <c r="F185" i="1"/>
  <c r="E185" i="1"/>
  <c r="D185" i="1"/>
  <c r="C185" i="1"/>
  <c r="C184" i="1"/>
  <c r="I182" i="1"/>
  <c r="H182" i="1"/>
  <c r="G182" i="1"/>
  <c r="F182" i="1"/>
  <c r="E182" i="1"/>
  <c r="D182" i="1"/>
  <c r="C182" i="1"/>
  <c r="J180" i="1" s="1"/>
  <c r="C179" i="1"/>
  <c r="D179" i="1" s="1"/>
  <c r="E179" i="1" s="1"/>
  <c r="F179" i="1" s="1"/>
  <c r="G179" i="1" s="1"/>
  <c r="H179" i="1" s="1"/>
  <c r="I179" i="1" s="1"/>
  <c r="I178" i="1"/>
  <c r="H178" i="1"/>
  <c r="G178" i="1"/>
  <c r="F178" i="1"/>
  <c r="E178" i="1"/>
  <c r="D178" i="1"/>
  <c r="C178" i="1"/>
  <c r="B177" i="1" s="1"/>
  <c r="C177" i="1"/>
  <c r="I175" i="1"/>
  <c r="H175" i="1"/>
  <c r="G175" i="1"/>
  <c r="F175" i="1"/>
  <c r="E175" i="1"/>
  <c r="D175" i="1"/>
  <c r="C175" i="1"/>
  <c r="J173" i="1" s="1"/>
  <c r="C172" i="1"/>
  <c r="D172" i="1" s="1"/>
  <c r="E172" i="1" s="1"/>
  <c r="F172" i="1" s="1"/>
  <c r="G172" i="1" s="1"/>
  <c r="H172" i="1" s="1"/>
  <c r="I172" i="1" s="1"/>
  <c r="I171" i="1"/>
  <c r="H171" i="1"/>
  <c r="G171" i="1"/>
  <c r="F171" i="1"/>
  <c r="E171" i="1"/>
  <c r="D171" i="1"/>
  <c r="B170" i="1" s="1"/>
  <c r="C171" i="1"/>
  <c r="C170" i="1"/>
  <c r="I168" i="1"/>
  <c r="H168" i="1"/>
  <c r="G168" i="1"/>
  <c r="F168" i="1"/>
  <c r="E168" i="1"/>
  <c r="D168" i="1"/>
  <c r="C168" i="1"/>
  <c r="J166" i="1" s="1"/>
  <c r="C165" i="1"/>
  <c r="D165" i="1" s="1"/>
  <c r="E165" i="1" s="1"/>
  <c r="F165" i="1" s="1"/>
  <c r="G165" i="1" s="1"/>
  <c r="H165" i="1" s="1"/>
  <c r="I165" i="1" s="1"/>
  <c r="I164" i="1"/>
  <c r="H164" i="1"/>
  <c r="G164" i="1"/>
  <c r="F164" i="1"/>
  <c r="E164" i="1"/>
  <c r="D164" i="1"/>
  <c r="C164" i="1"/>
  <c r="B163" i="1" s="1"/>
  <c r="C163" i="1"/>
  <c r="I161" i="1"/>
  <c r="H161" i="1"/>
  <c r="G161" i="1"/>
  <c r="F161" i="1"/>
  <c r="E161" i="1"/>
  <c r="D161" i="1"/>
  <c r="C161" i="1"/>
  <c r="J159" i="1" s="1"/>
  <c r="C158" i="1"/>
  <c r="D158" i="1" s="1"/>
  <c r="E158" i="1" s="1"/>
  <c r="F158" i="1" s="1"/>
  <c r="G158" i="1" s="1"/>
  <c r="H158" i="1" s="1"/>
  <c r="I158" i="1" s="1"/>
  <c r="I157" i="1"/>
  <c r="H157" i="1"/>
  <c r="G157" i="1"/>
  <c r="F157" i="1"/>
  <c r="E157" i="1"/>
  <c r="D157" i="1"/>
  <c r="C157" i="1"/>
  <c r="C156" i="1"/>
  <c r="I154" i="1"/>
  <c r="H154" i="1"/>
  <c r="G154" i="1"/>
  <c r="F154" i="1"/>
  <c r="E154" i="1"/>
  <c r="D154" i="1"/>
  <c r="C154" i="1"/>
  <c r="J152" i="1" s="1"/>
  <c r="C151" i="1"/>
  <c r="D151" i="1" s="1"/>
  <c r="E151" i="1" s="1"/>
  <c r="F151" i="1" s="1"/>
  <c r="G151" i="1" s="1"/>
  <c r="H151" i="1" s="1"/>
  <c r="I151" i="1" s="1"/>
  <c r="I150" i="1"/>
  <c r="H150" i="1"/>
  <c r="G150" i="1"/>
  <c r="F150" i="1"/>
  <c r="E150" i="1"/>
  <c r="D150" i="1"/>
  <c r="C150" i="1"/>
  <c r="C149" i="1"/>
  <c r="I147" i="1"/>
  <c r="H147" i="1"/>
  <c r="G147" i="1"/>
  <c r="F147" i="1"/>
  <c r="E147" i="1"/>
  <c r="D147" i="1"/>
  <c r="C147" i="1"/>
  <c r="J145" i="1" s="1"/>
  <c r="C144" i="1"/>
  <c r="D144" i="1" s="1"/>
  <c r="E144" i="1" s="1"/>
  <c r="F144" i="1" s="1"/>
  <c r="G144" i="1" s="1"/>
  <c r="H144" i="1" s="1"/>
  <c r="I144" i="1" s="1"/>
  <c r="I143" i="1"/>
  <c r="H143" i="1"/>
  <c r="G143" i="1"/>
  <c r="F143" i="1"/>
  <c r="E143" i="1"/>
  <c r="D143" i="1"/>
  <c r="C143" i="1"/>
  <c r="C142" i="1"/>
  <c r="I140" i="1"/>
  <c r="H140" i="1"/>
  <c r="G140" i="1"/>
  <c r="F140" i="1"/>
  <c r="E140" i="1"/>
  <c r="D140" i="1"/>
  <c r="C140" i="1"/>
  <c r="J138" i="1" s="1"/>
  <c r="C137" i="1"/>
  <c r="D137" i="1" s="1"/>
  <c r="E137" i="1" s="1"/>
  <c r="F137" i="1" s="1"/>
  <c r="G137" i="1" s="1"/>
  <c r="H137" i="1" s="1"/>
  <c r="I137" i="1" s="1"/>
  <c r="I136" i="1"/>
  <c r="H136" i="1"/>
  <c r="G136" i="1"/>
  <c r="F136" i="1"/>
  <c r="E136" i="1"/>
  <c r="D136" i="1"/>
  <c r="C136" i="1"/>
  <c r="C135" i="1"/>
  <c r="I133" i="1"/>
  <c r="H133" i="1"/>
  <c r="G133" i="1"/>
  <c r="F133" i="1"/>
  <c r="E133" i="1"/>
  <c r="D133" i="1"/>
  <c r="C133" i="1"/>
  <c r="J131" i="1" s="1"/>
  <c r="C130" i="1"/>
  <c r="D130" i="1" s="1"/>
  <c r="E130" i="1" s="1"/>
  <c r="F130" i="1" s="1"/>
  <c r="G130" i="1" s="1"/>
  <c r="H130" i="1" s="1"/>
  <c r="I130" i="1" s="1"/>
  <c r="I129" i="1"/>
  <c r="H129" i="1"/>
  <c r="G129" i="1"/>
  <c r="F129" i="1"/>
  <c r="E129" i="1"/>
  <c r="D129" i="1"/>
  <c r="C129" i="1"/>
  <c r="B128" i="1" s="1"/>
  <c r="C128" i="1"/>
  <c r="I126" i="1"/>
  <c r="H126" i="1"/>
  <c r="G126" i="1"/>
  <c r="F126" i="1"/>
  <c r="E126" i="1"/>
  <c r="D126" i="1"/>
  <c r="C126" i="1"/>
  <c r="J124" i="1" s="1"/>
  <c r="C123" i="1"/>
  <c r="D123" i="1" s="1"/>
  <c r="E123" i="1" s="1"/>
  <c r="F123" i="1" s="1"/>
  <c r="G123" i="1" s="1"/>
  <c r="H123" i="1" s="1"/>
  <c r="I123" i="1" s="1"/>
  <c r="I122" i="1"/>
  <c r="H122" i="1"/>
  <c r="G122" i="1"/>
  <c r="F122" i="1"/>
  <c r="E122" i="1"/>
  <c r="D122" i="1"/>
  <c r="C122" i="1"/>
  <c r="C121" i="1"/>
  <c r="I119" i="1"/>
  <c r="H119" i="1"/>
  <c r="G119" i="1"/>
  <c r="F119" i="1"/>
  <c r="E119" i="1"/>
  <c r="D119" i="1"/>
  <c r="C119" i="1"/>
  <c r="J117" i="1" s="1"/>
  <c r="C116" i="1"/>
  <c r="D116" i="1" s="1"/>
  <c r="E116" i="1" s="1"/>
  <c r="F116" i="1" s="1"/>
  <c r="G116" i="1" s="1"/>
  <c r="H116" i="1" s="1"/>
  <c r="I116" i="1" s="1"/>
  <c r="I115" i="1"/>
  <c r="H115" i="1"/>
  <c r="G115" i="1"/>
  <c r="F115" i="1"/>
  <c r="E115" i="1"/>
  <c r="D115" i="1"/>
  <c r="C115" i="1"/>
  <c r="B114" i="1" s="1"/>
  <c r="C114" i="1"/>
  <c r="I112" i="1"/>
  <c r="H112" i="1"/>
  <c r="G112" i="1"/>
  <c r="F112" i="1"/>
  <c r="E112" i="1"/>
  <c r="D112" i="1"/>
  <c r="C112" i="1"/>
  <c r="J110" i="1" s="1"/>
  <c r="C109" i="1"/>
  <c r="D109" i="1" s="1"/>
  <c r="E109" i="1" s="1"/>
  <c r="F109" i="1" s="1"/>
  <c r="G109" i="1" s="1"/>
  <c r="H109" i="1" s="1"/>
  <c r="I109" i="1" s="1"/>
  <c r="I108" i="1"/>
  <c r="H108" i="1"/>
  <c r="G108" i="1"/>
  <c r="F108" i="1"/>
  <c r="E108" i="1"/>
  <c r="D108" i="1"/>
  <c r="C108" i="1"/>
  <c r="C107" i="1"/>
  <c r="I105" i="1"/>
  <c r="H105" i="1"/>
  <c r="G105" i="1"/>
  <c r="F105" i="1"/>
  <c r="E105" i="1"/>
  <c r="D105" i="1"/>
  <c r="C105" i="1"/>
  <c r="J103" i="1" s="1"/>
  <c r="C102" i="1"/>
  <c r="D102" i="1" s="1"/>
  <c r="E102" i="1" s="1"/>
  <c r="F102" i="1" s="1"/>
  <c r="G102" i="1" s="1"/>
  <c r="H102" i="1" s="1"/>
  <c r="I102" i="1" s="1"/>
  <c r="I101" i="1"/>
  <c r="H101" i="1"/>
  <c r="G101" i="1"/>
  <c r="F101" i="1"/>
  <c r="E101" i="1"/>
  <c r="D101" i="1"/>
  <c r="C101" i="1"/>
  <c r="B100" i="1" s="1"/>
  <c r="C100" i="1"/>
  <c r="I98" i="1"/>
  <c r="H98" i="1"/>
  <c r="G98" i="1"/>
  <c r="F98" i="1"/>
  <c r="E98" i="1"/>
  <c r="D98" i="1"/>
  <c r="C98" i="1"/>
  <c r="J96" i="1" s="1"/>
  <c r="C95" i="1"/>
  <c r="D95" i="1" s="1"/>
  <c r="E95" i="1" s="1"/>
  <c r="F95" i="1" s="1"/>
  <c r="G95" i="1" s="1"/>
  <c r="H95" i="1" s="1"/>
  <c r="I95" i="1" s="1"/>
  <c r="I94" i="1"/>
  <c r="H94" i="1"/>
  <c r="G94" i="1"/>
  <c r="F94" i="1"/>
  <c r="E94" i="1"/>
  <c r="D94" i="1"/>
  <c r="C94" i="1"/>
  <c r="C93" i="1"/>
  <c r="I91" i="1"/>
  <c r="H91" i="1"/>
  <c r="G91" i="1"/>
  <c r="F91" i="1"/>
  <c r="E91" i="1"/>
  <c r="D91" i="1"/>
  <c r="C91" i="1"/>
  <c r="J89" i="1" s="1"/>
  <c r="C88" i="1"/>
  <c r="D88" i="1" s="1"/>
  <c r="E88" i="1" s="1"/>
  <c r="F88" i="1" s="1"/>
  <c r="G88" i="1" s="1"/>
  <c r="H88" i="1" s="1"/>
  <c r="I88" i="1" s="1"/>
  <c r="I87" i="1"/>
  <c r="H87" i="1"/>
  <c r="G87" i="1"/>
  <c r="F87" i="1"/>
  <c r="E87" i="1"/>
  <c r="D87" i="1"/>
  <c r="C87" i="1"/>
  <c r="C86" i="1"/>
  <c r="I84" i="1"/>
  <c r="H84" i="1"/>
  <c r="G84" i="1"/>
  <c r="F84" i="1"/>
  <c r="E84" i="1"/>
  <c r="D84" i="1"/>
  <c r="C84" i="1"/>
  <c r="J82" i="1" s="1"/>
  <c r="C81" i="1"/>
  <c r="D81" i="1" s="1"/>
  <c r="E81" i="1" s="1"/>
  <c r="F81" i="1" s="1"/>
  <c r="G81" i="1" s="1"/>
  <c r="H81" i="1" s="1"/>
  <c r="I81" i="1" s="1"/>
  <c r="I80" i="1"/>
  <c r="H80" i="1"/>
  <c r="G80" i="1"/>
  <c r="F80" i="1"/>
  <c r="E80" i="1"/>
  <c r="D80" i="1"/>
  <c r="C80" i="1"/>
  <c r="B79" i="1" s="1"/>
  <c r="C79" i="1"/>
  <c r="I77" i="1"/>
  <c r="H77" i="1"/>
  <c r="G77" i="1"/>
  <c r="F77" i="1"/>
  <c r="E77" i="1"/>
  <c r="D77" i="1"/>
  <c r="C77" i="1"/>
  <c r="J75" i="1"/>
  <c r="C74" i="1"/>
  <c r="D74" i="1" s="1"/>
  <c r="I73" i="1"/>
  <c r="H73" i="1"/>
  <c r="G73" i="1"/>
  <c r="F73" i="1"/>
  <c r="E73" i="1"/>
  <c r="D73" i="1"/>
  <c r="C73" i="1"/>
  <c r="C72" i="1"/>
  <c r="I70" i="1"/>
  <c r="H70" i="1"/>
  <c r="G70" i="1"/>
  <c r="F70" i="1"/>
  <c r="E70" i="1"/>
  <c r="D70" i="1"/>
  <c r="C70" i="1"/>
  <c r="J68" i="1"/>
  <c r="C67" i="1"/>
  <c r="D67" i="1" s="1"/>
  <c r="I66" i="1"/>
  <c r="H66" i="1"/>
  <c r="G66" i="1"/>
  <c r="F66" i="1"/>
  <c r="E66" i="1"/>
  <c r="D66" i="1"/>
  <c r="C66" i="1"/>
  <c r="C65" i="1"/>
  <c r="I63" i="1"/>
  <c r="H63" i="1"/>
  <c r="G63" i="1"/>
  <c r="F63" i="1"/>
  <c r="E63" i="1"/>
  <c r="D63" i="1"/>
  <c r="C63" i="1"/>
  <c r="J61" i="1" s="1"/>
  <c r="C60" i="1"/>
  <c r="D60" i="1" s="1"/>
  <c r="E60" i="1" s="1"/>
  <c r="F60" i="1" s="1"/>
  <c r="G60" i="1" s="1"/>
  <c r="H60" i="1" s="1"/>
  <c r="I60" i="1" s="1"/>
  <c r="I59" i="1"/>
  <c r="H59" i="1"/>
  <c r="G59" i="1"/>
  <c r="F59" i="1"/>
  <c r="E59" i="1"/>
  <c r="D59" i="1"/>
  <c r="C59" i="1"/>
  <c r="B58" i="1" s="1"/>
  <c r="C58" i="1"/>
  <c r="I56" i="1"/>
  <c r="H56" i="1"/>
  <c r="G56" i="1"/>
  <c r="F56" i="1"/>
  <c r="E56" i="1"/>
  <c r="D56" i="1"/>
  <c r="C56" i="1"/>
  <c r="J54" i="1" s="1"/>
  <c r="C53" i="1"/>
  <c r="D53" i="1" s="1"/>
  <c r="E53" i="1" s="1"/>
  <c r="F53" i="1" s="1"/>
  <c r="G53" i="1" s="1"/>
  <c r="H53" i="1" s="1"/>
  <c r="I53" i="1" s="1"/>
  <c r="I52" i="1"/>
  <c r="H52" i="1"/>
  <c r="G52" i="1"/>
  <c r="F52" i="1"/>
  <c r="E52" i="1"/>
  <c r="D52" i="1"/>
  <c r="C52" i="1"/>
  <c r="C51" i="1"/>
  <c r="I49" i="1"/>
  <c r="H49" i="1"/>
  <c r="G49" i="1"/>
  <c r="F49" i="1"/>
  <c r="E49" i="1"/>
  <c r="D49" i="1"/>
  <c r="C49" i="1"/>
  <c r="J47" i="1" s="1"/>
  <c r="C46" i="1"/>
  <c r="D46" i="1" s="1"/>
  <c r="E46" i="1" s="1"/>
  <c r="F46" i="1" s="1"/>
  <c r="G46" i="1" s="1"/>
  <c r="H46" i="1" s="1"/>
  <c r="I46" i="1" s="1"/>
  <c r="I45" i="1"/>
  <c r="H45" i="1"/>
  <c r="G45" i="1"/>
  <c r="F45" i="1"/>
  <c r="E45" i="1"/>
  <c r="D45" i="1"/>
  <c r="C45" i="1"/>
  <c r="B44" i="1" s="1"/>
  <c r="C44" i="1"/>
  <c r="I42" i="1"/>
  <c r="H42" i="1"/>
  <c r="G42" i="1"/>
  <c r="F42" i="1"/>
  <c r="E42" i="1"/>
  <c r="D42" i="1"/>
  <c r="C42" i="1"/>
  <c r="J40" i="1" s="1"/>
  <c r="C39" i="1"/>
  <c r="D39" i="1" s="1"/>
  <c r="E39" i="1" s="1"/>
  <c r="F39" i="1" s="1"/>
  <c r="G39" i="1" s="1"/>
  <c r="H39" i="1" s="1"/>
  <c r="I39" i="1" s="1"/>
  <c r="I38" i="1"/>
  <c r="H38" i="1"/>
  <c r="G38" i="1"/>
  <c r="F38" i="1"/>
  <c r="E38" i="1"/>
  <c r="D38" i="1"/>
  <c r="C38" i="1"/>
  <c r="C37" i="1"/>
  <c r="I35" i="1"/>
  <c r="H35" i="1"/>
  <c r="G35" i="1"/>
  <c r="F35" i="1"/>
  <c r="E35" i="1"/>
  <c r="D35" i="1"/>
  <c r="C35" i="1"/>
  <c r="J33" i="1"/>
  <c r="C32" i="1"/>
  <c r="D32" i="1" s="1"/>
  <c r="I31" i="1"/>
  <c r="H31" i="1"/>
  <c r="G31" i="1"/>
  <c r="F31" i="1"/>
  <c r="E31" i="1"/>
  <c r="D31" i="1"/>
  <c r="C31" i="1"/>
  <c r="C30" i="1"/>
  <c r="I28" i="1"/>
  <c r="H28" i="1"/>
  <c r="G28" i="1"/>
  <c r="F28" i="1"/>
  <c r="E28" i="1"/>
  <c r="D28" i="1"/>
  <c r="C28" i="1"/>
  <c r="J26" i="1"/>
  <c r="C25" i="1"/>
  <c r="D25" i="1" s="1"/>
  <c r="I24" i="1"/>
  <c r="H24" i="1"/>
  <c r="G24" i="1"/>
  <c r="F24" i="1"/>
  <c r="E24" i="1"/>
  <c r="D24" i="1"/>
  <c r="C24" i="1"/>
  <c r="C23" i="1"/>
  <c r="I21" i="1"/>
  <c r="H21" i="1"/>
  <c r="G21" i="1"/>
  <c r="F21" i="1"/>
  <c r="E21" i="1"/>
  <c r="D21" i="1"/>
  <c r="C21" i="1"/>
  <c r="J19" i="1" s="1"/>
  <c r="C18" i="1"/>
  <c r="D18" i="1" s="1"/>
  <c r="E18" i="1" s="1"/>
  <c r="F18" i="1" s="1"/>
  <c r="G18" i="1" s="1"/>
  <c r="H18" i="1" s="1"/>
  <c r="I18" i="1" s="1"/>
  <c r="I17" i="1"/>
  <c r="H17" i="1"/>
  <c r="G17" i="1"/>
  <c r="F17" i="1"/>
  <c r="E17" i="1"/>
  <c r="D17" i="1"/>
  <c r="C17" i="1"/>
  <c r="B16" i="1" s="1"/>
  <c r="C16" i="1"/>
  <c r="B366" i="1" l="1"/>
  <c r="E361" i="1"/>
  <c r="F361" i="1" s="1"/>
  <c r="G361" i="1" s="1"/>
  <c r="H361" i="1" s="1"/>
  <c r="I361" i="1" s="1"/>
  <c r="B359" i="1"/>
  <c r="E354" i="1"/>
  <c r="F354" i="1" s="1"/>
  <c r="G354" i="1" s="1"/>
  <c r="H354" i="1" s="1"/>
  <c r="I354" i="1" s="1"/>
  <c r="B352" i="1"/>
  <c r="B345" i="1"/>
  <c r="E340" i="1"/>
  <c r="F340" i="1" s="1"/>
  <c r="G340" i="1" s="1"/>
  <c r="H340" i="1" s="1"/>
  <c r="I340" i="1" s="1"/>
  <c r="B338" i="1"/>
  <c r="E333" i="1"/>
  <c r="F333" i="1" s="1"/>
  <c r="G333" i="1" s="1"/>
  <c r="H333" i="1" s="1"/>
  <c r="I333" i="1" s="1"/>
  <c r="B331" i="1"/>
  <c r="E326" i="1"/>
  <c r="F326" i="1" s="1"/>
  <c r="G326" i="1" s="1"/>
  <c r="H326" i="1" s="1"/>
  <c r="I326" i="1" s="1"/>
  <c r="B324" i="1"/>
  <c r="E319" i="1"/>
  <c r="F319" i="1" s="1"/>
  <c r="G319" i="1" s="1"/>
  <c r="H319" i="1" s="1"/>
  <c r="I319" i="1" s="1"/>
  <c r="B317" i="1"/>
  <c r="E312" i="1"/>
  <c r="F312" i="1" s="1"/>
  <c r="G312" i="1" s="1"/>
  <c r="H312" i="1" s="1"/>
  <c r="I312" i="1" s="1"/>
  <c r="B310" i="1"/>
  <c r="E305" i="1"/>
  <c r="F305" i="1" s="1"/>
  <c r="G305" i="1" s="1"/>
  <c r="H305" i="1" s="1"/>
  <c r="I305" i="1" s="1"/>
  <c r="B303" i="1"/>
  <c r="E298" i="1"/>
  <c r="F298" i="1" s="1"/>
  <c r="G298" i="1" s="1"/>
  <c r="H298" i="1" s="1"/>
  <c r="I298" i="1" s="1"/>
  <c r="B296" i="1"/>
  <c r="E291" i="1"/>
  <c r="F291" i="1" s="1"/>
  <c r="G291" i="1" s="1"/>
  <c r="H291" i="1" s="1"/>
  <c r="I291" i="1" s="1"/>
  <c r="B289" i="1"/>
  <c r="E284" i="1"/>
  <c r="F284" i="1" s="1"/>
  <c r="G284" i="1" s="1"/>
  <c r="H284" i="1" s="1"/>
  <c r="I284" i="1" s="1"/>
  <c r="B282" i="1"/>
  <c r="E277" i="1"/>
  <c r="F277" i="1" s="1"/>
  <c r="G277" i="1" s="1"/>
  <c r="H277" i="1" s="1"/>
  <c r="I277" i="1" s="1"/>
  <c r="B275" i="1"/>
  <c r="E270" i="1"/>
  <c r="F270" i="1" s="1"/>
  <c r="G270" i="1" s="1"/>
  <c r="H270" i="1" s="1"/>
  <c r="I270" i="1" s="1"/>
  <c r="B268" i="1"/>
  <c r="E263" i="1"/>
  <c r="F263" i="1" s="1"/>
  <c r="G263" i="1" s="1"/>
  <c r="H263" i="1" s="1"/>
  <c r="I263" i="1" s="1"/>
  <c r="B261" i="1"/>
  <c r="B219" i="1"/>
  <c r="B212" i="1"/>
  <c r="B205" i="1"/>
  <c r="B198" i="1"/>
  <c r="B191" i="1"/>
  <c r="B184" i="1"/>
  <c r="B156" i="1"/>
  <c r="B149" i="1"/>
  <c r="B142" i="1"/>
  <c r="B135" i="1"/>
  <c r="B121" i="1"/>
  <c r="B107" i="1"/>
  <c r="B93" i="1"/>
  <c r="B86" i="1"/>
  <c r="E74" i="1"/>
  <c r="F74" i="1" s="1"/>
  <c r="G74" i="1" s="1"/>
  <c r="H74" i="1" s="1"/>
  <c r="I74" i="1" s="1"/>
  <c r="B72" i="1"/>
  <c r="E67" i="1"/>
  <c r="F67" i="1" s="1"/>
  <c r="G67" i="1" s="1"/>
  <c r="H67" i="1" s="1"/>
  <c r="I67" i="1" s="1"/>
  <c r="B65" i="1"/>
  <c r="B51" i="1"/>
  <c r="B37" i="1"/>
  <c r="E32" i="1"/>
  <c r="F32" i="1" s="1"/>
  <c r="G32" i="1" s="1"/>
  <c r="H32" i="1" s="1"/>
  <c r="I32" i="1" s="1"/>
  <c r="B30" i="1"/>
  <c r="E25" i="1"/>
  <c r="F25" i="1" s="1"/>
  <c r="G25" i="1" s="1"/>
  <c r="H25" i="1" s="1"/>
  <c r="I25" i="1" s="1"/>
  <c r="B23" i="1"/>
  <c r="I14" i="1"/>
  <c r="H14" i="1"/>
  <c r="G14" i="1"/>
  <c r="F14" i="1"/>
  <c r="E14" i="1"/>
  <c r="D14" i="1"/>
  <c r="C14" i="1"/>
  <c r="J12" i="1"/>
  <c r="D7" i="1" l="1"/>
  <c r="E7" i="1"/>
  <c r="F7" i="1"/>
  <c r="G7" i="1"/>
  <c r="H7" i="1"/>
  <c r="I7" i="1"/>
  <c r="C7" i="1"/>
  <c r="J5" i="1" l="1"/>
  <c r="C2" i="1"/>
  <c r="D4" i="1"/>
  <c r="D3" i="1" s="1"/>
  <c r="D10" i="1" s="1"/>
  <c r="E4" i="1"/>
  <c r="E3" i="1" s="1"/>
  <c r="E10" i="1" s="1"/>
  <c r="C3" i="1"/>
  <c r="C10" i="1" s="1"/>
  <c r="B9" i="1" s="1"/>
  <c r="C4" i="1"/>
  <c r="C11" i="1"/>
  <c r="C9" i="1" s="1"/>
  <c r="D11" i="1"/>
  <c r="E11" i="1" s="1"/>
  <c r="F11" i="1" s="1"/>
  <c r="G11" i="1" s="1"/>
  <c r="H11" i="1" s="1"/>
  <c r="I11" i="1" s="1"/>
  <c r="F4" i="1" l="1"/>
  <c r="G4" i="1" l="1"/>
  <c r="F3" i="1"/>
  <c r="F10" i="1" s="1"/>
  <c r="H4" i="1" l="1"/>
  <c r="G3" i="1"/>
  <c r="G10" i="1" s="1"/>
  <c r="I4" i="1" l="1"/>
  <c r="I3" i="1" s="1"/>
  <c r="I10" i="1" s="1"/>
  <c r="H3" i="1"/>
  <c r="H10" i="1" s="1"/>
</calcChain>
</file>

<file path=xl/sharedStrings.xml><?xml version="1.0" encoding="utf-8"?>
<sst xmlns="http://schemas.openxmlformats.org/spreadsheetml/2006/main" count="212" uniqueCount="4">
  <si>
    <t>TOTAL HEBDO</t>
  </si>
  <si>
    <t>Heure début</t>
  </si>
  <si>
    <t>Heure fin</t>
  </si>
  <si>
    <t>TOTAL H/JOUR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</si>
</sst>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h:mm;@"/>
    <numFmt numFmtId="165" formatCode="[h]:mm"/>
    <numFmt numFmtId="166" formatCode="dddd\ "/>
    <numFmt numFmtId="167" formatCode="[$-40C]d\-mmm\-yy;@"/>
    <numFmt numFmtId="168" formatCode="mmmm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Rounded MT Bold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Arial Rounded MT Bold"/>
      <family val="2"/>
    </font>
    <font>
      <b/>
      <i/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6"/>
      <color theme="1"/>
      <name val="Arial Rounded MT Bold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7999816888943144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3" fillId="0" borderId="0" xfId="0" applyFont="1" applyAlignment="1">
      <alignment horizontal="center" vertical="center"/>
    </xf>
    <xf numFmtId="164" fontId="5" fillId="0" borderId="7" xfId="0" applyNumberFormat="1" applyFont="1" applyBorder="1"/>
    <xf numFmtId="0" fontId="3" fillId="0" borderId="9" xfId="0" applyFont="1" applyBorder="1"/>
    <xf numFmtId="0" fontId="3" fillId="0" borderId="10" xfId="0" applyFont="1" applyBorder="1"/>
    <xf numFmtId="0" fontId="0" fillId="0" borderId="8" xfId="0" applyBorder="1"/>
    <xf numFmtId="0" fontId="1" fillId="0" borderId="8" xfId="0" applyFont="1" applyBorder="1"/>
    <xf numFmtId="0" fontId="4" fillId="3" borderId="11" xfId="0" applyFont="1" applyFill="1" applyBorder="1"/>
    <xf numFmtId="164" fontId="6" fillId="3" borderId="12" xfId="0" applyNumberFormat="1" applyFont="1" applyFill="1" applyBorder="1"/>
    <xf numFmtId="0" fontId="10" fillId="0" borderId="0" xfId="0" applyFont="1" applyAlignment="1">
      <alignment vertical="center"/>
    </xf>
    <xf numFmtId="166" fontId="3" fillId="4" borderId="9" xfId="0" applyNumberFormat="1" applyFont="1" applyFill="1" applyBorder="1" applyAlignment="1">
      <alignment horizontal="center" vertical="center"/>
    </xf>
    <xf numFmtId="167" fontId="3" fillId="4" borderId="10" xfId="0" applyNumberFormat="1" applyFont="1" applyFill="1" applyBorder="1" applyAlignment="1">
      <alignment horizontal="center" vertical="center"/>
    </xf>
    <xf numFmtId="167" fontId="3" fillId="4" borderId="7" xfId="0" applyNumberFormat="1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3" fillId="0" borderId="15" xfId="0" applyFont="1" applyBorder="1"/>
    <xf numFmtId="0" fontId="3" fillId="0" borderId="16" xfId="0" applyFont="1" applyBorder="1"/>
    <xf numFmtId="0" fontId="4" fillId="3" borderId="17" xfId="0" applyFont="1" applyFill="1" applyBorder="1"/>
    <xf numFmtId="168" fontId="2" fillId="0" borderId="4" xfId="0" applyNumberFormat="1" applyFont="1" applyBorder="1" applyAlignment="1">
      <alignment horizontal="center" vertical="center"/>
    </xf>
    <xf numFmtId="168" fontId="2" fillId="0" borderId="5" xfId="0" applyNumberFormat="1" applyFont="1" applyBorder="1" applyAlignment="1">
      <alignment horizontal="center" vertical="center"/>
    </xf>
    <xf numFmtId="168" fontId="2" fillId="0" borderId="6" xfId="0" applyNumberFormat="1" applyFont="1" applyBorder="1" applyAlignment="1">
      <alignment horizontal="center" vertical="center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8" fillId="2" borderId="13" xfId="0" applyFont="1" applyFill="1" applyBorder="1" applyAlignment="1">
      <alignment horizontal="center" vertical="center"/>
    </xf>
    <xf numFmtId="165" fontId="9" fillId="2" borderId="13" xfId="0" applyNumberFormat="1" applyFont="1" applyFill="1" applyBorder="1" applyAlignment="1">
      <alignment horizontal="center" vertical="center"/>
    </xf>
    <xf numFmtId="165" fontId="9" fillId="2" borderId="1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CCFF"/>
      <color rgb="FF9999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71"/>
  <sheetViews>
    <sheetView tabSelected="1" zoomScaleNormal="100" workbookViewId="0">
      <selection activeCell="E5" sqref="E5"/>
    </sheetView>
  </sheetViews>
  <sheetFormatPr baseColWidth="10" defaultRowHeight="15" x14ac:dyDescent="0.25"/>
  <cols>
    <col min="2" max="2" width="12.42578125" bestFit="1" customWidth="1"/>
  </cols>
  <sheetData>
    <row r="1" spans="1:10" ht="20.25" thickBot="1" x14ac:dyDescent="0.3">
      <c r="A1" s="10"/>
      <c r="B1" s="14">
        <v>2019</v>
      </c>
      <c r="C1" s="10"/>
      <c r="D1" s="10"/>
      <c r="E1" s="10"/>
      <c r="F1" s="10"/>
      <c r="G1" s="10"/>
      <c r="H1" s="10"/>
      <c r="I1" s="10"/>
      <c r="J1" s="10"/>
    </row>
    <row r="2" spans="1:10" ht="15.75" customHeight="1" thickBot="1" x14ac:dyDescent="0.3">
      <c r="B2" s="18">
        <v>1</v>
      </c>
      <c r="C2" s="21" t="str">
        <f>"Semaine "&amp;WEEKNUM(C4,11)&amp;" / "&amp;YEAR(C4)</f>
        <v>Semaine 1 / 2019</v>
      </c>
      <c r="D2" s="21"/>
      <c r="E2" s="21"/>
      <c r="F2" s="21"/>
      <c r="G2" s="21"/>
      <c r="H2" s="21"/>
      <c r="I2" s="21"/>
      <c r="J2" s="22"/>
    </row>
    <row r="3" spans="1:10" s="2" customFormat="1" ht="12" customHeight="1" x14ac:dyDescent="0.25">
      <c r="B3" s="19"/>
      <c r="C3" s="11" t="str">
        <f>CHOOSE(WEEKDAY(C$4,2),"lundi","mardi","mercredi","jeudi","vendredi","samedi","dimanche")</f>
        <v>mercredi</v>
      </c>
      <c r="D3" s="11" t="str">
        <f t="shared" ref="D3:I3" si="0">CHOOSE(WEEKDAY(D$4,2),"lundi","mardi","mercredi","jeudi","vendredi","samedi","dimanche")</f>
        <v>jeudi</v>
      </c>
      <c r="E3" s="11" t="str">
        <f t="shared" si="0"/>
        <v>vendredi</v>
      </c>
      <c r="F3" s="11" t="str">
        <f t="shared" si="0"/>
        <v>samedi</v>
      </c>
      <c r="G3" s="11" t="str">
        <f t="shared" si="0"/>
        <v>dimanche</v>
      </c>
      <c r="H3" s="11" t="str">
        <f t="shared" si="0"/>
        <v>lundi</v>
      </c>
      <c r="I3" s="11" t="str">
        <f t="shared" si="0"/>
        <v>mardi</v>
      </c>
      <c r="J3" s="23" t="s">
        <v>0</v>
      </c>
    </row>
    <row r="4" spans="1:10" s="2" customFormat="1" ht="12.75" customHeight="1" thickBot="1" x14ac:dyDescent="0.3">
      <c r="B4" s="20"/>
      <c r="C4" s="12">
        <f>DATE($B1,$B2,COLUMN()-1)</f>
        <v>43467</v>
      </c>
      <c r="D4" s="13">
        <f>C4+1</f>
        <v>43468</v>
      </c>
      <c r="E4" s="13">
        <f t="shared" ref="E4:I4" si="1">D4+1</f>
        <v>43469</v>
      </c>
      <c r="F4" s="13">
        <f t="shared" si="1"/>
        <v>43470</v>
      </c>
      <c r="G4" s="13">
        <f t="shared" si="1"/>
        <v>43471</v>
      </c>
      <c r="H4" s="13">
        <f t="shared" si="1"/>
        <v>43472</v>
      </c>
      <c r="I4" s="13">
        <f t="shared" si="1"/>
        <v>43473</v>
      </c>
      <c r="J4" s="23"/>
    </row>
    <row r="5" spans="1:10" x14ac:dyDescent="0.25">
      <c r="A5" s="6"/>
      <c r="B5" s="4" t="s">
        <v>1</v>
      </c>
      <c r="C5" s="3">
        <v>0.25</v>
      </c>
      <c r="D5" s="3"/>
      <c r="E5" s="3"/>
      <c r="F5" s="3"/>
      <c r="G5" s="3"/>
      <c r="H5" s="3"/>
      <c r="I5" s="3"/>
      <c r="J5" s="24">
        <f>SUM(C7:I7)</f>
        <v>0.25</v>
      </c>
    </row>
    <row r="6" spans="1:10" x14ac:dyDescent="0.25">
      <c r="A6" s="6"/>
      <c r="B6" s="5" t="s">
        <v>2</v>
      </c>
      <c r="C6" s="3">
        <v>0.5</v>
      </c>
      <c r="D6" s="3"/>
      <c r="E6" s="3"/>
      <c r="F6" s="3"/>
      <c r="G6" s="3"/>
      <c r="H6" s="3"/>
      <c r="I6" s="3"/>
      <c r="J6" s="24"/>
    </row>
    <row r="7" spans="1:10" s="1" customFormat="1" ht="15.75" thickBot="1" x14ac:dyDescent="0.3">
      <c r="A7" s="7"/>
      <c r="B7" s="8" t="s">
        <v>3</v>
      </c>
      <c r="C7" s="9">
        <f>IF(SUM(C6-C5)=0,"",SUM(C6-C5))</f>
        <v>0.25</v>
      </c>
      <c r="D7" s="9" t="str">
        <f t="shared" ref="D7:I7" si="2">IF(SUM(D6-D5)=0,"",SUM(D6-D5))</f>
        <v/>
      </c>
      <c r="E7" s="9" t="str">
        <f t="shared" si="2"/>
        <v/>
      </c>
      <c r="F7" s="9" t="str">
        <f t="shared" si="2"/>
        <v/>
      </c>
      <c r="G7" s="9" t="str">
        <f t="shared" si="2"/>
        <v/>
      </c>
      <c r="H7" s="9" t="str">
        <f t="shared" si="2"/>
        <v/>
      </c>
      <c r="I7" s="9" t="str">
        <f t="shared" si="2"/>
        <v/>
      </c>
      <c r="J7" s="25"/>
    </row>
    <row r="8" spans="1:10" ht="7.5" customHeight="1" thickBot="1" x14ac:dyDescent="0.3"/>
    <row r="9" spans="1:10" ht="15.75" thickBot="1" x14ac:dyDescent="0.3">
      <c r="B9" s="18">
        <f>INDEX($C11:$I11,1,MATCH("jeudi",$C10:$I10,0))</f>
        <v>43475</v>
      </c>
      <c r="C9" s="21" t="str">
        <f>"Semaine "&amp;WEEKNUM(C11,11)&amp;" / "&amp;YEAR(C11)</f>
        <v>Semaine 2 / 2019</v>
      </c>
      <c r="D9" s="21"/>
      <c r="E9" s="21"/>
      <c r="F9" s="21"/>
      <c r="G9" s="21"/>
      <c r="H9" s="21"/>
      <c r="I9" s="21"/>
      <c r="J9" s="22"/>
    </row>
    <row r="10" spans="1:10" x14ac:dyDescent="0.25">
      <c r="B10" s="19"/>
      <c r="C10" s="11" t="str">
        <f>C3</f>
        <v>mercredi</v>
      </c>
      <c r="D10" s="11" t="str">
        <f t="shared" ref="D10:I10" si="3">D3</f>
        <v>jeudi</v>
      </c>
      <c r="E10" s="11" t="str">
        <f t="shared" si="3"/>
        <v>vendredi</v>
      </c>
      <c r="F10" s="11" t="str">
        <f t="shared" si="3"/>
        <v>samedi</v>
      </c>
      <c r="G10" s="11" t="str">
        <f t="shared" si="3"/>
        <v>dimanche</v>
      </c>
      <c r="H10" s="11" t="str">
        <f t="shared" si="3"/>
        <v>lundi</v>
      </c>
      <c r="I10" s="11" t="str">
        <f t="shared" si="3"/>
        <v>mardi</v>
      </c>
      <c r="J10" s="23" t="s">
        <v>0</v>
      </c>
    </row>
    <row r="11" spans="1:10" ht="15.75" thickBot="1" x14ac:dyDescent="0.3">
      <c r="B11" s="20"/>
      <c r="C11" s="12">
        <f>C4+7</f>
        <v>43474</v>
      </c>
      <c r="D11" s="13">
        <f>C11+1</f>
        <v>43475</v>
      </c>
      <c r="E11" s="13">
        <f t="shared" ref="E11:I11" si="4">D11+1</f>
        <v>43476</v>
      </c>
      <c r="F11" s="13">
        <f t="shared" si="4"/>
        <v>43477</v>
      </c>
      <c r="G11" s="13">
        <f t="shared" si="4"/>
        <v>43478</v>
      </c>
      <c r="H11" s="13">
        <f t="shared" si="4"/>
        <v>43479</v>
      </c>
      <c r="I11" s="13">
        <f t="shared" si="4"/>
        <v>43480</v>
      </c>
      <c r="J11" s="23"/>
    </row>
    <row r="12" spans="1:10" x14ac:dyDescent="0.25">
      <c r="B12" s="15" t="s">
        <v>1</v>
      </c>
      <c r="C12" s="3">
        <v>0.25</v>
      </c>
      <c r="D12" s="3"/>
      <c r="E12" s="3"/>
      <c r="F12" s="3"/>
      <c r="G12" s="3"/>
      <c r="H12" s="3"/>
      <c r="I12" s="3"/>
      <c r="J12" s="24">
        <f>SUM(C14:I14)</f>
        <v>0.25</v>
      </c>
    </row>
    <row r="13" spans="1:10" x14ac:dyDescent="0.25">
      <c r="B13" s="16" t="s">
        <v>2</v>
      </c>
      <c r="C13" s="3">
        <v>0.5</v>
      </c>
      <c r="D13" s="3"/>
      <c r="E13" s="3"/>
      <c r="F13" s="3"/>
      <c r="G13" s="3"/>
      <c r="H13" s="3"/>
      <c r="I13" s="3"/>
      <c r="J13" s="24"/>
    </row>
    <row r="14" spans="1:10" ht="15.75" thickBot="1" x14ac:dyDescent="0.3">
      <c r="B14" s="17" t="s">
        <v>3</v>
      </c>
      <c r="C14" s="9">
        <f>IF(SUM(C13-C12)=0,"",SUM(C13-C12))</f>
        <v>0.25</v>
      </c>
      <c r="D14" s="9" t="str">
        <f t="shared" ref="D14" si="5">IF(SUM(D13-D12)=0,"",SUM(D13-D12))</f>
        <v/>
      </c>
      <c r="E14" s="9" t="str">
        <f t="shared" ref="E14" si="6">IF(SUM(E13-E12)=0,"",SUM(E13-E12))</f>
        <v/>
      </c>
      <c r="F14" s="9" t="str">
        <f t="shared" ref="F14" si="7">IF(SUM(F13-F12)=0,"",SUM(F13-F12))</f>
        <v/>
      </c>
      <c r="G14" s="9" t="str">
        <f t="shared" ref="G14" si="8">IF(SUM(G13-G12)=0,"",SUM(G13-G12))</f>
        <v/>
      </c>
      <c r="H14" s="9" t="str">
        <f t="shared" ref="H14" si="9">IF(SUM(H13-H12)=0,"",SUM(H13-H12))</f>
        <v/>
      </c>
      <c r="I14" s="9" t="str">
        <f t="shared" ref="I14" si="10">IF(SUM(I13-I12)=0,"",SUM(I13-I12))</f>
        <v/>
      </c>
      <c r="J14" s="25"/>
    </row>
    <row r="15" spans="1:10" ht="15.75" thickBot="1" x14ac:dyDescent="0.3"/>
    <row r="16" spans="1:10" ht="15.75" thickBot="1" x14ac:dyDescent="0.3">
      <c r="B16" s="18">
        <f>INDEX($C18:$I18,1,MATCH("jeudi",$C17:$I17,0))</f>
        <v>43482</v>
      </c>
      <c r="C16" s="21" t="str">
        <f>"Semaine "&amp;WEEKNUM(C18,11)&amp;" / "&amp;YEAR(C18)</f>
        <v>Semaine 3 / 2019</v>
      </c>
      <c r="D16" s="21"/>
      <c r="E16" s="21"/>
      <c r="F16" s="21"/>
      <c r="G16" s="21"/>
      <c r="H16" s="21"/>
      <c r="I16" s="21"/>
      <c r="J16" s="22"/>
    </row>
    <row r="17" spans="2:10" x14ac:dyDescent="0.25">
      <c r="B17" s="19"/>
      <c r="C17" s="11" t="str">
        <f>C10</f>
        <v>mercredi</v>
      </c>
      <c r="D17" s="11" t="str">
        <f t="shared" ref="D17:I17" si="11">D10</f>
        <v>jeudi</v>
      </c>
      <c r="E17" s="11" t="str">
        <f t="shared" si="11"/>
        <v>vendredi</v>
      </c>
      <c r="F17" s="11" t="str">
        <f t="shared" si="11"/>
        <v>samedi</v>
      </c>
      <c r="G17" s="11" t="str">
        <f t="shared" si="11"/>
        <v>dimanche</v>
      </c>
      <c r="H17" s="11" t="str">
        <f t="shared" si="11"/>
        <v>lundi</v>
      </c>
      <c r="I17" s="11" t="str">
        <f t="shared" si="11"/>
        <v>mardi</v>
      </c>
      <c r="J17" s="23" t="s">
        <v>0</v>
      </c>
    </row>
    <row r="18" spans="2:10" ht="15.75" thickBot="1" x14ac:dyDescent="0.3">
      <c r="B18" s="20"/>
      <c r="C18" s="12">
        <f>C11+7</f>
        <v>43481</v>
      </c>
      <c r="D18" s="13">
        <f>C18+1</f>
        <v>43482</v>
      </c>
      <c r="E18" s="13">
        <f t="shared" ref="E18" si="12">D18+1</f>
        <v>43483</v>
      </c>
      <c r="F18" s="13">
        <f t="shared" ref="F18" si="13">E18+1</f>
        <v>43484</v>
      </c>
      <c r="G18" s="13">
        <f t="shared" ref="G18" si="14">F18+1</f>
        <v>43485</v>
      </c>
      <c r="H18" s="13">
        <f t="shared" ref="H18" si="15">G18+1</f>
        <v>43486</v>
      </c>
      <c r="I18" s="13">
        <f t="shared" ref="I18" si="16">H18+1</f>
        <v>43487</v>
      </c>
      <c r="J18" s="23"/>
    </row>
    <row r="19" spans="2:10" x14ac:dyDescent="0.25">
      <c r="B19" s="15" t="s">
        <v>1</v>
      </c>
      <c r="C19" s="3">
        <v>0.25</v>
      </c>
      <c r="D19" s="3"/>
      <c r="E19" s="3"/>
      <c r="F19" s="3"/>
      <c r="G19" s="3"/>
      <c r="H19" s="3"/>
      <c r="I19" s="3"/>
      <c r="J19" s="24">
        <f>SUM(C21:I21)</f>
        <v>0.25</v>
      </c>
    </row>
    <row r="20" spans="2:10" x14ac:dyDescent="0.25">
      <c r="B20" s="16" t="s">
        <v>2</v>
      </c>
      <c r="C20" s="3">
        <v>0.5</v>
      </c>
      <c r="D20" s="3"/>
      <c r="E20" s="3"/>
      <c r="F20" s="3"/>
      <c r="G20" s="3"/>
      <c r="H20" s="3"/>
      <c r="I20" s="3"/>
      <c r="J20" s="24"/>
    </row>
    <row r="21" spans="2:10" ht="15.75" thickBot="1" x14ac:dyDescent="0.3">
      <c r="B21" s="17" t="s">
        <v>3</v>
      </c>
      <c r="C21" s="9">
        <f>IF(SUM(C20-C19)=0,"",SUM(C20-C19))</f>
        <v>0.25</v>
      </c>
      <c r="D21" s="9" t="str">
        <f t="shared" ref="D21:I21" si="17">IF(SUM(D20-D19)=0,"",SUM(D20-D19))</f>
        <v/>
      </c>
      <c r="E21" s="9" t="str">
        <f t="shared" si="17"/>
        <v/>
      </c>
      <c r="F21" s="9" t="str">
        <f t="shared" si="17"/>
        <v/>
      </c>
      <c r="G21" s="9" t="str">
        <f t="shared" si="17"/>
        <v/>
      </c>
      <c r="H21" s="9" t="str">
        <f t="shared" si="17"/>
        <v/>
      </c>
      <c r="I21" s="9" t="str">
        <f t="shared" si="17"/>
        <v/>
      </c>
      <c r="J21" s="25"/>
    </row>
    <row r="22" spans="2:10" ht="15.75" thickBot="1" x14ac:dyDescent="0.3"/>
    <row r="23" spans="2:10" ht="15.75" thickBot="1" x14ac:dyDescent="0.3">
      <c r="B23" s="18">
        <f>INDEX($C25:$I25,1,MATCH("jeudi",$C24:$I24,0))</f>
        <v>43489</v>
      </c>
      <c r="C23" s="21" t="str">
        <f>"Semaine "&amp;WEEKNUM(C25,11)&amp;" / "&amp;YEAR(C25)</f>
        <v>Semaine 4 / 2019</v>
      </c>
      <c r="D23" s="21"/>
      <c r="E23" s="21"/>
      <c r="F23" s="21"/>
      <c r="G23" s="21"/>
      <c r="H23" s="21"/>
      <c r="I23" s="21"/>
      <c r="J23" s="22"/>
    </row>
    <row r="24" spans="2:10" x14ac:dyDescent="0.25">
      <c r="B24" s="19"/>
      <c r="C24" s="11" t="str">
        <f>C17</f>
        <v>mercredi</v>
      </c>
      <c r="D24" s="11" t="str">
        <f t="shared" ref="D24:I24" si="18">D17</f>
        <v>jeudi</v>
      </c>
      <c r="E24" s="11" t="str">
        <f t="shared" si="18"/>
        <v>vendredi</v>
      </c>
      <c r="F24" s="11" t="str">
        <f t="shared" si="18"/>
        <v>samedi</v>
      </c>
      <c r="G24" s="11" t="str">
        <f t="shared" si="18"/>
        <v>dimanche</v>
      </c>
      <c r="H24" s="11" t="str">
        <f t="shared" si="18"/>
        <v>lundi</v>
      </c>
      <c r="I24" s="11" t="str">
        <f t="shared" si="18"/>
        <v>mardi</v>
      </c>
      <c r="J24" s="23" t="s">
        <v>0</v>
      </c>
    </row>
    <row r="25" spans="2:10" ht="15.75" thickBot="1" x14ac:dyDescent="0.3">
      <c r="B25" s="20"/>
      <c r="C25" s="12">
        <f>C18+7</f>
        <v>43488</v>
      </c>
      <c r="D25" s="13">
        <f>C25+1</f>
        <v>43489</v>
      </c>
      <c r="E25" s="13">
        <f t="shared" ref="E25" si="19">D25+1</f>
        <v>43490</v>
      </c>
      <c r="F25" s="13">
        <f t="shared" ref="F25" si="20">E25+1</f>
        <v>43491</v>
      </c>
      <c r="G25" s="13">
        <f t="shared" ref="G25" si="21">F25+1</f>
        <v>43492</v>
      </c>
      <c r="H25" s="13">
        <f t="shared" ref="H25" si="22">G25+1</f>
        <v>43493</v>
      </c>
      <c r="I25" s="13">
        <f t="shared" ref="I25" si="23">H25+1</f>
        <v>43494</v>
      </c>
      <c r="J25" s="23"/>
    </row>
    <row r="26" spans="2:10" x14ac:dyDescent="0.25">
      <c r="B26" s="15" t="s">
        <v>1</v>
      </c>
      <c r="C26" s="3">
        <v>0.25</v>
      </c>
      <c r="D26" s="3"/>
      <c r="E26" s="3"/>
      <c r="F26" s="3"/>
      <c r="G26" s="3"/>
      <c r="H26" s="3"/>
      <c r="I26" s="3"/>
      <c r="J26" s="24">
        <f>SUM(C28:I28)</f>
        <v>0.25</v>
      </c>
    </row>
    <row r="27" spans="2:10" x14ac:dyDescent="0.25">
      <c r="B27" s="16" t="s">
        <v>2</v>
      </c>
      <c r="C27" s="3">
        <v>0.5</v>
      </c>
      <c r="D27" s="3"/>
      <c r="E27" s="3"/>
      <c r="F27" s="3"/>
      <c r="G27" s="3"/>
      <c r="H27" s="3"/>
      <c r="I27" s="3"/>
      <c r="J27" s="24"/>
    </row>
    <row r="28" spans="2:10" ht="15.75" thickBot="1" x14ac:dyDescent="0.3">
      <c r="B28" s="17" t="s">
        <v>3</v>
      </c>
      <c r="C28" s="9">
        <f>IF(SUM(C27-C26)=0,"",SUM(C27-C26))</f>
        <v>0.25</v>
      </c>
      <c r="D28" s="9" t="str">
        <f t="shared" ref="D28:I28" si="24">IF(SUM(D27-D26)=0,"",SUM(D27-D26))</f>
        <v/>
      </c>
      <c r="E28" s="9" t="str">
        <f t="shared" si="24"/>
        <v/>
      </c>
      <c r="F28" s="9" t="str">
        <f t="shared" si="24"/>
        <v/>
      </c>
      <c r="G28" s="9" t="str">
        <f t="shared" si="24"/>
        <v/>
      </c>
      <c r="H28" s="9" t="str">
        <f t="shared" si="24"/>
        <v/>
      </c>
      <c r="I28" s="9" t="str">
        <f t="shared" si="24"/>
        <v/>
      </c>
      <c r="J28" s="25"/>
    </row>
    <row r="29" spans="2:10" ht="15.75" thickBot="1" x14ac:dyDescent="0.3"/>
    <row r="30" spans="2:10" ht="15.75" thickBot="1" x14ac:dyDescent="0.3">
      <c r="B30" s="18">
        <f>INDEX($C32:$I32,1,MATCH("jeudi",$C31:$I31,0))</f>
        <v>43496</v>
      </c>
      <c r="C30" s="21" t="str">
        <f>"Semaine "&amp;WEEKNUM(C32,11)&amp;" / "&amp;YEAR(C32)</f>
        <v>Semaine 5 / 2019</v>
      </c>
      <c r="D30" s="21"/>
      <c r="E30" s="21"/>
      <c r="F30" s="21"/>
      <c r="G30" s="21"/>
      <c r="H30" s="21"/>
      <c r="I30" s="21"/>
      <c r="J30" s="22"/>
    </row>
    <row r="31" spans="2:10" x14ac:dyDescent="0.25">
      <c r="B31" s="19"/>
      <c r="C31" s="11" t="str">
        <f>C24</f>
        <v>mercredi</v>
      </c>
      <c r="D31" s="11" t="str">
        <f t="shared" ref="D31:I31" si="25">D24</f>
        <v>jeudi</v>
      </c>
      <c r="E31" s="11" t="str">
        <f t="shared" si="25"/>
        <v>vendredi</v>
      </c>
      <c r="F31" s="11" t="str">
        <f t="shared" si="25"/>
        <v>samedi</v>
      </c>
      <c r="G31" s="11" t="str">
        <f t="shared" si="25"/>
        <v>dimanche</v>
      </c>
      <c r="H31" s="11" t="str">
        <f t="shared" si="25"/>
        <v>lundi</v>
      </c>
      <c r="I31" s="11" t="str">
        <f t="shared" si="25"/>
        <v>mardi</v>
      </c>
      <c r="J31" s="23" t="s">
        <v>0</v>
      </c>
    </row>
    <row r="32" spans="2:10" ht="15.75" thickBot="1" x14ac:dyDescent="0.3">
      <c r="B32" s="20"/>
      <c r="C32" s="12">
        <f>C25+7</f>
        <v>43495</v>
      </c>
      <c r="D32" s="13">
        <f>C32+1</f>
        <v>43496</v>
      </c>
      <c r="E32" s="13">
        <f t="shared" ref="E32" si="26">D32+1</f>
        <v>43497</v>
      </c>
      <c r="F32" s="13">
        <f t="shared" ref="F32" si="27">E32+1</f>
        <v>43498</v>
      </c>
      <c r="G32" s="13">
        <f t="shared" ref="G32" si="28">F32+1</f>
        <v>43499</v>
      </c>
      <c r="H32" s="13">
        <f t="shared" ref="H32" si="29">G32+1</f>
        <v>43500</v>
      </c>
      <c r="I32" s="13">
        <f t="shared" ref="I32" si="30">H32+1</f>
        <v>43501</v>
      </c>
      <c r="J32" s="23"/>
    </row>
    <row r="33" spans="2:10" x14ac:dyDescent="0.25">
      <c r="B33" s="15" t="s">
        <v>1</v>
      </c>
      <c r="C33" s="3">
        <v>0.25</v>
      </c>
      <c r="D33" s="3"/>
      <c r="E33" s="3"/>
      <c r="F33" s="3"/>
      <c r="G33" s="3"/>
      <c r="H33" s="3"/>
      <c r="I33" s="3"/>
      <c r="J33" s="24">
        <f>SUM(C35:I35)</f>
        <v>0.25</v>
      </c>
    </row>
    <row r="34" spans="2:10" x14ac:dyDescent="0.25">
      <c r="B34" s="16" t="s">
        <v>2</v>
      </c>
      <c r="C34" s="3">
        <v>0.5</v>
      </c>
      <c r="D34" s="3"/>
      <c r="E34" s="3"/>
      <c r="F34" s="3"/>
      <c r="G34" s="3"/>
      <c r="H34" s="3"/>
      <c r="I34" s="3"/>
      <c r="J34" s="24"/>
    </row>
    <row r="35" spans="2:10" ht="15.75" thickBot="1" x14ac:dyDescent="0.3">
      <c r="B35" s="17" t="s">
        <v>3</v>
      </c>
      <c r="C35" s="9">
        <f>IF(SUM(C34-C33)=0,"",SUM(C34-C33))</f>
        <v>0.25</v>
      </c>
      <c r="D35" s="9" t="str">
        <f t="shared" ref="D35:I35" si="31">IF(SUM(D34-D33)=0,"",SUM(D34-D33))</f>
        <v/>
      </c>
      <c r="E35" s="9" t="str">
        <f t="shared" si="31"/>
        <v/>
      </c>
      <c r="F35" s="9" t="str">
        <f t="shared" si="31"/>
        <v/>
      </c>
      <c r="G35" s="9" t="str">
        <f t="shared" si="31"/>
        <v/>
      </c>
      <c r="H35" s="9" t="str">
        <f t="shared" si="31"/>
        <v/>
      </c>
      <c r="I35" s="9" t="str">
        <f t="shared" si="31"/>
        <v/>
      </c>
      <c r="J35" s="25"/>
    </row>
    <row r="36" spans="2:10" ht="15.75" thickBot="1" x14ac:dyDescent="0.3"/>
    <row r="37" spans="2:10" ht="15.75" thickBot="1" x14ac:dyDescent="0.3">
      <c r="B37" s="18">
        <f>INDEX($C39:$I39,1,MATCH("jeudi",$C38:$I38,0))</f>
        <v>43503</v>
      </c>
      <c r="C37" s="21" t="str">
        <f>"Semaine "&amp;WEEKNUM(C39,11)&amp;" / "&amp;YEAR(C39)</f>
        <v>Semaine 6 / 2019</v>
      </c>
      <c r="D37" s="21"/>
      <c r="E37" s="21"/>
      <c r="F37" s="21"/>
      <c r="G37" s="21"/>
      <c r="H37" s="21"/>
      <c r="I37" s="21"/>
      <c r="J37" s="22"/>
    </row>
    <row r="38" spans="2:10" x14ac:dyDescent="0.25">
      <c r="B38" s="19"/>
      <c r="C38" s="11" t="str">
        <f>C31</f>
        <v>mercredi</v>
      </c>
      <c r="D38" s="11" t="str">
        <f t="shared" ref="D38:I38" si="32">D31</f>
        <v>jeudi</v>
      </c>
      <c r="E38" s="11" t="str">
        <f t="shared" si="32"/>
        <v>vendredi</v>
      </c>
      <c r="F38" s="11" t="str">
        <f t="shared" si="32"/>
        <v>samedi</v>
      </c>
      <c r="G38" s="11" t="str">
        <f t="shared" si="32"/>
        <v>dimanche</v>
      </c>
      <c r="H38" s="11" t="str">
        <f t="shared" si="32"/>
        <v>lundi</v>
      </c>
      <c r="I38" s="11" t="str">
        <f t="shared" si="32"/>
        <v>mardi</v>
      </c>
      <c r="J38" s="23" t="s">
        <v>0</v>
      </c>
    </row>
    <row r="39" spans="2:10" ht="15.75" thickBot="1" x14ac:dyDescent="0.3">
      <c r="B39" s="20"/>
      <c r="C39" s="12">
        <f>C32+7</f>
        <v>43502</v>
      </c>
      <c r="D39" s="13">
        <f>C39+1</f>
        <v>43503</v>
      </c>
      <c r="E39" s="13">
        <f t="shared" ref="E39" si="33">D39+1</f>
        <v>43504</v>
      </c>
      <c r="F39" s="13">
        <f t="shared" ref="F39" si="34">E39+1</f>
        <v>43505</v>
      </c>
      <c r="G39" s="13">
        <f t="shared" ref="G39" si="35">F39+1</f>
        <v>43506</v>
      </c>
      <c r="H39" s="13">
        <f t="shared" ref="H39" si="36">G39+1</f>
        <v>43507</v>
      </c>
      <c r="I39" s="13">
        <f t="shared" ref="I39" si="37">H39+1</f>
        <v>43508</v>
      </c>
      <c r="J39" s="23"/>
    </row>
    <row r="40" spans="2:10" x14ac:dyDescent="0.25">
      <c r="B40" s="15" t="s">
        <v>1</v>
      </c>
      <c r="C40" s="3">
        <v>0.25</v>
      </c>
      <c r="D40" s="3"/>
      <c r="E40" s="3"/>
      <c r="F40" s="3"/>
      <c r="G40" s="3"/>
      <c r="H40" s="3"/>
      <c r="I40" s="3"/>
      <c r="J40" s="24">
        <f>SUM(C42:I42)</f>
        <v>0.25</v>
      </c>
    </row>
    <row r="41" spans="2:10" x14ac:dyDescent="0.25">
      <c r="B41" s="16" t="s">
        <v>2</v>
      </c>
      <c r="C41" s="3">
        <v>0.5</v>
      </c>
      <c r="D41" s="3"/>
      <c r="E41" s="3"/>
      <c r="F41" s="3"/>
      <c r="G41" s="3"/>
      <c r="H41" s="3"/>
      <c r="I41" s="3"/>
      <c r="J41" s="24"/>
    </row>
    <row r="42" spans="2:10" ht="15.75" thickBot="1" x14ac:dyDescent="0.3">
      <c r="B42" s="17" t="s">
        <v>3</v>
      </c>
      <c r="C42" s="9">
        <f>IF(SUM(C41-C40)=0,"",SUM(C41-C40))</f>
        <v>0.25</v>
      </c>
      <c r="D42" s="9" t="str">
        <f t="shared" ref="D42:I42" si="38">IF(SUM(D41-D40)=0,"",SUM(D41-D40))</f>
        <v/>
      </c>
      <c r="E42" s="9" t="str">
        <f t="shared" si="38"/>
        <v/>
      </c>
      <c r="F42" s="9" t="str">
        <f t="shared" si="38"/>
        <v/>
      </c>
      <c r="G42" s="9" t="str">
        <f t="shared" si="38"/>
        <v/>
      </c>
      <c r="H42" s="9" t="str">
        <f t="shared" si="38"/>
        <v/>
      </c>
      <c r="I42" s="9" t="str">
        <f t="shared" si="38"/>
        <v/>
      </c>
      <c r="J42" s="25"/>
    </row>
    <row r="43" spans="2:10" ht="15.75" thickBot="1" x14ac:dyDescent="0.3"/>
    <row r="44" spans="2:10" ht="15.75" thickBot="1" x14ac:dyDescent="0.3">
      <c r="B44" s="18">
        <f>INDEX($C46:$I46,1,MATCH("jeudi",$C45:$I45,0))</f>
        <v>43510</v>
      </c>
      <c r="C44" s="21" t="str">
        <f>"Semaine "&amp;WEEKNUM(C46,11)&amp;" / "&amp;YEAR(C46)</f>
        <v>Semaine 7 / 2019</v>
      </c>
      <c r="D44" s="21"/>
      <c r="E44" s="21"/>
      <c r="F44" s="21"/>
      <c r="G44" s="21"/>
      <c r="H44" s="21"/>
      <c r="I44" s="21"/>
      <c r="J44" s="22"/>
    </row>
    <row r="45" spans="2:10" x14ac:dyDescent="0.25">
      <c r="B45" s="19"/>
      <c r="C45" s="11" t="str">
        <f>C38</f>
        <v>mercredi</v>
      </c>
      <c r="D45" s="11" t="str">
        <f t="shared" ref="D45:I45" si="39">D38</f>
        <v>jeudi</v>
      </c>
      <c r="E45" s="11" t="str">
        <f t="shared" si="39"/>
        <v>vendredi</v>
      </c>
      <c r="F45" s="11" t="str">
        <f t="shared" si="39"/>
        <v>samedi</v>
      </c>
      <c r="G45" s="11" t="str">
        <f t="shared" si="39"/>
        <v>dimanche</v>
      </c>
      <c r="H45" s="11" t="str">
        <f t="shared" si="39"/>
        <v>lundi</v>
      </c>
      <c r="I45" s="11" t="str">
        <f t="shared" si="39"/>
        <v>mardi</v>
      </c>
      <c r="J45" s="23" t="s">
        <v>0</v>
      </c>
    </row>
    <row r="46" spans="2:10" ht="15.75" thickBot="1" x14ac:dyDescent="0.3">
      <c r="B46" s="20"/>
      <c r="C46" s="12">
        <f>C39+7</f>
        <v>43509</v>
      </c>
      <c r="D46" s="13">
        <f>C46+1</f>
        <v>43510</v>
      </c>
      <c r="E46" s="13">
        <f t="shared" ref="E46" si="40">D46+1</f>
        <v>43511</v>
      </c>
      <c r="F46" s="13">
        <f t="shared" ref="F46" si="41">E46+1</f>
        <v>43512</v>
      </c>
      <c r="G46" s="13">
        <f t="shared" ref="G46" si="42">F46+1</f>
        <v>43513</v>
      </c>
      <c r="H46" s="13">
        <f t="shared" ref="H46" si="43">G46+1</f>
        <v>43514</v>
      </c>
      <c r="I46" s="13">
        <f t="shared" ref="I46" si="44">H46+1</f>
        <v>43515</v>
      </c>
      <c r="J46" s="23"/>
    </row>
    <row r="47" spans="2:10" x14ac:dyDescent="0.25">
      <c r="B47" s="15" t="s">
        <v>1</v>
      </c>
      <c r="C47" s="3">
        <v>0.25</v>
      </c>
      <c r="D47" s="3"/>
      <c r="E47" s="3"/>
      <c r="F47" s="3"/>
      <c r="G47" s="3"/>
      <c r="H47" s="3"/>
      <c r="I47" s="3"/>
      <c r="J47" s="24">
        <f>SUM(C49:I49)</f>
        <v>0.25</v>
      </c>
    </row>
    <row r="48" spans="2:10" x14ac:dyDescent="0.25">
      <c r="B48" s="16" t="s">
        <v>2</v>
      </c>
      <c r="C48" s="3">
        <v>0.5</v>
      </c>
      <c r="D48" s="3"/>
      <c r="E48" s="3"/>
      <c r="F48" s="3"/>
      <c r="G48" s="3"/>
      <c r="H48" s="3"/>
      <c r="I48" s="3"/>
      <c r="J48" s="24"/>
    </row>
    <row r="49" spans="2:10" ht="15.75" thickBot="1" x14ac:dyDescent="0.3">
      <c r="B49" s="17" t="s">
        <v>3</v>
      </c>
      <c r="C49" s="9">
        <f>IF(SUM(C48-C47)=0,"",SUM(C48-C47))</f>
        <v>0.25</v>
      </c>
      <c r="D49" s="9" t="str">
        <f t="shared" ref="D49:I49" si="45">IF(SUM(D48-D47)=0,"",SUM(D48-D47))</f>
        <v/>
      </c>
      <c r="E49" s="9" t="str">
        <f t="shared" si="45"/>
        <v/>
      </c>
      <c r="F49" s="9" t="str">
        <f t="shared" si="45"/>
        <v/>
      </c>
      <c r="G49" s="9" t="str">
        <f t="shared" si="45"/>
        <v/>
      </c>
      <c r="H49" s="9" t="str">
        <f t="shared" si="45"/>
        <v/>
      </c>
      <c r="I49" s="9" t="str">
        <f t="shared" si="45"/>
        <v/>
      </c>
      <c r="J49" s="25"/>
    </row>
    <row r="50" spans="2:10" ht="15.75" thickBot="1" x14ac:dyDescent="0.3"/>
    <row r="51" spans="2:10" ht="15.75" thickBot="1" x14ac:dyDescent="0.3">
      <c r="B51" s="18">
        <f>INDEX($C53:$I53,1,MATCH("jeudi",$C52:$I52,0))</f>
        <v>43517</v>
      </c>
      <c r="C51" s="21" t="str">
        <f>"Semaine "&amp;WEEKNUM(C53,11)&amp;" / "&amp;YEAR(C53)</f>
        <v>Semaine 8 / 2019</v>
      </c>
      <c r="D51" s="21"/>
      <c r="E51" s="21"/>
      <c r="F51" s="21"/>
      <c r="G51" s="21"/>
      <c r="H51" s="21"/>
      <c r="I51" s="21"/>
      <c r="J51" s="22"/>
    </row>
    <row r="52" spans="2:10" x14ac:dyDescent="0.25">
      <c r="B52" s="19"/>
      <c r="C52" s="11" t="str">
        <f>C45</f>
        <v>mercredi</v>
      </c>
      <c r="D52" s="11" t="str">
        <f t="shared" ref="D52:I52" si="46">D45</f>
        <v>jeudi</v>
      </c>
      <c r="E52" s="11" t="str">
        <f t="shared" si="46"/>
        <v>vendredi</v>
      </c>
      <c r="F52" s="11" t="str">
        <f t="shared" si="46"/>
        <v>samedi</v>
      </c>
      <c r="G52" s="11" t="str">
        <f t="shared" si="46"/>
        <v>dimanche</v>
      </c>
      <c r="H52" s="11" t="str">
        <f t="shared" si="46"/>
        <v>lundi</v>
      </c>
      <c r="I52" s="11" t="str">
        <f t="shared" si="46"/>
        <v>mardi</v>
      </c>
      <c r="J52" s="23" t="s">
        <v>0</v>
      </c>
    </row>
    <row r="53" spans="2:10" ht="15.75" thickBot="1" x14ac:dyDescent="0.3">
      <c r="B53" s="20"/>
      <c r="C53" s="12">
        <f>C46+7</f>
        <v>43516</v>
      </c>
      <c r="D53" s="13">
        <f>C53+1</f>
        <v>43517</v>
      </c>
      <c r="E53" s="13">
        <f t="shared" ref="E53" si="47">D53+1</f>
        <v>43518</v>
      </c>
      <c r="F53" s="13">
        <f t="shared" ref="F53" si="48">E53+1</f>
        <v>43519</v>
      </c>
      <c r="G53" s="13">
        <f t="shared" ref="G53" si="49">F53+1</f>
        <v>43520</v>
      </c>
      <c r="H53" s="13">
        <f t="shared" ref="H53" si="50">G53+1</f>
        <v>43521</v>
      </c>
      <c r="I53" s="13">
        <f t="shared" ref="I53" si="51">H53+1</f>
        <v>43522</v>
      </c>
      <c r="J53" s="23"/>
    </row>
    <row r="54" spans="2:10" x14ac:dyDescent="0.25">
      <c r="B54" s="15" t="s">
        <v>1</v>
      </c>
      <c r="C54" s="3">
        <v>0.25</v>
      </c>
      <c r="D54" s="3"/>
      <c r="E54" s="3"/>
      <c r="F54" s="3"/>
      <c r="G54" s="3"/>
      <c r="H54" s="3"/>
      <c r="I54" s="3"/>
      <c r="J54" s="24">
        <f>SUM(C56:I56)</f>
        <v>0.25</v>
      </c>
    </row>
    <row r="55" spans="2:10" x14ac:dyDescent="0.25">
      <c r="B55" s="16" t="s">
        <v>2</v>
      </c>
      <c r="C55" s="3">
        <v>0.5</v>
      </c>
      <c r="D55" s="3"/>
      <c r="E55" s="3"/>
      <c r="F55" s="3"/>
      <c r="G55" s="3"/>
      <c r="H55" s="3"/>
      <c r="I55" s="3"/>
      <c r="J55" s="24"/>
    </row>
    <row r="56" spans="2:10" ht="15.75" thickBot="1" x14ac:dyDescent="0.3">
      <c r="B56" s="17" t="s">
        <v>3</v>
      </c>
      <c r="C56" s="9">
        <f>IF(SUM(C55-C54)=0,"",SUM(C55-C54))</f>
        <v>0.25</v>
      </c>
      <c r="D56" s="9" t="str">
        <f t="shared" ref="D56:I56" si="52">IF(SUM(D55-D54)=0,"",SUM(D55-D54))</f>
        <v/>
      </c>
      <c r="E56" s="9" t="str">
        <f t="shared" si="52"/>
        <v/>
      </c>
      <c r="F56" s="9" t="str">
        <f t="shared" si="52"/>
        <v/>
      </c>
      <c r="G56" s="9" t="str">
        <f t="shared" si="52"/>
        <v/>
      </c>
      <c r="H56" s="9" t="str">
        <f t="shared" si="52"/>
        <v/>
      </c>
      <c r="I56" s="9" t="str">
        <f t="shared" si="52"/>
        <v/>
      </c>
      <c r="J56" s="25"/>
    </row>
    <row r="57" spans="2:10" ht="15.75" thickBot="1" x14ac:dyDescent="0.3"/>
    <row r="58" spans="2:10" ht="15.75" thickBot="1" x14ac:dyDescent="0.3">
      <c r="B58" s="18">
        <f>INDEX($C60:$I60,1,MATCH("jeudi",$C59:$I59,0))</f>
        <v>43524</v>
      </c>
      <c r="C58" s="21" t="str">
        <f>"Semaine "&amp;WEEKNUM(C60,11)&amp;" / "&amp;YEAR(C60)</f>
        <v>Semaine 9 / 2019</v>
      </c>
      <c r="D58" s="21"/>
      <c r="E58" s="21"/>
      <c r="F58" s="21"/>
      <c r="G58" s="21"/>
      <c r="H58" s="21"/>
      <c r="I58" s="21"/>
      <c r="J58" s="22"/>
    </row>
    <row r="59" spans="2:10" x14ac:dyDescent="0.25">
      <c r="B59" s="19"/>
      <c r="C59" s="11" t="str">
        <f>C52</f>
        <v>mercredi</v>
      </c>
      <c r="D59" s="11" t="str">
        <f t="shared" ref="D59:I59" si="53">D52</f>
        <v>jeudi</v>
      </c>
      <c r="E59" s="11" t="str">
        <f t="shared" si="53"/>
        <v>vendredi</v>
      </c>
      <c r="F59" s="11" t="str">
        <f t="shared" si="53"/>
        <v>samedi</v>
      </c>
      <c r="G59" s="11" t="str">
        <f t="shared" si="53"/>
        <v>dimanche</v>
      </c>
      <c r="H59" s="11" t="str">
        <f t="shared" si="53"/>
        <v>lundi</v>
      </c>
      <c r="I59" s="11" t="str">
        <f t="shared" si="53"/>
        <v>mardi</v>
      </c>
      <c r="J59" s="23" t="s">
        <v>0</v>
      </c>
    </row>
    <row r="60" spans="2:10" ht="15.75" thickBot="1" x14ac:dyDescent="0.3">
      <c r="B60" s="20"/>
      <c r="C60" s="12">
        <f>C53+7</f>
        <v>43523</v>
      </c>
      <c r="D60" s="13">
        <f>C60+1</f>
        <v>43524</v>
      </c>
      <c r="E60" s="13">
        <f t="shared" ref="E60" si="54">D60+1</f>
        <v>43525</v>
      </c>
      <c r="F60" s="13">
        <f t="shared" ref="F60" si="55">E60+1</f>
        <v>43526</v>
      </c>
      <c r="G60" s="13">
        <f t="shared" ref="G60" si="56">F60+1</f>
        <v>43527</v>
      </c>
      <c r="H60" s="13">
        <f t="shared" ref="H60" si="57">G60+1</f>
        <v>43528</v>
      </c>
      <c r="I60" s="13">
        <f t="shared" ref="I60" si="58">H60+1</f>
        <v>43529</v>
      </c>
      <c r="J60" s="23"/>
    </row>
    <row r="61" spans="2:10" x14ac:dyDescent="0.25">
      <c r="B61" s="15" t="s">
        <v>1</v>
      </c>
      <c r="C61" s="3">
        <v>0.25</v>
      </c>
      <c r="D61" s="3"/>
      <c r="E61" s="3"/>
      <c r="F61" s="3"/>
      <c r="G61" s="3"/>
      <c r="H61" s="3"/>
      <c r="I61" s="3"/>
      <c r="J61" s="24">
        <f>SUM(C63:I63)</f>
        <v>0.25</v>
      </c>
    </row>
    <row r="62" spans="2:10" x14ac:dyDescent="0.25">
      <c r="B62" s="16" t="s">
        <v>2</v>
      </c>
      <c r="C62" s="3">
        <v>0.5</v>
      </c>
      <c r="D62" s="3"/>
      <c r="E62" s="3"/>
      <c r="F62" s="3"/>
      <c r="G62" s="3"/>
      <c r="H62" s="3"/>
      <c r="I62" s="3"/>
      <c r="J62" s="24"/>
    </row>
    <row r="63" spans="2:10" ht="15.75" thickBot="1" x14ac:dyDescent="0.3">
      <c r="B63" s="17" t="s">
        <v>3</v>
      </c>
      <c r="C63" s="9">
        <f>IF(SUM(C62-C61)=0,"",SUM(C62-C61))</f>
        <v>0.25</v>
      </c>
      <c r="D63" s="9" t="str">
        <f t="shared" ref="D63:I63" si="59">IF(SUM(D62-D61)=0,"",SUM(D62-D61))</f>
        <v/>
      </c>
      <c r="E63" s="9" t="str">
        <f t="shared" si="59"/>
        <v/>
      </c>
      <c r="F63" s="9" t="str">
        <f t="shared" si="59"/>
        <v/>
      </c>
      <c r="G63" s="9" t="str">
        <f t="shared" si="59"/>
        <v/>
      </c>
      <c r="H63" s="9" t="str">
        <f t="shared" si="59"/>
        <v/>
      </c>
      <c r="I63" s="9" t="str">
        <f t="shared" si="59"/>
        <v/>
      </c>
      <c r="J63" s="25"/>
    </row>
    <row r="64" spans="2:10" ht="15.75" thickBot="1" x14ac:dyDescent="0.3"/>
    <row r="65" spans="2:10" ht="15.75" thickBot="1" x14ac:dyDescent="0.3">
      <c r="B65" s="18">
        <f>INDEX($C67:$I67,1,MATCH("jeudi",$C66:$I66,0))</f>
        <v>43531</v>
      </c>
      <c r="C65" s="21" t="str">
        <f>"Semaine "&amp;WEEKNUM(C67,11)&amp;" / "&amp;YEAR(C67)</f>
        <v>Semaine 10 / 2019</v>
      </c>
      <c r="D65" s="21"/>
      <c r="E65" s="21"/>
      <c r="F65" s="21"/>
      <c r="G65" s="21"/>
      <c r="H65" s="21"/>
      <c r="I65" s="21"/>
      <c r="J65" s="22"/>
    </row>
    <row r="66" spans="2:10" x14ac:dyDescent="0.25">
      <c r="B66" s="19"/>
      <c r="C66" s="11" t="str">
        <f>C59</f>
        <v>mercredi</v>
      </c>
      <c r="D66" s="11" t="str">
        <f t="shared" ref="D66:I66" si="60">D59</f>
        <v>jeudi</v>
      </c>
      <c r="E66" s="11" t="str">
        <f t="shared" si="60"/>
        <v>vendredi</v>
      </c>
      <c r="F66" s="11" t="str">
        <f t="shared" si="60"/>
        <v>samedi</v>
      </c>
      <c r="G66" s="11" t="str">
        <f t="shared" si="60"/>
        <v>dimanche</v>
      </c>
      <c r="H66" s="11" t="str">
        <f t="shared" si="60"/>
        <v>lundi</v>
      </c>
      <c r="I66" s="11" t="str">
        <f t="shared" si="60"/>
        <v>mardi</v>
      </c>
      <c r="J66" s="23" t="s">
        <v>0</v>
      </c>
    </row>
    <row r="67" spans="2:10" ht="15.75" thickBot="1" x14ac:dyDescent="0.3">
      <c r="B67" s="20"/>
      <c r="C67" s="12">
        <f>C60+7</f>
        <v>43530</v>
      </c>
      <c r="D67" s="13">
        <f>C67+1</f>
        <v>43531</v>
      </c>
      <c r="E67" s="13">
        <f t="shared" ref="E67" si="61">D67+1</f>
        <v>43532</v>
      </c>
      <c r="F67" s="13">
        <f t="shared" ref="F67" si="62">E67+1</f>
        <v>43533</v>
      </c>
      <c r="G67" s="13">
        <f t="shared" ref="G67" si="63">F67+1</f>
        <v>43534</v>
      </c>
      <c r="H67" s="13">
        <f t="shared" ref="H67" si="64">G67+1</f>
        <v>43535</v>
      </c>
      <c r="I67" s="13">
        <f t="shared" ref="I67" si="65">H67+1</f>
        <v>43536</v>
      </c>
      <c r="J67" s="23"/>
    </row>
    <row r="68" spans="2:10" x14ac:dyDescent="0.25">
      <c r="B68" s="15" t="s">
        <v>1</v>
      </c>
      <c r="C68" s="3">
        <v>0.25</v>
      </c>
      <c r="D68" s="3"/>
      <c r="E68" s="3"/>
      <c r="F68" s="3"/>
      <c r="G68" s="3"/>
      <c r="H68" s="3"/>
      <c r="I68" s="3"/>
      <c r="J68" s="24">
        <f>SUM(C70:I70)</f>
        <v>0.25</v>
      </c>
    </row>
    <row r="69" spans="2:10" x14ac:dyDescent="0.25">
      <c r="B69" s="16" t="s">
        <v>2</v>
      </c>
      <c r="C69" s="3">
        <v>0.5</v>
      </c>
      <c r="D69" s="3"/>
      <c r="E69" s="3"/>
      <c r="F69" s="3"/>
      <c r="G69" s="3"/>
      <c r="H69" s="3"/>
      <c r="I69" s="3"/>
      <c r="J69" s="24"/>
    </row>
    <row r="70" spans="2:10" ht="15.75" thickBot="1" x14ac:dyDescent="0.3">
      <c r="B70" s="17" t="s">
        <v>3</v>
      </c>
      <c r="C70" s="9">
        <f>IF(SUM(C69-C68)=0,"",SUM(C69-C68))</f>
        <v>0.25</v>
      </c>
      <c r="D70" s="9" t="str">
        <f t="shared" ref="D70:I70" si="66">IF(SUM(D69-D68)=0,"",SUM(D69-D68))</f>
        <v/>
      </c>
      <c r="E70" s="9" t="str">
        <f t="shared" si="66"/>
        <v/>
      </c>
      <c r="F70" s="9" t="str">
        <f t="shared" si="66"/>
        <v/>
      </c>
      <c r="G70" s="9" t="str">
        <f t="shared" si="66"/>
        <v/>
      </c>
      <c r="H70" s="9" t="str">
        <f t="shared" si="66"/>
        <v/>
      </c>
      <c r="I70" s="9" t="str">
        <f t="shared" si="66"/>
        <v/>
      </c>
      <c r="J70" s="25"/>
    </row>
    <row r="71" spans="2:10" ht="15.75" thickBot="1" x14ac:dyDescent="0.3"/>
    <row r="72" spans="2:10" ht="15.75" thickBot="1" x14ac:dyDescent="0.3">
      <c r="B72" s="18">
        <f>INDEX($C74:$I74,1,MATCH("jeudi",$C73:$I73,0))</f>
        <v>43538</v>
      </c>
      <c r="C72" s="21" t="str">
        <f>"Semaine "&amp;WEEKNUM(C74,11)&amp;" / "&amp;YEAR(C74)</f>
        <v>Semaine 11 / 2019</v>
      </c>
      <c r="D72" s="21"/>
      <c r="E72" s="21"/>
      <c r="F72" s="21"/>
      <c r="G72" s="21"/>
      <c r="H72" s="21"/>
      <c r="I72" s="21"/>
      <c r="J72" s="22"/>
    </row>
    <row r="73" spans="2:10" x14ac:dyDescent="0.25">
      <c r="B73" s="19"/>
      <c r="C73" s="11" t="str">
        <f>C66</f>
        <v>mercredi</v>
      </c>
      <c r="D73" s="11" t="str">
        <f t="shared" ref="D73:I73" si="67">D66</f>
        <v>jeudi</v>
      </c>
      <c r="E73" s="11" t="str">
        <f t="shared" si="67"/>
        <v>vendredi</v>
      </c>
      <c r="F73" s="11" t="str">
        <f t="shared" si="67"/>
        <v>samedi</v>
      </c>
      <c r="G73" s="11" t="str">
        <f t="shared" si="67"/>
        <v>dimanche</v>
      </c>
      <c r="H73" s="11" t="str">
        <f t="shared" si="67"/>
        <v>lundi</v>
      </c>
      <c r="I73" s="11" t="str">
        <f t="shared" si="67"/>
        <v>mardi</v>
      </c>
      <c r="J73" s="23" t="s">
        <v>0</v>
      </c>
    </row>
    <row r="74" spans="2:10" ht="15.75" thickBot="1" x14ac:dyDescent="0.3">
      <c r="B74" s="20"/>
      <c r="C74" s="12">
        <f>C67+7</f>
        <v>43537</v>
      </c>
      <c r="D74" s="13">
        <f>C74+1</f>
        <v>43538</v>
      </c>
      <c r="E74" s="13">
        <f t="shared" ref="E74" si="68">D74+1</f>
        <v>43539</v>
      </c>
      <c r="F74" s="13">
        <f t="shared" ref="F74" si="69">E74+1</f>
        <v>43540</v>
      </c>
      <c r="G74" s="13">
        <f t="shared" ref="G74" si="70">F74+1</f>
        <v>43541</v>
      </c>
      <c r="H74" s="13">
        <f t="shared" ref="H74" si="71">G74+1</f>
        <v>43542</v>
      </c>
      <c r="I74" s="13">
        <f t="shared" ref="I74" si="72">H74+1</f>
        <v>43543</v>
      </c>
      <c r="J74" s="23"/>
    </row>
    <row r="75" spans="2:10" x14ac:dyDescent="0.25">
      <c r="B75" s="15" t="s">
        <v>1</v>
      </c>
      <c r="C75" s="3">
        <v>0.25</v>
      </c>
      <c r="D75" s="3"/>
      <c r="E75" s="3"/>
      <c r="F75" s="3"/>
      <c r="G75" s="3"/>
      <c r="H75" s="3"/>
      <c r="I75" s="3"/>
      <c r="J75" s="24">
        <f>SUM(C77:I77)</f>
        <v>0.25</v>
      </c>
    </row>
    <row r="76" spans="2:10" x14ac:dyDescent="0.25">
      <c r="B76" s="16" t="s">
        <v>2</v>
      </c>
      <c r="C76" s="3">
        <v>0.5</v>
      </c>
      <c r="D76" s="3"/>
      <c r="E76" s="3"/>
      <c r="F76" s="3"/>
      <c r="G76" s="3"/>
      <c r="H76" s="3"/>
      <c r="I76" s="3"/>
      <c r="J76" s="24"/>
    </row>
    <row r="77" spans="2:10" ht="15.75" thickBot="1" x14ac:dyDescent="0.3">
      <c r="B77" s="17" t="s">
        <v>3</v>
      </c>
      <c r="C77" s="9">
        <f>IF(SUM(C76-C75)=0,"",SUM(C76-C75))</f>
        <v>0.25</v>
      </c>
      <c r="D77" s="9" t="str">
        <f t="shared" ref="D77:I77" si="73">IF(SUM(D76-D75)=0,"",SUM(D76-D75))</f>
        <v/>
      </c>
      <c r="E77" s="9" t="str">
        <f t="shared" si="73"/>
        <v/>
      </c>
      <c r="F77" s="9" t="str">
        <f t="shared" si="73"/>
        <v/>
      </c>
      <c r="G77" s="9" t="str">
        <f t="shared" si="73"/>
        <v/>
      </c>
      <c r="H77" s="9" t="str">
        <f t="shared" si="73"/>
        <v/>
      </c>
      <c r="I77" s="9" t="str">
        <f t="shared" si="73"/>
        <v/>
      </c>
      <c r="J77" s="25"/>
    </row>
    <row r="78" spans="2:10" ht="15.75" thickBot="1" x14ac:dyDescent="0.3"/>
    <row r="79" spans="2:10" ht="15.75" thickBot="1" x14ac:dyDescent="0.3">
      <c r="B79" s="18">
        <f>INDEX($C81:$I81,1,MATCH("jeudi",$C80:$I80,0))</f>
        <v>43545</v>
      </c>
      <c r="C79" s="21" t="str">
        <f>"Semaine "&amp;WEEKNUM(C81,11)&amp;" / "&amp;YEAR(C81)</f>
        <v>Semaine 12 / 2019</v>
      </c>
      <c r="D79" s="21"/>
      <c r="E79" s="21"/>
      <c r="F79" s="21"/>
      <c r="G79" s="21"/>
      <c r="H79" s="21"/>
      <c r="I79" s="21"/>
      <c r="J79" s="22"/>
    </row>
    <row r="80" spans="2:10" x14ac:dyDescent="0.25">
      <c r="B80" s="19"/>
      <c r="C80" s="11" t="str">
        <f>C73</f>
        <v>mercredi</v>
      </c>
      <c r="D80" s="11" t="str">
        <f t="shared" ref="D80:I80" si="74">D73</f>
        <v>jeudi</v>
      </c>
      <c r="E80" s="11" t="str">
        <f t="shared" si="74"/>
        <v>vendredi</v>
      </c>
      <c r="F80" s="11" t="str">
        <f t="shared" si="74"/>
        <v>samedi</v>
      </c>
      <c r="G80" s="11" t="str">
        <f t="shared" si="74"/>
        <v>dimanche</v>
      </c>
      <c r="H80" s="11" t="str">
        <f t="shared" si="74"/>
        <v>lundi</v>
      </c>
      <c r="I80" s="11" t="str">
        <f t="shared" si="74"/>
        <v>mardi</v>
      </c>
      <c r="J80" s="23" t="s">
        <v>0</v>
      </c>
    </row>
    <row r="81" spans="2:10" ht="15.75" thickBot="1" x14ac:dyDescent="0.3">
      <c r="B81" s="20"/>
      <c r="C81" s="12">
        <f>C74+7</f>
        <v>43544</v>
      </c>
      <c r="D81" s="13">
        <f>C81+1</f>
        <v>43545</v>
      </c>
      <c r="E81" s="13">
        <f t="shared" ref="E81" si="75">D81+1</f>
        <v>43546</v>
      </c>
      <c r="F81" s="13">
        <f t="shared" ref="F81" si="76">E81+1</f>
        <v>43547</v>
      </c>
      <c r="G81" s="13">
        <f t="shared" ref="G81" si="77">F81+1</f>
        <v>43548</v>
      </c>
      <c r="H81" s="13">
        <f t="shared" ref="H81" si="78">G81+1</f>
        <v>43549</v>
      </c>
      <c r="I81" s="13">
        <f t="shared" ref="I81" si="79">H81+1</f>
        <v>43550</v>
      </c>
      <c r="J81" s="23"/>
    </row>
    <row r="82" spans="2:10" x14ac:dyDescent="0.25">
      <c r="B82" s="15" t="s">
        <v>1</v>
      </c>
      <c r="C82" s="3">
        <v>0.25</v>
      </c>
      <c r="D82" s="3"/>
      <c r="E82" s="3"/>
      <c r="F82" s="3"/>
      <c r="G82" s="3"/>
      <c r="H82" s="3"/>
      <c r="I82" s="3"/>
      <c r="J82" s="24">
        <f>SUM(C84:I84)</f>
        <v>0.25</v>
      </c>
    </row>
    <row r="83" spans="2:10" x14ac:dyDescent="0.25">
      <c r="B83" s="16" t="s">
        <v>2</v>
      </c>
      <c r="C83" s="3">
        <v>0.5</v>
      </c>
      <c r="D83" s="3"/>
      <c r="E83" s="3"/>
      <c r="F83" s="3"/>
      <c r="G83" s="3"/>
      <c r="H83" s="3"/>
      <c r="I83" s="3"/>
      <c r="J83" s="24"/>
    </row>
    <row r="84" spans="2:10" ht="15.75" thickBot="1" x14ac:dyDescent="0.3">
      <c r="B84" s="17" t="s">
        <v>3</v>
      </c>
      <c r="C84" s="9">
        <f>IF(SUM(C83-C82)=0,"",SUM(C83-C82))</f>
        <v>0.25</v>
      </c>
      <c r="D84" s="9" t="str">
        <f t="shared" ref="D84:I84" si="80">IF(SUM(D83-D82)=0,"",SUM(D83-D82))</f>
        <v/>
      </c>
      <c r="E84" s="9" t="str">
        <f t="shared" si="80"/>
        <v/>
      </c>
      <c r="F84" s="9" t="str">
        <f t="shared" si="80"/>
        <v/>
      </c>
      <c r="G84" s="9" t="str">
        <f t="shared" si="80"/>
        <v/>
      </c>
      <c r="H84" s="9" t="str">
        <f t="shared" si="80"/>
        <v/>
      </c>
      <c r="I84" s="9" t="str">
        <f t="shared" si="80"/>
        <v/>
      </c>
      <c r="J84" s="25"/>
    </row>
    <row r="85" spans="2:10" ht="15.75" thickBot="1" x14ac:dyDescent="0.3"/>
    <row r="86" spans="2:10" ht="15.75" thickBot="1" x14ac:dyDescent="0.3">
      <c r="B86" s="18">
        <f>INDEX($C88:$I88,1,MATCH("jeudi",$C87:$I87,0))</f>
        <v>43552</v>
      </c>
      <c r="C86" s="21" t="str">
        <f>"Semaine "&amp;WEEKNUM(C88,11)&amp;" / "&amp;YEAR(C88)</f>
        <v>Semaine 13 / 2019</v>
      </c>
      <c r="D86" s="21"/>
      <c r="E86" s="21"/>
      <c r="F86" s="21"/>
      <c r="G86" s="21"/>
      <c r="H86" s="21"/>
      <c r="I86" s="21"/>
      <c r="J86" s="22"/>
    </row>
    <row r="87" spans="2:10" x14ac:dyDescent="0.25">
      <c r="B87" s="19"/>
      <c r="C87" s="11" t="str">
        <f>C80</f>
        <v>mercredi</v>
      </c>
      <c r="D87" s="11" t="str">
        <f t="shared" ref="D87:I87" si="81">D80</f>
        <v>jeudi</v>
      </c>
      <c r="E87" s="11" t="str">
        <f t="shared" si="81"/>
        <v>vendredi</v>
      </c>
      <c r="F87" s="11" t="str">
        <f t="shared" si="81"/>
        <v>samedi</v>
      </c>
      <c r="G87" s="11" t="str">
        <f t="shared" si="81"/>
        <v>dimanche</v>
      </c>
      <c r="H87" s="11" t="str">
        <f t="shared" si="81"/>
        <v>lundi</v>
      </c>
      <c r="I87" s="11" t="str">
        <f t="shared" si="81"/>
        <v>mardi</v>
      </c>
      <c r="J87" s="23" t="s">
        <v>0</v>
      </c>
    </row>
    <row r="88" spans="2:10" ht="15.75" thickBot="1" x14ac:dyDescent="0.3">
      <c r="B88" s="20"/>
      <c r="C88" s="12">
        <f>C81+7</f>
        <v>43551</v>
      </c>
      <c r="D88" s="13">
        <f>C88+1</f>
        <v>43552</v>
      </c>
      <c r="E88" s="13">
        <f t="shared" ref="E88" si="82">D88+1</f>
        <v>43553</v>
      </c>
      <c r="F88" s="13">
        <f t="shared" ref="F88" si="83">E88+1</f>
        <v>43554</v>
      </c>
      <c r="G88" s="13">
        <f t="shared" ref="G88" si="84">F88+1</f>
        <v>43555</v>
      </c>
      <c r="H88" s="13">
        <f t="shared" ref="H88" si="85">G88+1</f>
        <v>43556</v>
      </c>
      <c r="I88" s="13">
        <f t="shared" ref="I88" si="86">H88+1</f>
        <v>43557</v>
      </c>
      <c r="J88" s="23"/>
    </row>
    <row r="89" spans="2:10" x14ac:dyDescent="0.25">
      <c r="B89" s="15" t="s">
        <v>1</v>
      </c>
      <c r="C89" s="3">
        <v>0.25</v>
      </c>
      <c r="D89" s="3"/>
      <c r="E89" s="3"/>
      <c r="F89" s="3"/>
      <c r="G89" s="3"/>
      <c r="H89" s="3"/>
      <c r="I89" s="3"/>
      <c r="J89" s="24">
        <f>SUM(C91:I91)</f>
        <v>0.25</v>
      </c>
    </row>
    <row r="90" spans="2:10" x14ac:dyDescent="0.25">
      <c r="B90" s="16" t="s">
        <v>2</v>
      </c>
      <c r="C90" s="3">
        <v>0.5</v>
      </c>
      <c r="D90" s="3"/>
      <c r="E90" s="3"/>
      <c r="F90" s="3"/>
      <c r="G90" s="3"/>
      <c r="H90" s="3"/>
      <c r="I90" s="3"/>
      <c r="J90" s="24"/>
    </row>
    <row r="91" spans="2:10" ht="15.75" thickBot="1" x14ac:dyDescent="0.3">
      <c r="B91" s="17" t="s">
        <v>3</v>
      </c>
      <c r="C91" s="9">
        <f>IF(SUM(C90-C89)=0,"",SUM(C90-C89))</f>
        <v>0.25</v>
      </c>
      <c r="D91" s="9" t="str">
        <f t="shared" ref="D91:I91" si="87">IF(SUM(D90-D89)=0,"",SUM(D90-D89))</f>
        <v/>
      </c>
      <c r="E91" s="9" t="str">
        <f t="shared" si="87"/>
        <v/>
      </c>
      <c r="F91" s="9" t="str">
        <f t="shared" si="87"/>
        <v/>
      </c>
      <c r="G91" s="9" t="str">
        <f t="shared" si="87"/>
        <v/>
      </c>
      <c r="H91" s="9" t="str">
        <f t="shared" si="87"/>
        <v/>
      </c>
      <c r="I91" s="9" t="str">
        <f t="shared" si="87"/>
        <v/>
      </c>
      <c r="J91" s="25"/>
    </row>
    <row r="92" spans="2:10" ht="15.75" thickBot="1" x14ac:dyDescent="0.3"/>
    <row r="93" spans="2:10" ht="15.75" thickBot="1" x14ac:dyDescent="0.3">
      <c r="B93" s="18">
        <f>INDEX($C95:$I95,1,MATCH("jeudi",$C94:$I94,0))</f>
        <v>43559</v>
      </c>
      <c r="C93" s="21" t="str">
        <f>"Semaine "&amp;WEEKNUM(C95,11)&amp;" / "&amp;YEAR(C95)</f>
        <v>Semaine 14 / 2019</v>
      </c>
      <c r="D93" s="21"/>
      <c r="E93" s="21"/>
      <c r="F93" s="21"/>
      <c r="G93" s="21"/>
      <c r="H93" s="21"/>
      <c r="I93" s="21"/>
      <c r="J93" s="22"/>
    </row>
    <row r="94" spans="2:10" x14ac:dyDescent="0.25">
      <c r="B94" s="19"/>
      <c r="C94" s="11" t="str">
        <f>C87</f>
        <v>mercredi</v>
      </c>
      <c r="D94" s="11" t="str">
        <f t="shared" ref="D94:I94" si="88">D87</f>
        <v>jeudi</v>
      </c>
      <c r="E94" s="11" t="str">
        <f t="shared" si="88"/>
        <v>vendredi</v>
      </c>
      <c r="F94" s="11" t="str">
        <f t="shared" si="88"/>
        <v>samedi</v>
      </c>
      <c r="G94" s="11" t="str">
        <f t="shared" si="88"/>
        <v>dimanche</v>
      </c>
      <c r="H94" s="11" t="str">
        <f t="shared" si="88"/>
        <v>lundi</v>
      </c>
      <c r="I94" s="11" t="str">
        <f t="shared" si="88"/>
        <v>mardi</v>
      </c>
      <c r="J94" s="23" t="s">
        <v>0</v>
      </c>
    </row>
    <row r="95" spans="2:10" ht="15.75" thickBot="1" x14ac:dyDescent="0.3">
      <c r="B95" s="20"/>
      <c r="C95" s="12">
        <f>C88+7</f>
        <v>43558</v>
      </c>
      <c r="D95" s="13">
        <f>C95+1</f>
        <v>43559</v>
      </c>
      <c r="E95" s="13">
        <f t="shared" ref="E95" si="89">D95+1</f>
        <v>43560</v>
      </c>
      <c r="F95" s="13">
        <f t="shared" ref="F95" si="90">E95+1</f>
        <v>43561</v>
      </c>
      <c r="G95" s="13">
        <f t="shared" ref="G95" si="91">F95+1</f>
        <v>43562</v>
      </c>
      <c r="H95" s="13">
        <f t="shared" ref="H95" si="92">G95+1</f>
        <v>43563</v>
      </c>
      <c r="I95" s="13">
        <f t="shared" ref="I95" si="93">H95+1</f>
        <v>43564</v>
      </c>
      <c r="J95" s="23"/>
    </row>
    <row r="96" spans="2:10" x14ac:dyDescent="0.25">
      <c r="B96" s="15" t="s">
        <v>1</v>
      </c>
      <c r="C96" s="3">
        <v>0.25</v>
      </c>
      <c r="D96" s="3"/>
      <c r="E96" s="3"/>
      <c r="F96" s="3"/>
      <c r="G96" s="3"/>
      <c r="H96" s="3"/>
      <c r="I96" s="3"/>
      <c r="J96" s="24">
        <f>SUM(C98:I98)</f>
        <v>0.25</v>
      </c>
    </row>
    <row r="97" spans="2:10" x14ac:dyDescent="0.25">
      <c r="B97" s="16" t="s">
        <v>2</v>
      </c>
      <c r="C97" s="3">
        <v>0.5</v>
      </c>
      <c r="D97" s="3"/>
      <c r="E97" s="3"/>
      <c r="F97" s="3"/>
      <c r="G97" s="3"/>
      <c r="H97" s="3"/>
      <c r="I97" s="3"/>
      <c r="J97" s="24"/>
    </row>
    <row r="98" spans="2:10" ht="15.75" thickBot="1" x14ac:dyDescent="0.3">
      <c r="B98" s="17" t="s">
        <v>3</v>
      </c>
      <c r="C98" s="9">
        <f>IF(SUM(C97-C96)=0,"",SUM(C97-C96))</f>
        <v>0.25</v>
      </c>
      <c r="D98" s="9" t="str">
        <f t="shared" ref="D98:I98" si="94">IF(SUM(D97-D96)=0,"",SUM(D97-D96))</f>
        <v/>
      </c>
      <c r="E98" s="9" t="str">
        <f t="shared" si="94"/>
        <v/>
      </c>
      <c r="F98" s="9" t="str">
        <f t="shared" si="94"/>
        <v/>
      </c>
      <c r="G98" s="9" t="str">
        <f t="shared" si="94"/>
        <v/>
      </c>
      <c r="H98" s="9" t="str">
        <f t="shared" si="94"/>
        <v/>
      </c>
      <c r="I98" s="9" t="str">
        <f t="shared" si="94"/>
        <v/>
      </c>
      <c r="J98" s="25"/>
    </row>
    <row r="99" spans="2:10" ht="15.75" thickBot="1" x14ac:dyDescent="0.3"/>
    <row r="100" spans="2:10" ht="15.75" thickBot="1" x14ac:dyDescent="0.3">
      <c r="B100" s="18">
        <f>INDEX($C102:$I102,1,MATCH("jeudi",$C101:$I101,0))</f>
        <v>43566</v>
      </c>
      <c r="C100" s="21" t="str">
        <f>"Semaine "&amp;WEEKNUM(C102,11)&amp;" / "&amp;YEAR(C102)</f>
        <v>Semaine 15 / 2019</v>
      </c>
      <c r="D100" s="21"/>
      <c r="E100" s="21"/>
      <c r="F100" s="21"/>
      <c r="G100" s="21"/>
      <c r="H100" s="21"/>
      <c r="I100" s="21"/>
      <c r="J100" s="22"/>
    </row>
    <row r="101" spans="2:10" x14ac:dyDescent="0.25">
      <c r="B101" s="19"/>
      <c r="C101" s="11" t="str">
        <f>C94</f>
        <v>mercredi</v>
      </c>
      <c r="D101" s="11" t="str">
        <f t="shared" ref="D101:I101" si="95">D94</f>
        <v>jeudi</v>
      </c>
      <c r="E101" s="11" t="str">
        <f t="shared" si="95"/>
        <v>vendredi</v>
      </c>
      <c r="F101" s="11" t="str">
        <f t="shared" si="95"/>
        <v>samedi</v>
      </c>
      <c r="G101" s="11" t="str">
        <f t="shared" si="95"/>
        <v>dimanche</v>
      </c>
      <c r="H101" s="11" t="str">
        <f t="shared" si="95"/>
        <v>lundi</v>
      </c>
      <c r="I101" s="11" t="str">
        <f t="shared" si="95"/>
        <v>mardi</v>
      </c>
      <c r="J101" s="23" t="s">
        <v>0</v>
      </c>
    </row>
    <row r="102" spans="2:10" ht="15.75" thickBot="1" x14ac:dyDescent="0.3">
      <c r="B102" s="20"/>
      <c r="C102" s="12">
        <f>C95+7</f>
        <v>43565</v>
      </c>
      <c r="D102" s="13">
        <f>C102+1</f>
        <v>43566</v>
      </c>
      <c r="E102" s="13">
        <f t="shared" ref="E102" si="96">D102+1</f>
        <v>43567</v>
      </c>
      <c r="F102" s="13">
        <f t="shared" ref="F102" si="97">E102+1</f>
        <v>43568</v>
      </c>
      <c r="G102" s="13">
        <f t="shared" ref="G102" si="98">F102+1</f>
        <v>43569</v>
      </c>
      <c r="H102" s="13">
        <f t="shared" ref="H102" si="99">G102+1</f>
        <v>43570</v>
      </c>
      <c r="I102" s="13">
        <f t="shared" ref="I102" si="100">H102+1</f>
        <v>43571</v>
      </c>
      <c r="J102" s="23"/>
    </row>
    <row r="103" spans="2:10" x14ac:dyDescent="0.25">
      <c r="B103" s="15" t="s">
        <v>1</v>
      </c>
      <c r="C103" s="3">
        <v>0.25</v>
      </c>
      <c r="D103" s="3"/>
      <c r="E103" s="3"/>
      <c r="F103" s="3"/>
      <c r="G103" s="3"/>
      <c r="H103" s="3"/>
      <c r="I103" s="3"/>
      <c r="J103" s="24">
        <f>SUM(C105:I105)</f>
        <v>0.25</v>
      </c>
    </row>
    <row r="104" spans="2:10" x14ac:dyDescent="0.25">
      <c r="B104" s="16" t="s">
        <v>2</v>
      </c>
      <c r="C104" s="3">
        <v>0.5</v>
      </c>
      <c r="D104" s="3"/>
      <c r="E104" s="3"/>
      <c r="F104" s="3"/>
      <c r="G104" s="3"/>
      <c r="H104" s="3"/>
      <c r="I104" s="3"/>
      <c r="J104" s="24"/>
    </row>
    <row r="105" spans="2:10" ht="15.75" thickBot="1" x14ac:dyDescent="0.3">
      <c r="B105" s="17" t="s">
        <v>3</v>
      </c>
      <c r="C105" s="9">
        <f>IF(SUM(C104-C103)=0,"",SUM(C104-C103))</f>
        <v>0.25</v>
      </c>
      <c r="D105" s="9" t="str">
        <f t="shared" ref="D105:I105" si="101">IF(SUM(D104-D103)=0,"",SUM(D104-D103))</f>
        <v/>
      </c>
      <c r="E105" s="9" t="str">
        <f t="shared" si="101"/>
        <v/>
      </c>
      <c r="F105" s="9" t="str">
        <f t="shared" si="101"/>
        <v/>
      </c>
      <c r="G105" s="9" t="str">
        <f t="shared" si="101"/>
        <v/>
      </c>
      <c r="H105" s="9" t="str">
        <f t="shared" si="101"/>
        <v/>
      </c>
      <c r="I105" s="9" t="str">
        <f t="shared" si="101"/>
        <v/>
      </c>
      <c r="J105" s="25"/>
    </row>
    <row r="106" spans="2:10" ht="15.75" thickBot="1" x14ac:dyDescent="0.3"/>
    <row r="107" spans="2:10" ht="15.75" thickBot="1" x14ac:dyDescent="0.3">
      <c r="B107" s="18">
        <f>INDEX($C109:$I109,1,MATCH("jeudi",$C108:$I108,0))</f>
        <v>43573</v>
      </c>
      <c r="C107" s="21" t="str">
        <f>"Semaine "&amp;WEEKNUM(C109,11)&amp;" / "&amp;YEAR(C109)</f>
        <v>Semaine 16 / 2019</v>
      </c>
      <c r="D107" s="21"/>
      <c r="E107" s="21"/>
      <c r="F107" s="21"/>
      <c r="G107" s="21"/>
      <c r="H107" s="21"/>
      <c r="I107" s="21"/>
      <c r="J107" s="22"/>
    </row>
    <row r="108" spans="2:10" x14ac:dyDescent="0.25">
      <c r="B108" s="19"/>
      <c r="C108" s="11" t="str">
        <f>C101</f>
        <v>mercredi</v>
      </c>
      <c r="D108" s="11" t="str">
        <f t="shared" ref="D108:I108" si="102">D101</f>
        <v>jeudi</v>
      </c>
      <c r="E108" s="11" t="str">
        <f t="shared" si="102"/>
        <v>vendredi</v>
      </c>
      <c r="F108" s="11" t="str">
        <f t="shared" si="102"/>
        <v>samedi</v>
      </c>
      <c r="G108" s="11" t="str">
        <f t="shared" si="102"/>
        <v>dimanche</v>
      </c>
      <c r="H108" s="11" t="str">
        <f t="shared" si="102"/>
        <v>lundi</v>
      </c>
      <c r="I108" s="11" t="str">
        <f t="shared" si="102"/>
        <v>mardi</v>
      </c>
      <c r="J108" s="23" t="s">
        <v>0</v>
      </c>
    </row>
    <row r="109" spans="2:10" ht="15.75" thickBot="1" x14ac:dyDescent="0.3">
      <c r="B109" s="20"/>
      <c r="C109" s="12">
        <f>C102+7</f>
        <v>43572</v>
      </c>
      <c r="D109" s="13">
        <f>C109+1</f>
        <v>43573</v>
      </c>
      <c r="E109" s="13">
        <f t="shared" ref="E109" si="103">D109+1</f>
        <v>43574</v>
      </c>
      <c r="F109" s="13">
        <f t="shared" ref="F109" si="104">E109+1</f>
        <v>43575</v>
      </c>
      <c r="G109" s="13">
        <f t="shared" ref="G109" si="105">F109+1</f>
        <v>43576</v>
      </c>
      <c r="H109" s="13">
        <f t="shared" ref="H109" si="106">G109+1</f>
        <v>43577</v>
      </c>
      <c r="I109" s="13">
        <f t="shared" ref="I109" si="107">H109+1</f>
        <v>43578</v>
      </c>
      <c r="J109" s="23"/>
    </row>
    <row r="110" spans="2:10" x14ac:dyDescent="0.25">
      <c r="B110" s="15" t="s">
        <v>1</v>
      </c>
      <c r="C110" s="3">
        <v>0.25</v>
      </c>
      <c r="D110" s="3"/>
      <c r="E110" s="3"/>
      <c r="F110" s="3"/>
      <c r="G110" s="3"/>
      <c r="H110" s="3"/>
      <c r="I110" s="3"/>
      <c r="J110" s="24">
        <f>SUM(C112:I112)</f>
        <v>0.25</v>
      </c>
    </row>
    <row r="111" spans="2:10" x14ac:dyDescent="0.25">
      <c r="B111" s="16" t="s">
        <v>2</v>
      </c>
      <c r="C111" s="3">
        <v>0.5</v>
      </c>
      <c r="D111" s="3"/>
      <c r="E111" s="3"/>
      <c r="F111" s="3"/>
      <c r="G111" s="3"/>
      <c r="H111" s="3"/>
      <c r="I111" s="3"/>
      <c r="J111" s="24"/>
    </row>
    <row r="112" spans="2:10" ht="15.75" thickBot="1" x14ac:dyDescent="0.3">
      <c r="B112" s="17" t="s">
        <v>3</v>
      </c>
      <c r="C112" s="9">
        <f>IF(SUM(C111-C110)=0,"",SUM(C111-C110))</f>
        <v>0.25</v>
      </c>
      <c r="D112" s="9" t="str">
        <f t="shared" ref="D112:I112" si="108">IF(SUM(D111-D110)=0,"",SUM(D111-D110))</f>
        <v/>
      </c>
      <c r="E112" s="9" t="str">
        <f t="shared" si="108"/>
        <v/>
      </c>
      <c r="F112" s="9" t="str">
        <f t="shared" si="108"/>
        <v/>
      </c>
      <c r="G112" s="9" t="str">
        <f t="shared" si="108"/>
        <v/>
      </c>
      <c r="H112" s="9" t="str">
        <f t="shared" si="108"/>
        <v/>
      </c>
      <c r="I112" s="9" t="str">
        <f t="shared" si="108"/>
        <v/>
      </c>
      <c r="J112" s="25"/>
    </row>
    <row r="113" spans="2:10" ht="15.75" thickBot="1" x14ac:dyDescent="0.3"/>
    <row r="114" spans="2:10" ht="15.75" thickBot="1" x14ac:dyDescent="0.3">
      <c r="B114" s="18">
        <f>INDEX($C116:$I116,1,MATCH("jeudi",$C115:$I115,0))</f>
        <v>43580</v>
      </c>
      <c r="C114" s="21" t="str">
        <f>"Semaine "&amp;WEEKNUM(C116,11)&amp;" / "&amp;YEAR(C116)</f>
        <v>Semaine 17 / 2019</v>
      </c>
      <c r="D114" s="21"/>
      <c r="E114" s="21"/>
      <c r="F114" s="21"/>
      <c r="G114" s="21"/>
      <c r="H114" s="21"/>
      <c r="I114" s="21"/>
      <c r="J114" s="22"/>
    </row>
    <row r="115" spans="2:10" x14ac:dyDescent="0.25">
      <c r="B115" s="19"/>
      <c r="C115" s="11" t="str">
        <f>C108</f>
        <v>mercredi</v>
      </c>
      <c r="D115" s="11" t="str">
        <f t="shared" ref="D115:I115" si="109">D108</f>
        <v>jeudi</v>
      </c>
      <c r="E115" s="11" t="str">
        <f t="shared" si="109"/>
        <v>vendredi</v>
      </c>
      <c r="F115" s="11" t="str">
        <f t="shared" si="109"/>
        <v>samedi</v>
      </c>
      <c r="G115" s="11" t="str">
        <f t="shared" si="109"/>
        <v>dimanche</v>
      </c>
      <c r="H115" s="11" t="str">
        <f t="shared" si="109"/>
        <v>lundi</v>
      </c>
      <c r="I115" s="11" t="str">
        <f t="shared" si="109"/>
        <v>mardi</v>
      </c>
      <c r="J115" s="23" t="s">
        <v>0</v>
      </c>
    </row>
    <row r="116" spans="2:10" ht="15.75" thickBot="1" x14ac:dyDescent="0.3">
      <c r="B116" s="20"/>
      <c r="C116" s="12">
        <f>C109+7</f>
        <v>43579</v>
      </c>
      <c r="D116" s="13">
        <f>C116+1</f>
        <v>43580</v>
      </c>
      <c r="E116" s="13">
        <f t="shared" ref="E116" si="110">D116+1</f>
        <v>43581</v>
      </c>
      <c r="F116" s="13">
        <f t="shared" ref="F116" si="111">E116+1</f>
        <v>43582</v>
      </c>
      <c r="G116" s="13">
        <f t="shared" ref="G116" si="112">F116+1</f>
        <v>43583</v>
      </c>
      <c r="H116" s="13">
        <f t="shared" ref="H116" si="113">G116+1</f>
        <v>43584</v>
      </c>
      <c r="I116" s="13">
        <f t="shared" ref="I116" si="114">H116+1</f>
        <v>43585</v>
      </c>
      <c r="J116" s="23"/>
    </row>
    <row r="117" spans="2:10" x14ac:dyDescent="0.25">
      <c r="B117" s="15" t="s">
        <v>1</v>
      </c>
      <c r="C117" s="3">
        <v>0.25</v>
      </c>
      <c r="D117" s="3"/>
      <c r="E117" s="3"/>
      <c r="F117" s="3"/>
      <c r="G117" s="3"/>
      <c r="H117" s="3"/>
      <c r="I117" s="3"/>
      <c r="J117" s="24">
        <f>SUM(C119:I119)</f>
        <v>0.25</v>
      </c>
    </row>
    <row r="118" spans="2:10" x14ac:dyDescent="0.25">
      <c r="B118" s="16" t="s">
        <v>2</v>
      </c>
      <c r="C118" s="3">
        <v>0.5</v>
      </c>
      <c r="D118" s="3"/>
      <c r="E118" s="3"/>
      <c r="F118" s="3"/>
      <c r="G118" s="3"/>
      <c r="H118" s="3"/>
      <c r="I118" s="3"/>
      <c r="J118" s="24"/>
    </row>
    <row r="119" spans="2:10" ht="15.75" thickBot="1" x14ac:dyDescent="0.3">
      <c r="B119" s="17" t="s">
        <v>3</v>
      </c>
      <c r="C119" s="9">
        <f>IF(SUM(C118-C117)=0,"",SUM(C118-C117))</f>
        <v>0.25</v>
      </c>
      <c r="D119" s="9" t="str">
        <f t="shared" ref="D119:I119" si="115">IF(SUM(D118-D117)=0,"",SUM(D118-D117))</f>
        <v/>
      </c>
      <c r="E119" s="9" t="str">
        <f t="shared" si="115"/>
        <v/>
      </c>
      <c r="F119" s="9" t="str">
        <f t="shared" si="115"/>
        <v/>
      </c>
      <c r="G119" s="9" t="str">
        <f t="shared" si="115"/>
        <v/>
      </c>
      <c r="H119" s="9" t="str">
        <f t="shared" si="115"/>
        <v/>
      </c>
      <c r="I119" s="9" t="str">
        <f t="shared" si="115"/>
        <v/>
      </c>
      <c r="J119" s="25"/>
    </row>
    <row r="120" spans="2:10" ht="15.75" thickBot="1" x14ac:dyDescent="0.3"/>
    <row r="121" spans="2:10" ht="15.75" thickBot="1" x14ac:dyDescent="0.3">
      <c r="B121" s="18">
        <f>INDEX($C123:$I123,1,MATCH("jeudi",$C122:$I122,0))</f>
        <v>43587</v>
      </c>
      <c r="C121" s="21" t="str">
        <f>"Semaine "&amp;WEEKNUM(C123,11)&amp;" / "&amp;YEAR(C123)</f>
        <v>Semaine 18 / 2019</v>
      </c>
      <c r="D121" s="21"/>
      <c r="E121" s="21"/>
      <c r="F121" s="21"/>
      <c r="G121" s="21"/>
      <c r="H121" s="21"/>
      <c r="I121" s="21"/>
      <c r="J121" s="22"/>
    </row>
    <row r="122" spans="2:10" x14ac:dyDescent="0.25">
      <c r="B122" s="19"/>
      <c r="C122" s="11" t="str">
        <f>C115</f>
        <v>mercredi</v>
      </c>
      <c r="D122" s="11" t="str">
        <f t="shared" ref="D122:I122" si="116">D115</f>
        <v>jeudi</v>
      </c>
      <c r="E122" s="11" t="str">
        <f t="shared" si="116"/>
        <v>vendredi</v>
      </c>
      <c r="F122" s="11" t="str">
        <f t="shared" si="116"/>
        <v>samedi</v>
      </c>
      <c r="G122" s="11" t="str">
        <f t="shared" si="116"/>
        <v>dimanche</v>
      </c>
      <c r="H122" s="11" t="str">
        <f t="shared" si="116"/>
        <v>lundi</v>
      </c>
      <c r="I122" s="11" t="str">
        <f t="shared" si="116"/>
        <v>mardi</v>
      </c>
      <c r="J122" s="23" t="s">
        <v>0</v>
      </c>
    </row>
    <row r="123" spans="2:10" ht="15.75" thickBot="1" x14ac:dyDescent="0.3">
      <c r="B123" s="20"/>
      <c r="C123" s="12">
        <f>C116+7</f>
        <v>43586</v>
      </c>
      <c r="D123" s="13">
        <f>C123+1</f>
        <v>43587</v>
      </c>
      <c r="E123" s="13">
        <f t="shared" ref="E123" si="117">D123+1</f>
        <v>43588</v>
      </c>
      <c r="F123" s="13">
        <f t="shared" ref="F123" si="118">E123+1</f>
        <v>43589</v>
      </c>
      <c r="G123" s="13">
        <f t="shared" ref="G123" si="119">F123+1</f>
        <v>43590</v>
      </c>
      <c r="H123" s="13">
        <f t="shared" ref="H123" si="120">G123+1</f>
        <v>43591</v>
      </c>
      <c r="I123" s="13">
        <f t="shared" ref="I123" si="121">H123+1</f>
        <v>43592</v>
      </c>
      <c r="J123" s="23"/>
    </row>
    <row r="124" spans="2:10" x14ac:dyDescent="0.25">
      <c r="B124" s="15" t="s">
        <v>1</v>
      </c>
      <c r="C124" s="3">
        <v>0.25</v>
      </c>
      <c r="D124" s="3"/>
      <c r="E124" s="3"/>
      <c r="F124" s="3"/>
      <c r="G124" s="3"/>
      <c r="H124" s="3"/>
      <c r="I124" s="3"/>
      <c r="J124" s="24">
        <f>SUM(C126:I126)</f>
        <v>0.25</v>
      </c>
    </row>
    <row r="125" spans="2:10" x14ac:dyDescent="0.25">
      <c r="B125" s="16" t="s">
        <v>2</v>
      </c>
      <c r="C125" s="3">
        <v>0.5</v>
      </c>
      <c r="D125" s="3"/>
      <c r="E125" s="3"/>
      <c r="F125" s="3"/>
      <c r="G125" s="3"/>
      <c r="H125" s="3"/>
      <c r="I125" s="3"/>
      <c r="J125" s="24"/>
    </row>
    <row r="126" spans="2:10" ht="15.75" thickBot="1" x14ac:dyDescent="0.3">
      <c r="B126" s="17" t="s">
        <v>3</v>
      </c>
      <c r="C126" s="9">
        <f>IF(SUM(C125-C124)=0,"",SUM(C125-C124))</f>
        <v>0.25</v>
      </c>
      <c r="D126" s="9" t="str">
        <f t="shared" ref="D126:I126" si="122">IF(SUM(D125-D124)=0,"",SUM(D125-D124))</f>
        <v/>
      </c>
      <c r="E126" s="9" t="str">
        <f t="shared" si="122"/>
        <v/>
      </c>
      <c r="F126" s="9" t="str">
        <f t="shared" si="122"/>
        <v/>
      </c>
      <c r="G126" s="9" t="str">
        <f t="shared" si="122"/>
        <v/>
      </c>
      <c r="H126" s="9" t="str">
        <f t="shared" si="122"/>
        <v/>
      </c>
      <c r="I126" s="9" t="str">
        <f t="shared" si="122"/>
        <v/>
      </c>
      <c r="J126" s="25"/>
    </row>
    <row r="127" spans="2:10" ht="15.75" thickBot="1" x14ac:dyDescent="0.3"/>
    <row r="128" spans="2:10" ht="15.75" thickBot="1" x14ac:dyDescent="0.3">
      <c r="B128" s="18">
        <f>INDEX($C130:$I130,1,MATCH("jeudi",$C129:$I129,0))</f>
        <v>43594</v>
      </c>
      <c r="C128" s="21" t="str">
        <f>"Semaine "&amp;WEEKNUM(C130,11)&amp;" / "&amp;YEAR(C130)</f>
        <v>Semaine 19 / 2019</v>
      </c>
      <c r="D128" s="21"/>
      <c r="E128" s="21"/>
      <c r="F128" s="21"/>
      <c r="G128" s="21"/>
      <c r="H128" s="21"/>
      <c r="I128" s="21"/>
      <c r="J128" s="22"/>
    </row>
    <row r="129" spans="2:10" x14ac:dyDescent="0.25">
      <c r="B129" s="19"/>
      <c r="C129" s="11" t="str">
        <f>C122</f>
        <v>mercredi</v>
      </c>
      <c r="D129" s="11" t="str">
        <f t="shared" ref="D129:I129" si="123">D122</f>
        <v>jeudi</v>
      </c>
      <c r="E129" s="11" t="str">
        <f t="shared" si="123"/>
        <v>vendredi</v>
      </c>
      <c r="F129" s="11" t="str">
        <f t="shared" si="123"/>
        <v>samedi</v>
      </c>
      <c r="G129" s="11" t="str">
        <f t="shared" si="123"/>
        <v>dimanche</v>
      </c>
      <c r="H129" s="11" t="str">
        <f t="shared" si="123"/>
        <v>lundi</v>
      </c>
      <c r="I129" s="11" t="str">
        <f t="shared" si="123"/>
        <v>mardi</v>
      </c>
      <c r="J129" s="23" t="s">
        <v>0</v>
      </c>
    </row>
    <row r="130" spans="2:10" ht="15.75" thickBot="1" x14ac:dyDescent="0.3">
      <c r="B130" s="20"/>
      <c r="C130" s="12">
        <f>C123+7</f>
        <v>43593</v>
      </c>
      <c r="D130" s="13">
        <f>C130+1</f>
        <v>43594</v>
      </c>
      <c r="E130" s="13">
        <f t="shared" ref="E130" si="124">D130+1</f>
        <v>43595</v>
      </c>
      <c r="F130" s="13">
        <f t="shared" ref="F130" si="125">E130+1</f>
        <v>43596</v>
      </c>
      <c r="G130" s="13">
        <f t="shared" ref="G130" si="126">F130+1</f>
        <v>43597</v>
      </c>
      <c r="H130" s="13">
        <f t="shared" ref="H130" si="127">G130+1</f>
        <v>43598</v>
      </c>
      <c r="I130" s="13">
        <f t="shared" ref="I130" si="128">H130+1</f>
        <v>43599</v>
      </c>
      <c r="J130" s="23"/>
    </row>
    <row r="131" spans="2:10" x14ac:dyDescent="0.25">
      <c r="B131" s="15" t="s">
        <v>1</v>
      </c>
      <c r="C131" s="3">
        <v>0.25</v>
      </c>
      <c r="D131" s="3"/>
      <c r="E131" s="3"/>
      <c r="F131" s="3"/>
      <c r="G131" s="3"/>
      <c r="H131" s="3"/>
      <c r="I131" s="3"/>
      <c r="J131" s="24">
        <f>SUM(C133:I133)</f>
        <v>0.25</v>
      </c>
    </row>
    <row r="132" spans="2:10" x14ac:dyDescent="0.25">
      <c r="B132" s="16" t="s">
        <v>2</v>
      </c>
      <c r="C132" s="3">
        <v>0.5</v>
      </c>
      <c r="D132" s="3"/>
      <c r="E132" s="3"/>
      <c r="F132" s="3"/>
      <c r="G132" s="3"/>
      <c r="H132" s="3"/>
      <c r="I132" s="3"/>
      <c r="J132" s="24"/>
    </row>
    <row r="133" spans="2:10" ht="15.75" thickBot="1" x14ac:dyDescent="0.3">
      <c r="B133" s="17" t="s">
        <v>3</v>
      </c>
      <c r="C133" s="9">
        <f>IF(SUM(C132-C131)=0,"",SUM(C132-C131))</f>
        <v>0.25</v>
      </c>
      <c r="D133" s="9" t="str">
        <f t="shared" ref="D133:I133" si="129">IF(SUM(D132-D131)=0,"",SUM(D132-D131))</f>
        <v/>
      </c>
      <c r="E133" s="9" t="str">
        <f t="shared" si="129"/>
        <v/>
      </c>
      <c r="F133" s="9" t="str">
        <f t="shared" si="129"/>
        <v/>
      </c>
      <c r="G133" s="9" t="str">
        <f t="shared" si="129"/>
        <v/>
      </c>
      <c r="H133" s="9" t="str">
        <f t="shared" si="129"/>
        <v/>
      </c>
      <c r="I133" s="9" t="str">
        <f t="shared" si="129"/>
        <v/>
      </c>
      <c r="J133" s="25"/>
    </row>
    <row r="134" spans="2:10" ht="15.75" thickBot="1" x14ac:dyDescent="0.3"/>
    <row r="135" spans="2:10" ht="15.75" thickBot="1" x14ac:dyDescent="0.3">
      <c r="B135" s="18">
        <f>INDEX($C137:$I137,1,MATCH("jeudi",$C136:$I136,0))</f>
        <v>43601</v>
      </c>
      <c r="C135" s="21" t="str">
        <f>"Semaine "&amp;WEEKNUM(C137,11)&amp;" / "&amp;YEAR(C137)</f>
        <v>Semaine 20 / 2019</v>
      </c>
      <c r="D135" s="21"/>
      <c r="E135" s="21"/>
      <c r="F135" s="21"/>
      <c r="G135" s="21"/>
      <c r="H135" s="21"/>
      <c r="I135" s="21"/>
      <c r="J135" s="22"/>
    </row>
    <row r="136" spans="2:10" x14ac:dyDescent="0.25">
      <c r="B136" s="19"/>
      <c r="C136" s="11" t="str">
        <f>C129</f>
        <v>mercredi</v>
      </c>
      <c r="D136" s="11" t="str">
        <f t="shared" ref="D136:I136" si="130">D129</f>
        <v>jeudi</v>
      </c>
      <c r="E136" s="11" t="str">
        <f t="shared" si="130"/>
        <v>vendredi</v>
      </c>
      <c r="F136" s="11" t="str">
        <f t="shared" si="130"/>
        <v>samedi</v>
      </c>
      <c r="G136" s="11" t="str">
        <f t="shared" si="130"/>
        <v>dimanche</v>
      </c>
      <c r="H136" s="11" t="str">
        <f t="shared" si="130"/>
        <v>lundi</v>
      </c>
      <c r="I136" s="11" t="str">
        <f t="shared" si="130"/>
        <v>mardi</v>
      </c>
      <c r="J136" s="23" t="s">
        <v>0</v>
      </c>
    </row>
    <row r="137" spans="2:10" ht="15.75" thickBot="1" x14ac:dyDescent="0.3">
      <c r="B137" s="20"/>
      <c r="C137" s="12">
        <f>C130+7</f>
        <v>43600</v>
      </c>
      <c r="D137" s="13">
        <f>C137+1</f>
        <v>43601</v>
      </c>
      <c r="E137" s="13">
        <f t="shared" ref="E137" si="131">D137+1</f>
        <v>43602</v>
      </c>
      <c r="F137" s="13">
        <f t="shared" ref="F137" si="132">E137+1</f>
        <v>43603</v>
      </c>
      <c r="G137" s="13">
        <f t="shared" ref="G137" si="133">F137+1</f>
        <v>43604</v>
      </c>
      <c r="H137" s="13">
        <f t="shared" ref="H137" si="134">G137+1</f>
        <v>43605</v>
      </c>
      <c r="I137" s="13">
        <f t="shared" ref="I137" si="135">H137+1</f>
        <v>43606</v>
      </c>
      <c r="J137" s="23"/>
    </row>
    <row r="138" spans="2:10" x14ac:dyDescent="0.25">
      <c r="B138" s="15" t="s">
        <v>1</v>
      </c>
      <c r="C138" s="3">
        <v>0.25</v>
      </c>
      <c r="D138" s="3"/>
      <c r="E138" s="3"/>
      <c r="F138" s="3"/>
      <c r="G138" s="3"/>
      <c r="H138" s="3"/>
      <c r="I138" s="3"/>
      <c r="J138" s="24">
        <f>SUM(C140:I140)</f>
        <v>0.25</v>
      </c>
    </row>
    <row r="139" spans="2:10" x14ac:dyDescent="0.25">
      <c r="B139" s="16" t="s">
        <v>2</v>
      </c>
      <c r="C139" s="3">
        <v>0.5</v>
      </c>
      <c r="D139" s="3"/>
      <c r="E139" s="3"/>
      <c r="F139" s="3"/>
      <c r="G139" s="3"/>
      <c r="H139" s="3"/>
      <c r="I139" s="3"/>
      <c r="J139" s="24"/>
    </row>
    <row r="140" spans="2:10" ht="15.75" thickBot="1" x14ac:dyDescent="0.3">
      <c r="B140" s="17" t="s">
        <v>3</v>
      </c>
      <c r="C140" s="9">
        <f>IF(SUM(C139-C138)=0,"",SUM(C139-C138))</f>
        <v>0.25</v>
      </c>
      <c r="D140" s="9" t="str">
        <f t="shared" ref="D140:I140" si="136">IF(SUM(D139-D138)=0,"",SUM(D139-D138))</f>
        <v/>
      </c>
      <c r="E140" s="9" t="str">
        <f t="shared" si="136"/>
        <v/>
      </c>
      <c r="F140" s="9" t="str">
        <f t="shared" si="136"/>
        <v/>
      </c>
      <c r="G140" s="9" t="str">
        <f t="shared" si="136"/>
        <v/>
      </c>
      <c r="H140" s="9" t="str">
        <f t="shared" si="136"/>
        <v/>
      </c>
      <c r="I140" s="9" t="str">
        <f t="shared" si="136"/>
        <v/>
      </c>
      <c r="J140" s="25"/>
    </row>
    <row r="141" spans="2:10" ht="15.75" thickBot="1" x14ac:dyDescent="0.3"/>
    <row r="142" spans="2:10" ht="15.75" thickBot="1" x14ac:dyDescent="0.3">
      <c r="B142" s="18">
        <f>INDEX($C144:$I144,1,MATCH("jeudi",$C143:$I143,0))</f>
        <v>43608</v>
      </c>
      <c r="C142" s="21" t="str">
        <f>"Semaine "&amp;WEEKNUM(C144,11)&amp;" / "&amp;YEAR(C144)</f>
        <v>Semaine 21 / 2019</v>
      </c>
      <c r="D142" s="21"/>
      <c r="E142" s="21"/>
      <c r="F142" s="21"/>
      <c r="G142" s="21"/>
      <c r="H142" s="21"/>
      <c r="I142" s="21"/>
      <c r="J142" s="22"/>
    </row>
    <row r="143" spans="2:10" x14ac:dyDescent="0.25">
      <c r="B143" s="19"/>
      <c r="C143" s="11" t="str">
        <f>C136</f>
        <v>mercredi</v>
      </c>
      <c r="D143" s="11" t="str">
        <f t="shared" ref="D143:I143" si="137">D136</f>
        <v>jeudi</v>
      </c>
      <c r="E143" s="11" t="str">
        <f t="shared" si="137"/>
        <v>vendredi</v>
      </c>
      <c r="F143" s="11" t="str">
        <f t="shared" si="137"/>
        <v>samedi</v>
      </c>
      <c r="G143" s="11" t="str">
        <f t="shared" si="137"/>
        <v>dimanche</v>
      </c>
      <c r="H143" s="11" t="str">
        <f t="shared" si="137"/>
        <v>lundi</v>
      </c>
      <c r="I143" s="11" t="str">
        <f t="shared" si="137"/>
        <v>mardi</v>
      </c>
      <c r="J143" s="23" t="s">
        <v>0</v>
      </c>
    </row>
    <row r="144" spans="2:10" ht="15.75" thickBot="1" x14ac:dyDescent="0.3">
      <c r="B144" s="20"/>
      <c r="C144" s="12">
        <f>C137+7</f>
        <v>43607</v>
      </c>
      <c r="D144" s="13">
        <f>C144+1</f>
        <v>43608</v>
      </c>
      <c r="E144" s="13">
        <f t="shared" ref="E144" si="138">D144+1</f>
        <v>43609</v>
      </c>
      <c r="F144" s="13">
        <f t="shared" ref="F144" si="139">E144+1</f>
        <v>43610</v>
      </c>
      <c r="G144" s="13">
        <f t="shared" ref="G144" si="140">F144+1</f>
        <v>43611</v>
      </c>
      <c r="H144" s="13">
        <f t="shared" ref="H144" si="141">G144+1</f>
        <v>43612</v>
      </c>
      <c r="I144" s="13">
        <f t="shared" ref="I144" si="142">H144+1</f>
        <v>43613</v>
      </c>
      <c r="J144" s="23"/>
    </row>
    <row r="145" spans="2:10" x14ac:dyDescent="0.25">
      <c r="B145" s="15" t="s">
        <v>1</v>
      </c>
      <c r="C145" s="3">
        <v>0.25</v>
      </c>
      <c r="D145" s="3"/>
      <c r="E145" s="3"/>
      <c r="F145" s="3"/>
      <c r="G145" s="3"/>
      <c r="H145" s="3"/>
      <c r="I145" s="3"/>
      <c r="J145" s="24">
        <f>SUM(C147:I147)</f>
        <v>0.25</v>
      </c>
    </row>
    <row r="146" spans="2:10" x14ac:dyDescent="0.25">
      <c r="B146" s="16" t="s">
        <v>2</v>
      </c>
      <c r="C146" s="3">
        <v>0.5</v>
      </c>
      <c r="D146" s="3"/>
      <c r="E146" s="3"/>
      <c r="F146" s="3"/>
      <c r="G146" s="3"/>
      <c r="H146" s="3"/>
      <c r="I146" s="3"/>
      <c r="J146" s="24"/>
    </row>
    <row r="147" spans="2:10" ht="15.75" thickBot="1" x14ac:dyDescent="0.3">
      <c r="B147" s="17" t="s">
        <v>3</v>
      </c>
      <c r="C147" s="9">
        <f>IF(SUM(C146-C145)=0,"",SUM(C146-C145))</f>
        <v>0.25</v>
      </c>
      <c r="D147" s="9" t="str">
        <f t="shared" ref="D147:I147" si="143">IF(SUM(D146-D145)=0,"",SUM(D146-D145))</f>
        <v/>
      </c>
      <c r="E147" s="9" t="str">
        <f t="shared" si="143"/>
        <v/>
      </c>
      <c r="F147" s="9" t="str">
        <f t="shared" si="143"/>
        <v/>
      </c>
      <c r="G147" s="9" t="str">
        <f t="shared" si="143"/>
        <v/>
      </c>
      <c r="H147" s="9" t="str">
        <f t="shared" si="143"/>
        <v/>
      </c>
      <c r="I147" s="9" t="str">
        <f t="shared" si="143"/>
        <v/>
      </c>
      <c r="J147" s="25"/>
    </row>
    <row r="148" spans="2:10" ht="15.75" thickBot="1" x14ac:dyDescent="0.3"/>
    <row r="149" spans="2:10" ht="15.75" thickBot="1" x14ac:dyDescent="0.3">
      <c r="B149" s="18">
        <f>INDEX($C151:$I151,1,MATCH("jeudi",$C150:$I150,0))</f>
        <v>43615</v>
      </c>
      <c r="C149" s="21" t="str">
        <f>"Semaine "&amp;WEEKNUM(C151,11)&amp;" / "&amp;YEAR(C151)</f>
        <v>Semaine 22 / 2019</v>
      </c>
      <c r="D149" s="21"/>
      <c r="E149" s="21"/>
      <c r="F149" s="21"/>
      <c r="G149" s="21"/>
      <c r="H149" s="21"/>
      <c r="I149" s="21"/>
      <c r="J149" s="22"/>
    </row>
    <row r="150" spans="2:10" x14ac:dyDescent="0.25">
      <c r="B150" s="19"/>
      <c r="C150" s="11" t="str">
        <f>C143</f>
        <v>mercredi</v>
      </c>
      <c r="D150" s="11" t="str">
        <f t="shared" ref="D150:I150" si="144">D143</f>
        <v>jeudi</v>
      </c>
      <c r="E150" s="11" t="str">
        <f t="shared" si="144"/>
        <v>vendredi</v>
      </c>
      <c r="F150" s="11" t="str">
        <f t="shared" si="144"/>
        <v>samedi</v>
      </c>
      <c r="G150" s="11" t="str">
        <f t="shared" si="144"/>
        <v>dimanche</v>
      </c>
      <c r="H150" s="11" t="str">
        <f t="shared" si="144"/>
        <v>lundi</v>
      </c>
      <c r="I150" s="11" t="str">
        <f t="shared" si="144"/>
        <v>mardi</v>
      </c>
      <c r="J150" s="23" t="s">
        <v>0</v>
      </c>
    </row>
    <row r="151" spans="2:10" ht="15.75" thickBot="1" x14ac:dyDescent="0.3">
      <c r="B151" s="20"/>
      <c r="C151" s="12">
        <f>C144+7</f>
        <v>43614</v>
      </c>
      <c r="D151" s="13">
        <f>C151+1</f>
        <v>43615</v>
      </c>
      <c r="E151" s="13">
        <f t="shared" ref="E151" si="145">D151+1</f>
        <v>43616</v>
      </c>
      <c r="F151" s="13">
        <f t="shared" ref="F151" si="146">E151+1</f>
        <v>43617</v>
      </c>
      <c r="G151" s="13">
        <f t="shared" ref="G151" si="147">F151+1</f>
        <v>43618</v>
      </c>
      <c r="H151" s="13">
        <f t="shared" ref="H151" si="148">G151+1</f>
        <v>43619</v>
      </c>
      <c r="I151" s="13">
        <f t="shared" ref="I151" si="149">H151+1</f>
        <v>43620</v>
      </c>
      <c r="J151" s="23"/>
    </row>
    <row r="152" spans="2:10" x14ac:dyDescent="0.25">
      <c r="B152" s="15" t="s">
        <v>1</v>
      </c>
      <c r="C152" s="3">
        <v>0.25</v>
      </c>
      <c r="D152" s="3"/>
      <c r="E152" s="3"/>
      <c r="F152" s="3"/>
      <c r="G152" s="3"/>
      <c r="H152" s="3"/>
      <c r="I152" s="3"/>
      <c r="J152" s="24">
        <f>SUM(C154:I154)</f>
        <v>0.25</v>
      </c>
    </row>
    <row r="153" spans="2:10" x14ac:dyDescent="0.25">
      <c r="B153" s="16" t="s">
        <v>2</v>
      </c>
      <c r="C153" s="3">
        <v>0.5</v>
      </c>
      <c r="D153" s="3"/>
      <c r="E153" s="3"/>
      <c r="F153" s="3"/>
      <c r="G153" s="3"/>
      <c r="H153" s="3"/>
      <c r="I153" s="3"/>
      <c r="J153" s="24"/>
    </row>
    <row r="154" spans="2:10" ht="15.75" thickBot="1" x14ac:dyDescent="0.3">
      <c r="B154" s="17" t="s">
        <v>3</v>
      </c>
      <c r="C154" s="9">
        <f>IF(SUM(C153-C152)=0,"",SUM(C153-C152))</f>
        <v>0.25</v>
      </c>
      <c r="D154" s="9" t="str">
        <f t="shared" ref="D154:I154" si="150">IF(SUM(D153-D152)=0,"",SUM(D153-D152))</f>
        <v/>
      </c>
      <c r="E154" s="9" t="str">
        <f t="shared" si="150"/>
        <v/>
      </c>
      <c r="F154" s="9" t="str">
        <f t="shared" si="150"/>
        <v/>
      </c>
      <c r="G154" s="9" t="str">
        <f t="shared" si="150"/>
        <v/>
      </c>
      <c r="H154" s="9" t="str">
        <f t="shared" si="150"/>
        <v/>
      </c>
      <c r="I154" s="9" t="str">
        <f t="shared" si="150"/>
        <v/>
      </c>
      <c r="J154" s="25"/>
    </row>
    <row r="155" spans="2:10" ht="15.75" thickBot="1" x14ac:dyDescent="0.3"/>
    <row r="156" spans="2:10" ht="15.75" thickBot="1" x14ac:dyDescent="0.3">
      <c r="B156" s="18">
        <f>INDEX($C158:$I158,1,MATCH("jeudi",$C157:$I157,0))</f>
        <v>43622</v>
      </c>
      <c r="C156" s="21" t="str">
        <f>"Semaine "&amp;WEEKNUM(C158,11)&amp;" / "&amp;YEAR(C158)</f>
        <v>Semaine 23 / 2019</v>
      </c>
      <c r="D156" s="21"/>
      <c r="E156" s="21"/>
      <c r="F156" s="21"/>
      <c r="G156" s="21"/>
      <c r="H156" s="21"/>
      <c r="I156" s="21"/>
      <c r="J156" s="22"/>
    </row>
    <row r="157" spans="2:10" x14ac:dyDescent="0.25">
      <c r="B157" s="19"/>
      <c r="C157" s="11" t="str">
        <f>C150</f>
        <v>mercredi</v>
      </c>
      <c r="D157" s="11" t="str">
        <f t="shared" ref="D157:I157" si="151">D150</f>
        <v>jeudi</v>
      </c>
      <c r="E157" s="11" t="str">
        <f t="shared" si="151"/>
        <v>vendredi</v>
      </c>
      <c r="F157" s="11" t="str">
        <f t="shared" si="151"/>
        <v>samedi</v>
      </c>
      <c r="G157" s="11" t="str">
        <f t="shared" si="151"/>
        <v>dimanche</v>
      </c>
      <c r="H157" s="11" t="str">
        <f t="shared" si="151"/>
        <v>lundi</v>
      </c>
      <c r="I157" s="11" t="str">
        <f t="shared" si="151"/>
        <v>mardi</v>
      </c>
      <c r="J157" s="23" t="s">
        <v>0</v>
      </c>
    </row>
    <row r="158" spans="2:10" ht="15.75" thickBot="1" x14ac:dyDescent="0.3">
      <c r="B158" s="20"/>
      <c r="C158" s="12">
        <f>C151+7</f>
        <v>43621</v>
      </c>
      <c r="D158" s="13">
        <f>C158+1</f>
        <v>43622</v>
      </c>
      <c r="E158" s="13">
        <f t="shared" ref="E158" si="152">D158+1</f>
        <v>43623</v>
      </c>
      <c r="F158" s="13">
        <f t="shared" ref="F158" si="153">E158+1</f>
        <v>43624</v>
      </c>
      <c r="G158" s="13">
        <f t="shared" ref="G158" si="154">F158+1</f>
        <v>43625</v>
      </c>
      <c r="H158" s="13">
        <f t="shared" ref="H158" si="155">G158+1</f>
        <v>43626</v>
      </c>
      <c r="I158" s="13">
        <f t="shared" ref="I158" si="156">H158+1</f>
        <v>43627</v>
      </c>
      <c r="J158" s="23"/>
    </row>
    <row r="159" spans="2:10" x14ac:dyDescent="0.25">
      <c r="B159" s="15" t="s">
        <v>1</v>
      </c>
      <c r="C159" s="3">
        <v>0.25</v>
      </c>
      <c r="D159" s="3"/>
      <c r="E159" s="3"/>
      <c r="F159" s="3"/>
      <c r="G159" s="3"/>
      <c r="H159" s="3"/>
      <c r="I159" s="3"/>
      <c r="J159" s="24">
        <f>SUM(C161:I161)</f>
        <v>0.25</v>
      </c>
    </row>
    <row r="160" spans="2:10" x14ac:dyDescent="0.25">
      <c r="B160" s="16" t="s">
        <v>2</v>
      </c>
      <c r="C160" s="3">
        <v>0.5</v>
      </c>
      <c r="D160" s="3"/>
      <c r="E160" s="3"/>
      <c r="F160" s="3"/>
      <c r="G160" s="3"/>
      <c r="H160" s="3"/>
      <c r="I160" s="3"/>
      <c r="J160" s="24"/>
    </row>
    <row r="161" spans="2:10" ht="15.75" thickBot="1" x14ac:dyDescent="0.3">
      <c r="B161" s="17" t="s">
        <v>3</v>
      </c>
      <c r="C161" s="9">
        <f>IF(SUM(C160-C159)=0,"",SUM(C160-C159))</f>
        <v>0.25</v>
      </c>
      <c r="D161" s="9" t="str">
        <f t="shared" ref="D161:I161" si="157">IF(SUM(D160-D159)=0,"",SUM(D160-D159))</f>
        <v/>
      </c>
      <c r="E161" s="9" t="str">
        <f t="shared" si="157"/>
        <v/>
      </c>
      <c r="F161" s="9" t="str">
        <f t="shared" si="157"/>
        <v/>
      </c>
      <c r="G161" s="9" t="str">
        <f t="shared" si="157"/>
        <v/>
      </c>
      <c r="H161" s="9" t="str">
        <f t="shared" si="157"/>
        <v/>
      </c>
      <c r="I161" s="9" t="str">
        <f t="shared" si="157"/>
        <v/>
      </c>
      <c r="J161" s="25"/>
    </row>
    <row r="162" spans="2:10" ht="15.75" thickBot="1" x14ac:dyDescent="0.3"/>
    <row r="163" spans="2:10" ht="15.75" thickBot="1" x14ac:dyDescent="0.3">
      <c r="B163" s="18">
        <f>INDEX($C165:$I165,1,MATCH("jeudi",$C164:$I164,0))</f>
        <v>43629</v>
      </c>
      <c r="C163" s="21" t="str">
        <f>"Semaine "&amp;WEEKNUM(C165,11)&amp;" / "&amp;YEAR(C165)</f>
        <v>Semaine 24 / 2019</v>
      </c>
      <c r="D163" s="21"/>
      <c r="E163" s="21"/>
      <c r="F163" s="21"/>
      <c r="G163" s="21"/>
      <c r="H163" s="21"/>
      <c r="I163" s="21"/>
      <c r="J163" s="22"/>
    </row>
    <row r="164" spans="2:10" x14ac:dyDescent="0.25">
      <c r="B164" s="19"/>
      <c r="C164" s="11" t="str">
        <f>C157</f>
        <v>mercredi</v>
      </c>
      <c r="D164" s="11" t="str">
        <f t="shared" ref="D164:I164" si="158">D157</f>
        <v>jeudi</v>
      </c>
      <c r="E164" s="11" t="str">
        <f t="shared" si="158"/>
        <v>vendredi</v>
      </c>
      <c r="F164" s="11" t="str">
        <f t="shared" si="158"/>
        <v>samedi</v>
      </c>
      <c r="G164" s="11" t="str">
        <f t="shared" si="158"/>
        <v>dimanche</v>
      </c>
      <c r="H164" s="11" t="str">
        <f t="shared" si="158"/>
        <v>lundi</v>
      </c>
      <c r="I164" s="11" t="str">
        <f t="shared" si="158"/>
        <v>mardi</v>
      </c>
      <c r="J164" s="23" t="s">
        <v>0</v>
      </c>
    </row>
    <row r="165" spans="2:10" ht="15.75" thickBot="1" x14ac:dyDescent="0.3">
      <c r="B165" s="20"/>
      <c r="C165" s="12">
        <f>C158+7</f>
        <v>43628</v>
      </c>
      <c r="D165" s="13">
        <f>C165+1</f>
        <v>43629</v>
      </c>
      <c r="E165" s="13">
        <f t="shared" ref="E165" si="159">D165+1</f>
        <v>43630</v>
      </c>
      <c r="F165" s="13">
        <f t="shared" ref="F165" si="160">E165+1</f>
        <v>43631</v>
      </c>
      <c r="G165" s="13">
        <f t="shared" ref="G165" si="161">F165+1</f>
        <v>43632</v>
      </c>
      <c r="H165" s="13">
        <f t="shared" ref="H165" si="162">G165+1</f>
        <v>43633</v>
      </c>
      <c r="I165" s="13">
        <f t="shared" ref="I165" si="163">H165+1</f>
        <v>43634</v>
      </c>
      <c r="J165" s="23"/>
    </row>
    <row r="166" spans="2:10" x14ac:dyDescent="0.25">
      <c r="B166" s="15" t="s">
        <v>1</v>
      </c>
      <c r="C166" s="3">
        <v>0.25</v>
      </c>
      <c r="D166" s="3"/>
      <c r="E166" s="3"/>
      <c r="F166" s="3"/>
      <c r="G166" s="3"/>
      <c r="H166" s="3"/>
      <c r="I166" s="3"/>
      <c r="J166" s="24">
        <f>SUM(C168:I168)</f>
        <v>0.25</v>
      </c>
    </row>
    <row r="167" spans="2:10" x14ac:dyDescent="0.25">
      <c r="B167" s="16" t="s">
        <v>2</v>
      </c>
      <c r="C167" s="3">
        <v>0.5</v>
      </c>
      <c r="D167" s="3"/>
      <c r="E167" s="3"/>
      <c r="F167" s="3"/>
      <c r="G167" s="3"/>
      <c r="H167" s="3"/>
      <c r="I167" s="3"/>
      <c r="J167" s="24"/>
    </row>
    <row r="168" spans="2:10" ht="15.75" thickBot="1" x14ac:dyDescent="0.3">
      <c r="B168" s="17" t="s">
        <v>3</v>
      </c>
      <c r="C168" s="9">
        <f>IF(SUM(C167-C166)=0,"",SUM(C167-C166))</f>
        <v>0.25</v>
      </c>
      <c r="D168" s="9" t="str">
        <f t="shared" ref="D168:I168" si="164">IF(SUM(D167-D166)=0,"",SUM(D167-D166))</f>
        <v/>
      </c>
      <c r="E168" s="9" t="str">
        <f t="shared" si="164"/>
        <v/>
      </c>
      <c r="F168" s="9" t="str">
        <f t="shared" si="164"/>
        <v/>
      </c>
      <c r="G168" s="9" t="str">
        <f t="shared" si="164"/>
        <v/>
      </c>
      <c r="H168" s="9" t="str">
        <f t="shared" si="164"/>
        <v/>
      </c>
      <c r="I168" s="9" t="str">
        <f t="shared" si="164"/>
        <v/>
      </c>
      <c r="J168" s="25"/>
    </row>
    <row r="169" spans="2:10" ht="15.75" thickBot="1" x14ac:dyDescent="0.3"/>
    <row r="170" spans="2:10" ht="15.75" thickBot="1" x14ac:dyDescent="0.3">
      <c r="B170" s="18">
        <f>INDEX($C172:$I172,1,MATCH("jeudi",$C171:$I171,0))</f>
        <v>43636</v>
      </c>
      <c r="C170" s="21" t="str">
        <f>"Semaine "&amp;WEEKNUM(C172,11)&amp;" / "&amp;YEAR(C172)</f>
        <v>Semaine 25 / 2019</v>
      </c>
      <c r="D170" s="21"/>
      <c r="E170" s="21"/>
      <c r="F170" s="21"/>
      <c r="G170" s="21"/>
      <c r="H170" s="21"/>
      <c r="I170" s="21"/>
      <c r="J170" s="22"/>
    </row>
    <row r="171" spans="2:10" x14ac:dyDescent="0.25">
      <c r="B171" s="19"/>
      <c r="C171" s="11" t="str">
        <f>C164</f>
        <v>mercredi</v>
      </c>
      <c r="D171" s="11" t="str">
        <f t="shared" ref="D171:I171" si="165">D164</f>
        <v>jeudi</v>
      </c>
      <c r="E171" s="11" t="str">
        <f t="shared" si="165"/>
        <v>vendredi</v>
      </c>
      <c r="F171" s="11" t="str">
        <f t="shared" si="165"/>
        <v>samedi</v>
      </c>
      <c r="G171" s="11" t="str">
        <f t="shared" si="165"/>
        <v>dimanche</v>
      </c>
      <c r="H171" s="11" t="str">
        <f t="shared" si="165"/>
        <v>lundi</v>
      </c>
      <c r="I171" s="11" t="str">
        <f t="shared" si="165"/>
        <v>mardi</v>
      </c>
      <c r="J171" s="23" t="s">
        <v>0</v>
      </c>
    </row>
    <row r="172" spans="2:10" ht="15.75" thickBot="1" x14ac:dyDescent="0.3">
      <c r="B172" s="20"/>
      <c r="C172" s="12">
        <f>C165+7</f>
        <v>43635</v>
      </c>
      <c r="D172" s="13">
        <f>C172+1</f>
        <v>43636</v>
      </c>
      <c r="E172" s="13">
        <f t="shared" ref="E172" si="166">D172+1</f>
        <v>43637</v>
      </c>
      <c r="F172" s="13">
        <f t="shared" ref="F172" si="167">E172+1</f>
        <v>43638</v>
      </c>
      <c r="G172" s="13">
        <f t="shared" ref="G172" si="168">F172+1</f>
        <v>43639</v>
      </c>
      <c r="H172" s="13">
        <f t="shared" ref="H172" si="169">G172+1</f>
        <v>43640</v>
      </c>
      <c r="I172" s="13">
        <f t="shared" ref="I172" si="170">H172+1</f>
        <v>43641</v>
      </c>
      <c r="J172" s="23"/>
    </row>
    <row r="173" spans="2:10" x14ac:dyDescent="0.25">
      <c r="B173" s="15" t="s">
        <v>1</v>
      </c>
      <c r="C173" s="3">
        <v>0.25</v>
      </c>
      <c r="D173" s="3"/>
      <c r="E173" s="3"/>
      <c r="F173" s="3"/>
      <c r="G173" s="3"/>
      <c r="H173" s="3"/>
      <c r="I173" s="3"/>
      <c r="J173" s="24">
        <f>SUM(C175:I175)</f>
        <v>0.25</v>
      </c>
    </row>
    <row r="174" spans="2:10" x14ac:dyDescent="0.25">
      <c r="B174" s="16" t="s">
        <v>2</v>
      </c>
      <c r="C174" s="3">
        <v>0.5</v>
      </c>
      <c r="D174" s="3"/>
      <c r="E174" s="3"/>
      <c r="F174" s="3"/>
      <c r="G174" s="3"/>
      <c r="H174" s="3"/>
      <c r="I174" s="3"/>
      <c r="J174" s="24"/>
    </row>
    <row r="175" spans="2:10" ht="15.75" thickBot="1" x14ac:dyDescent="0.3">
      <c r="B175" s="17" t="s">
        <v>3</v>
      </c>
      <c r="C175" s="9">
        <f>IF(SUM(C174-C173)=0,"",SUM(C174-C173))</f>
        <v>0.25</v>
      </c>
      <c r="D175" s="9" t="str">
        <f t="shared" ref="D175:I175" si="171">IF(SUM(D174-D173)=0,"",SUM(D174-D173))</f>
        <v/>
      </c>
      <c r="E175" s="9" t="str">
        <f t="shared" si="171"/>
        <v/>
      </c>
      <c r="F175" s="9" t="str">
        <f t="shared" si="171"/>
        <v/>
      </c>
      <c r="G175" s="9" t="str">
        <f t="shared" si="171"/>
        <v/>
      </c>
      <c r="H175" s="9" t="str">
        <f t="shared" si="171"/>
        <v/>
      </c>
      <c r="I175" s="9" t="str">
        <f t="shared" si="171"/>
        <v/>
      </c>
      <c r="J175" s="25"/>
    </row>
    <row r="176" spans="2:10" ht="15.75" thickBot="1" x14ac:dyDescent="0.3"/>
    <row r="177" spans="2:10" ht="15.75" thickBot="1" x14ac:dyDescent="0.3">
      <c r="B177" s="18">
        <f>INDEX($C179:$I179,1,MATCH("jeudi",$C178:$I178,0))</f>
        <v>43643</v>
      </c>
      <c r="C177" s="21" t="str">
        <f>"Semaine "&amp;WEEKNUM(C179,11)&amp;" / "&amp;YEAR(C179)</f>
        <v>Semaine 26 / 2019</v>
      </c>
      <c r="D177" s="21"/>
      <c r="E177" s="21"/>
      <c r="F177" s="21"/>
      <c r="G177" s="21"/>
      <c r="H177" s="21"/>
      <c r="I177" s="21"/>
      <c r="J177" s="22"/>
    </row>
    <row r="178" spans="2:10" x14ac:dyDescent="0.25">
      <c r="B178" s="19"/>
      <c r="C178" s="11" t="str">
        <f>C171</f>
        <v>mercredi</v>
      </c>
      <c r="D178" s="11" t="str">
        <f t="shared" ref="D178:I178" si="172">D171</f>
        <v>jeudi</v>
      </c>
      <c r="E178" s="11" t="str">
        <f t="shared" si="172"/>
        <v>vendredi</v>
      </c>
      <c r="F178" s="11" t="str">
        <f t="shared" si="172"/>
        <v>samedi</v>
      </c>
      <c r="G178" s="11" t="str">
        <f t="shared" si="172"/>
        <v>dimanche</v>
      </c>
      <c r="H178" s="11" t="str">
        <f t="shared" si="172"/>
        <v>lundi</v>
      </c>
      <c r="I178" s="11" t="str">
        <f t="shared" si="172"/>
        <v>mardi</v>
      </c>
      <c r="J178" s="23" t="s">
        <v>0</v>
      </c>
    </row>
    <row r="179" spans="2:10" ht="15.75" thickBot="1" x14ac:dyDescent="0.3">
      <c r="B179" s="20"/>
      <c r="C179" s="12">
        <f>C172+7</f>
        <v>43642</v>
      </c>
      <c r="D179" s="13">
        <f>C179+1</f>
        <v>43643</v>
      </c>
      <c r="E179" s="13">
        <f t="shared" ref="E179" si="173">D179+1</f>
        <v>43644</v>
      </c>
      <c r="F179" s="13">
        <f t="shared" ref="F179" si="174">E179+1</f>
        <v>43645</v>
      </c>
      <c r="G179" s="13">
        <f t="shared" ref="G179" si="175">F179+1</f>
        <v>43646</v>
      </c>
      <c r="H179" s="13">
        <f t="shared" ref="H179" si="176">G179+1</f>
        <v>43647</v>
      </c>
      <c r="I179" s="13">
        <f t="shared" ref="I179" si="177">H179+1</f>
        <v>43648</v>
      </c>
      <c r="J179" s="23"/>
    </row>
    <row r="180" spans="2:10" x14ac:dyDescent="0.25">
      <c r="B180" s="15" t="s">
        <v>1</v>
      </c>
      <c r="C180" s="3">
        <v>0.25</v>
      </c>
      <c r="D180" s="3"/>
      <c r="E180" s="3"/>
      <c r="F180" s="3"/>
      <c r="G180" s="3"/>
      <c r="H180" s="3"/>
      <c r="I180" s="3"/>
      <c r="J180" s="24">
        <f>SUM(C182:I182)</f>
        <v>0.25</v>
      </c>
    </row>
    <row r="181" spans="2:10" x14ac:dyDescent="0.25">
      <c r="B181" s="16" t="s">
        <v>2</v>
      </c>
      <c r="C181" s="3">
        <v>0.5</v>
      </c>
      <c r="D181" s="3"/>
      <c r="E181" s="3"/>
      <c r="F181" s="3"/>
      <c r="G181" s="3"/>
      <c r="H181" s="3"/>
      <c r="I181" s="3"/>
      <c r="J181" s="24"/>
    </row>
    <row r="182" spans="2:10" ht="15.75" thickBot="1" x14ac:dyDescent="0.3">
      <c r="B182" s="17" t="s">
        <v>3</v>
      </c>
      <c r="C182" s="9">
        <f>IF(SUM(C181-C180)=0,"",SUM(C181-C180))</f>
        <v>0.25</v>
      </c>
      <c r="D182" s="9" t="str">
        <f t="shared" ref="D182:I182" si="178">IF(SUM(D181-D180)=0,"",SUM(D181-D180))</f>
        <v/>
      </c>
      <c r="E182" s="9" t="str">
        <f t="shared" si="178"/>
        <v/>
      </c>
      <c r="F182" s="9" t="str">
        <f t="shared" si="178"/>
        <v/>
      </c>
      <c r="G182" s="9" t="str">
        <f t="shared" si="178"/>
        <v/>
      </c>
      <c r="H182" s="9" t="str">
        <f t="shared" si="178"/>
        <v/>
      </c>
      <c r="I182" s="9" t="str">
        <f t="shared" si="178"/>
        <v/>
      </c>
      <c r="J182" s="25"/>
    </row>
    <row r="183" spans="2:10" ht="15.75" thickBot="1" x14ac:dyDescent="0.3"/>
    <row r="184" spans="2:10" ht="15.75" thickBot="1" x14ac:dyDescent="0.3">
      <c r="B184" s="18">
        <f>INDEX($C186:$I186,1,MATCH("jeudi",$C185:$I185,0))</f>
        <v>43650</v>
      </c>
      <c r="C184" s="21" t="str">
        <f>"Semaine "&amp;WEEKNUM(C186,11)&amp;" / "&amp;YEAR(C186)</f>
        <v>Semaine 27 / 2019</v>
      </c>
      <c r="D184" s="21"/>
      <c r="E184" s="21"/>
      <c r="F184" s="21"/>
      <c r="G184" s="21"/>
      <c r="H184" s="21"/>
      <c r="I184" s="21"/>
      <c r="J184" s="22"/>
    </row>
    <row r="185" spans="2:10" x14ac:dyDescent="0.25">
      <c r="B185" s="19"/>
      <c r="C185" s="11" t="str">
        <f>C178</f>
        <v>mercredi</v>
      </c>
      <c r="D185" s="11" t="str">
        <f t="shared" ref="D185:I185" si="179">D178</f>
        <v>jeudi</v>
      </c>
      <c r="E185" s="11" t="str">
        <f t="shared" si="179"/>
        <v>vendredi</v>
      </c>
      <c r="F185" s="11" t="str">
        <f t="shared" si="179"/>
        <v>samedi</v>
      </c>
      <c r="G185" s="11" t="str">
        <f t="shared" si="179"/>
        <v>dimanche</v>
      </c>
      <c r="H185" s="11" t="str">
        <f t="shared" si="179"/>
        <v>lundi</v>
      </c>
      <c r="I185" s="11" t="str">
        <f t="shared" si="179"/>
        <v>mardi</v>
      </c>
      <c r="J185" s="23" t="s">
        <v>0</v>
      </c>
    </row>
    <row r="186" spans="2:10" ht="15.75" thickBot="1" x14ac:dyDescent="0.3">
      <c r="B186" s="20"/>
      <c r="C186" s="12">
        <f>C179+7</f>
        <v>43649</v>
      </c>
      <c r="D186" s="13">
        <f>C186+1</f>
        <v>43650</v>
      </c>
      <c r="E186" s="13">
        <f t="shared" ref="E186" si="180">D186+1</f>
        <v>43651</v>
      </c>
      <c r="F186" s="13">
        <f t="shared" ref="F186" si="181">E186+1</f>
        <v>43652</v>
      </c>
      <c r="G186" s="13">
        <f t="shared" ref="G186" si="182">F186+1</f>
        <v>43653</v>
      </c>
      <c r="H186" s="13">
        <f t="shared" ref="H186" si="183">G186+1</f>
        <v>43654</v>
      </c>
      <c r="I186" s="13">
        <f t="shared" ref="I186" si="184">H186+1</f>
        <v>43655</v>
      </c>
      <c r="J186" s="23"/>
    </row>
    <row r="187" spans="2:10" x14ac:dyDescent="0.25">
      <c r="B187" s="15" t="s">
        <v>1</v>
      </c>
      <c r="C187" s="3">
        <v>0.25</v>
      </c>
      <c r="D187" s="3"/>
      <c r="E187" s="3"/>
      <c r="F187" s="3"/>
      <c r="G187" s="3"/>
      <c r="H187" s="3"/>
      <c r="I187" s="3"/>
      <c r="J187" s="24">
        <f>SUM(C189:I189)</f>
        <v>0.25</v>
      </c>
    </row>
    <row r="188" spans="2:10" x14ac:dyDescent="0.25">
      <c r="B188" s="16" t="s">
        <v>2</v>
      </c>
      <c r="C188" s="3">
        <v>0.5</v>
      </c>
      <c r="D188" s="3"/>
      <c r="E188" s="3"/>
      <c r="F188" s="3"/>
      <c r="G188" s="3"/>
      <c r="H188" s="3"/>
      <c r="I188" s="3"/>
      <c r="J188" s="24"/>
    </row>
    <row r="189" spans="2:10" ht="15.75" thickBot="1" x14ac:dyDescent="0.3">
      <c r="B189" s="17" t="s">
        <v>3</v>
      </c>
      <c r="C189" s="9">
        <f>IF(SUM(C188-C187)=0,"",SUM(C188-C187))</f>
        <v>0.25</v>
      </c>
      <c r="D189" s="9" t="str">
        <f t="shared" ref="D189:I189" si="185">IF(SUM(D188-D187)=0,"",SUM(D188-D187))</f>
        <v/>
      </c>
      <c r="E189" s="9" t="str">
        <f t="shared" si="185"/>
        <v/>
      </c>
      <c r="F189" s="9" t="str">
        <f t="shared" si="185"/>
        <v/>
      </c>
      <c r="G189" s="9" t="str">
        <f t="shared" si="185"/>
        <v/>
      </c>
      <c r="H189" s="9" t="str">
        <f t="shared" si="185"/>
        <v/>
      </c>
      <c r="I189" s="9" t="str">
        <f t="shared" si="185"/>
        <v/>
      </c>
      <c r="J189" s="25"/>
    </row>
    <row r="190" spans="2:10" ht="15.75" thickBot="1" x14ac:dyDescent="0.3"/>
    <row r="191" spans="2:10" ht="15.75" thickBot="1" x14ac:dyDescent="0.3">
      <c r="B191" s="18">
        <f>INDEX($C193:$I193,1,MATCH("jeudi",$C192:$I192,0))</f>
        <v>43657</v>
      </c>
      <c r="C191" s="21" t="str">
        <f>"Semaine "&amp;WEEKNUM(C193,11)&amp;" / "&amp;YEAR(C193)</f>
        <v>Semaine 28 / 2019</v>
      </c>
      <c r="D191" s="21"/>
      <c r="E191" s="21"/>
      <c r="F191" s="21"/>
      <c r="G191" s="21"/>
      <c r="H191" s="21"/>
      <c r="I191" s="21"/>
      <c r="J191" s="22"/>
    </row>
    <row r="192" spans="2:10" x14ac:dyDescent="0.25">
      <c r="B192" s="19"/>
      <c r="C192" s="11" t="str">
        <f>C185</f>
        <v>mercredi</v>
      </c>
      <c r="D192" s="11" t="str">
        <f t="shared" ref="D192:I192" si="186">D185</f>
        <v>jeudi</v>
      </c>
      <c r="E192" s="11" t="str">
        <f t="shared" si="186"/>
        <v>vendredi</v>
      </c>
      <c r="F192" s="11" t="str">
        <f t="shared" si="186"/>
        <v>samedi</v>
      </c>
      <c r="G192" s="11" t="str">
        <f t="shared" si="186"/>
        <v>dimanche</v>
      </c>
      <c r="H192" s="11" t="str">
        <f t="shared" si="186"/>
        <v>lundi</v>
      </c>
      <c r="I192" s="11" t="str">
        <f t="shared" si="186"/>
        <v>mardi</v>
      </c>
      <c r="J192" s="23" t="s">
        <v>0</v>
      </c>
    </row>
    <row r="193" spans="2:10" ht="15.75" thickBot="1" x14ac:dyDescent="0.3">
      <c r="B193" s="20"/>
      <c r="C193" s="12">
        <f>C186+7</f>
        <v>43656</v>
      </c>
      <c r="D193" s="13">
        <f>C193+1</f>
        <v>43657</v>
      </c>
      <c r="E193" s="13">
        <f t="shared" ref="E193" si="187">D193+1</f>
        <v>43658</v>
      </c>
      <c r="F193" s="13">
        <f t="shared" ref="F193" si="188">E193+1</f>
        <v>43659</v>
      </c>
      <c r="G193" s="13">
        <f t="shared" ref="G193" si="189">F193+1</f>
        <v>43660</v>
      </c>
      <c r="H193" s="13">
        <f t="shared" ref="H193" si="190">G193+1</f>
        <v>43661</v>
      </c>
      <c r="I193" s="13">
        <f t="shared" ref="I193" si="191">H193+1</f>
        <v>43662</v>
      </c>
      <c r="J193" s="23"/>
    </row>
    <row r="194" spans="2:10" x14ac:dyDescent="0.25">
      <c r="B194" s="15" t="s">
        <v>1</v>
      </c>
      <c r="C194" s="3">
        <v>0.25</v>
      </c>
      <c r="D194" s="3"/>
      <c r="E194" s="3"/>
      <c r="F194" s="3"/>
      <c r="G194" s="3"/>
      <c r="H194" s="3"/>
      <c r="I194" s="3"/>
      <c r="J194" s="24">
        <f>SUM(C196:I196)</f>
        <v>0.25</v>
      </c>
    </row>
    <row r="195" spans="2:10" x14ac:dyDescent="0.25">
      <c r="B195" s="16" t="s">
        <v>2</v>
      </c>
      <c r="C195" s="3">
        <v>0.5</v>
      </c>
      <c r="D195" s="3"/>
      <c r="E195" s="3"/>
      <c r="F195" s="3"/>
      <c r="G195" s="3"/>
      <c r="H195" s="3"/>
      <c r="I195" s="3"/>
      <c r="J195" s="24"/>
    </row>
    <row r="196" spans="2:10" ht="15.75" thickBot="1" x14ac:dyDescent="0.3">
      <c r="B196" s="17" t="s">
        <v>3</v>
      </c>
      <c r="C196" s="9">
        <f>IF(SUM(C195-C194)=0,"",SUM(C195-C194))</f>
        <v>0.25</v>
      </c>
      <c r="D196" s="9" t="str">
        <f t="shared" ref="D196:I196" si="192">IF(SUM(D195-D194)=0,"",SUM(D195-D194))</f>
        <v/>
      </c>
      <c r="E196" s="9" t="str">
        <f t="shared" si="192"/>
        <v/>
      </c>
      <c r="F196" s="9" t="str">
        <f t="shared" si="192"/>
        <v/>
      </c>
      <c r="G196" s="9" t="str">
        <f t="shared" si="192"/>
        <v/>
      </c>
      <c r="H196" s="9" t="str">
        <f t="shared" si="192"/>
        <v/>
      </c>
      <c r="I196" s="9" t="str">
        <f t="shared" si="192"/>
        <v/>
      </c>
      <c r="J196" s="25"/>
    </row>
    <row r="197" spans="2:10" ht="15.75" thickBot="1" x14ac:dyDescent="0.3"/>
    <row r="198" spans="2:10" ht="15.75" thickBot="1" x14ac:dyDescent="0.3">
      <c r="B198" s="18">
        <f>INDEX($C200:$I200,1,MATCH("jeudi",$C199:$I199,0))</f>
        <v>43664</v>
      </c>
      <c r="C198" s="21" t="str">
        <f>"Semaine "&amp;WEEKNUM(C200,11)&amp;" / "&amp;YEAR(C200)</f>
        <v>Semaine 29 / 2019</v>
      </c>
      <c r="D198" s="21"/>
      <c r="E198" s="21"/>
      <c r="F198" s="21"/>
      <c r="G198" s="21"/>
      <c r="H198" s="21"/>
      <c r="I198" s="21"/>
      <c r="J198" s="22"/>
    </row>
    <row r="199" spans="2:10" x14ac:dyDescent="0.25">
      <c r="B199" s="19"/>
      <c r="C199" s="11" t="str">
        <f>C192</f>
        <v>mercredi</v>
      </c>
      <c r="D199" s="11" t="str">
        <f t="shared" ref="D199:I199" si="193">D192</f>
        <v>jeudi</v>
      </c>
      <c r="E199" s="11" t="str">
        <f t="shared" si="193"/>
        <v>vendredi</v>
      </c>
      <c r="F199" s="11" t="str">
        <f t="shared" si="193"/>
        <v>samedi</v>
      </c>
      <c r="G199" s="11" t="str">
        <f t="shared" si="193"/>
        <v>dimanche</v>
      </c>
      <c r="H199" s="11" t="str">
        <f t="shared" si="193"/>
        <v>lundi</v>
      </c>
      <c r="I199" s="11" t="str">
        <f t="shared" si="193"/>
        <v>mardi</v>
      </c>
      <c r="J199" s="23" t="s">
        <v>0</v>
      </c>
    </row>
    <row r="200" spans="2:10" ht="15.75" thickBot="1" x14ac:dyDescent="0.3">
      <c r="B200" s="20"/>
      <c r="C200" s="12">
        <f>C193+7</f>
        <v>43663</v>
      </c>
      <c r="D200" s="13">
        <f>C200+1</f>
        <v>43664</v>
      </c>
      <c r="E200" s="13">
        <f t="shared" ref="E200" si="194">D200+1</f>
        <v>43665</v>
      </c>
      <c r="F200" s="13">
        <f t="shared" ref="F200" si="195">E200+1</f>
        <v>43666</v>
      </c>
      <c r="G200" s="13">
        <f t="shared" ref="G200" si="196">F200+1</f>
        <v>43667</v>
      </c>
      <c r="H200" s="13">
        <f t="shared" ref="H200" si="197">G200+1</f>
        <v>43668</v>
      </c>
      <c r="I200" s="13">
        <f t="shared" ref="I200" si="198">H200+1</f>
        <v>43669</v>
      </c>
      <c r="J200" s="23"/>
    </row>
    <row r="201" spans="2:10" x14ac:dyDescent="0.25">
      <c r="B201" s="15" t="s">
        <v>1</v>
      </c>
      <c r="C201" s="3">
        <v>0.25</v>
      </c>
      <c r="D201" s="3"/>
      <c r="E201" s="3"/>
      <c r="F201" s="3"/>
      <c r="G201" s="3"/>
      <c r="H201" s="3"/>
      <c r="I201" s="3"/>
      <c r="J201" s="24">
        <f>SUM(C203:I203)</f>
        <v>0.25</v>
      </c>
    </row>
    <row r="202" spans="2:10" x14ac:dyDescent="0.25">
      <c r="B202" s="16" t="s">
        <v>2</v>
      </c>
      <c r="C202" s="3">
        <v>0.5</v>
      </c>
      <c r="D202" s="3"/>
      <c r="E202" s="3"/>
      <c r="F202" s="3"/>
      <c r="G202" s="3"/>
      <c r="H202" s="3"/>
      <c r="I202" s="3"/>
      <c r="J202" s="24"/>
    </row>
    <row r="203" spans="2:10" ht="15.75" thickBot="1" x14ac:dyDescent="0.3">
      <c r="B203" s="17" t="s">
        <v>3</v>
      </c>
      <c r="C203" s="9">
        <f>IF(SUM(C202-C201)=0,"",SUM(C202-C201))</f>
        <v>0.25</v>
      </c>
      <c r="D203" s="9" t="str">
        <f t="shared" ref="D203:I203" si="199">IF(SUM(D202-D201)=0,"",SUM(D202-D201))</f>
        <v/>
      </c>
      <c r="E203" s="9" t="str">
        <f t="shared" si="199"/>
        <v/>
      </c>
      <c r="F203" s="9" t="str">
        <f t="shared" si="199"/>
        <v/>
      </c>
      <c r="G203" s="9" t="str">
        <f t="shared" si="199"/>
        <v/>
      </c>
      <c r="H203" s="9" t="str">
        <f t="shared" si="199"/>
        <v/>
      </c>
      <c r="I203" s="9" t="str">
        <f t="shared" si="199"/>
        <v/>
      </c>
      <c r="J203" s="25"/>
    </row>
    <row r="204" spans="2:10" ht="15.75" thickBot="1" x14ac:dyDescent="0.3"/>
    <row r="205" spans="2:10" ht="15.75" thickBot="1" x14ac:dyDescent="0.3">
      <c r="B205" s="18">
        <f>INDEX($C207:$I207,1,MATCH("jeudi",$C206:$I206,0))</f>
        <v>43671</v>
      </c>
      <c r="C205" s="21" t="str">
        <f>"Semaine "&amp;WEEKNUM(C207,11)&amp;" / "&amp;YEAR(C207)</f>
        <v>Semaine 30 / 2019</v>
      </c>
      <c r="D205" s="21"/>
      <c r="E205" s="21"/>
      <c r="F205" s="21"/>
      <c r="G205" s="21"/>
      <c r="H205" s="21"/>
      <c r="I205" s="21"/>
      <c r="J205" s="22"/>
    </row>
    <row r="206" spans="2:10" x14ac:dyDescent="0.25">
      <c r="B206" s="19"/>
      <c r="C206" s="11" t="str">
        <f>C199</f>
        <v>mercredi</v>
      </c>
      <c r="D206" s="11" t="str">
        <f t="shared" ref="D206:I206" si="200">D199</f>
        <v>jeudi</v>
      </c>
      <c r="E206" s="11" t="str">
        <f t="shared" si="200"/>
        <v>vendredi</v>
      </c>
      <c r="F206" s="11" t="str">
        <f t="shared" si="200"/>
        <v>samedi</v>
      </c>
      <c r="G206" s="11" t="str">
        <f t="shared" si="200"/>
        <v>dimanche</v>
      </c>
      <c r="H206" s="11" t="str">
        <f t="shared" si="200"/>
        <v>lundi</v>
      </c>
      <c r="I206" s="11" t="str">
        <f t="shared" si="200"/>
        <v>mardi</v>
      </c>
      <c r="J206" s="23" t="s">
        <v>0</v>
      </c>
    </row>
    <row r="207" spans="2:10" ht="15.75" thickBot="1" x14ac:dyDescent="0.3">
      <c r="B207" s="20"/>
      <c r="C207" s="12">
        <f>C200+7</f>
        <v>43670</v>
      </c>
      <c r="D207" s="13">
        <f>C207+1</f>
        <v>43671</v>
      </c>
      <c r="E207" s="13">
        <f t="shared" ref="E207" si="201">D207+1</f>
        <v>43672</v>
      </c>
      <c r="F207" s="13">
        <f t="shared" ref="F207" si="202">E207+1</f>
        <v>43673</v>
      </c>
      <c r="G207" s="13">
        <f t="shared" ref="G207" si="203">F207+1</f>
        <v>43674</v>
      </c>
      <c r="H207" s="13">
        <f t="shared" ref="H207" si="204">G207+1</f>
        <v>43675</v>
      </c>
      <c r="I207" s="13">
        <f t="shared" ref="I207" si="205">H207+1</f>
        <v>43676</v>
      </c>
      <c r="J207" s="23"/>
    </row>
    <row r="208" spans="2:10" x14ac:dyDescent="0.25">
      <c r="B208" s="15" t="s">
        <v>1</v>
      </c>
      <c r="C208" s="3">
        <v>0.25</v>
      </c>
      <c r="D208" s="3"/>
      <c r="E208" s="3"/>
      <c r="F208" s="3"/>
      <c r="G208" s="3"/>
      <c r="H208" s="3"/>
      <c r="I208" s="3"/>
      <c r="J208" s="24">
        <f>SUM(C210:I210)</f>
        <v>0.25</v>
      </c>
    </row>
    <row r="209" spans="2:10" x14ac:dyDescent="0.25">
      <c r="B209" s="16" t="s">
        <v>2</v>
      </c>
      <c r="C209" s="3">
        <v>0.5</v>
      </c>
      <c r="D209" s="3"/>
      <c r="E209" s="3"/>
      <c r="F209" s="3"/>
      <c r="G209" s="3"/>
      <c r="H209" s="3"/>
      <c r="I209" s="3"/>
      <c r="J209" s="24"/>
    </row>
    <row r="210" spans="2:10" ht="15.75" thickBot="1" x14ac:dyDescent="0.3">
      <c r="B210" s="17" t="s">
        <v>3</v>
      </c>
      <c r="C210" s="9">
        <f>IF(SUM(C209-C208)=0,"",SUM(C209-C208))</f>
        <v>0.25</v>
      </c>
      <c r="D210" s="9" t="str">
        <f t="shared" ref="D210:I210" si="206">IF(SUM(D209-D208)=0,"",SUM(D209-D208))</f>
        <v/>
      </c>
      <c r="E210" s="9" t="str">
        <f t="shared" si="206"/>
        <v/>
      </c>
      <c r="F210" s="9" t="str">
        <f t="shared" si="206"/>
        <v/>
      </c>
      <c r="G210" s="9" t="str">
        <f t="shared" si="206"/>
        <v/>
      </c>
      <c r="H210" s="9" t="str">
        <f t="shared" si="206"/>
        <v/>
      </c>
      <c r="I210" s="9" t="str">
        <f t="shared" si="206"/>
        <v/>
      </c>
      <c r="J210" s="25"/>
    </row>
    <row r="211" spans="2:10" ht="15.75" thickBot="1" x14ac:dyDescent="0.3"/>
    <row r="212" spans="2:10" ht="15.75" thickBot="1" x14ac:dyDescent="0.3">
      <c r="B212" s="18">
        <f>INDEX($C214:$I214,1,MATCH("jeudi",$C213:$I213,0))</f>
        <v>43678</v>
      </c>
      <c r="C212" s="21" t="str">
        <f>"Semaine "&amp;WEEKNUM(C214,11)&amp;" / "&amp;YEAR(C214)</f>
        <v>Semaine 31 / 2019</v>
      </c>
      <c r="D212" s="21"/>
      <c r="E212" s="21"/>
      <c r="F212" s="21"/>
      <c r="G212" s="21"/>
      <c r="H212" s="21"/>
      <c r="I212" s="21"/>
      <c r="J212" s="22"/>
    </row>
    <row r="213" spans="2:10" x14ac:dyDescent="0.25">
      <c r="B213" s="19"/>
      <c r="C213" s="11" t="str">
        <f>C206</f>
        <v>mercredi</v>
      </c>
      <c r="D213" s="11" t="str">
        <f t="shared" ref="D213:I213" si="207">D206</f>
        <v>jeudi</v>
      </c>
      <c r="E213" s="11" t="str">
        <f t="shared" si="207"/>
        <v>vendredi</v>
      </c>
      <c r="F213" s="11" t="str">
        <f t="shared" si="207"/>
        <v>samedi</v>
      </c>
      <c r="G213" s="11" t="str">
        <f t="shared" si="207"/>
        <v>dimanche</v>
      </c>
      <c r="H213" s="11" t="str">
        <f t="shared" si="207"/>
        <v>lundi</v>
      </c>
      <c r="I213" s="11" t="str">
        <f t="shared" si="207"/>
        <v>mardi</v>
      </c>
      <c r="J213" s="23" t="s">
        <v>0</v>
      </c>
    </row>
    <row r="214" spans="2:10" ht="15.75" thickBot="1" x14ac:dyDescent="0.3">
      <c r="B214" s="20"/>
      <c r="C214" s="12">
        <f>C207+7</f>
        <v>43677</v>
      </c>
      <c r="D214" s="13">
        <f>C214+1</f>
        <v>43678</v>
      </c>
      <c r="E214" s="13">
        <f t="shared" ref="E214" si="208">D214+1</f>
        <v>43679</v>
      </c>
      <c r="F214" s="13">
        <f t="shared" ref="F214" si="209">E214+1</f>
        <v>43680</v>
      </c>
      <c r="G214" s="13">
        <f t="shared" ref="G214" si="210">F214+1</f>
        <v>43681</v>
      </c>
      <c r="H214" s="13">
        <f t="shared" ref="H214" si="211">G214+1</f>
        <v>43682</v>
      </c>
      <c r="I214" s="13">
        <f t="shared" ref="I214" si="212">H214+1</f>
        <v>43683</v>
      </c>
      <c r="J214" s="23"/>
    </row>
    <row r="215" spans="2:10" x14ac:dyDescent="0.25">
      <c r="B215" s="15" t="s">
        <v>1</v>
      </c>
      <c r="C215" s="3">
        <v>0.25</v>
      </c>
      <c r="D215" s="3"/>
      <c r="E215" s="3"/>
      <c r="F215" s="3"/>
      <c r="G215" s="3"/>
      <c r="H215" s="3"/>
      <c r="I215" s="3"/>
      <c r="J215" s="24">
        <f>SUM(C217:I217)</f>
        <v>0.25</v>
      </c>
    </row>
    <row r="216" spans="2:10" x14ac:dyDescent="0.25">
      <c r="B216" s="16" t="s">
        <v>2</v>
      </c>
      <c r="C216" s="3">
        <v>0.5</v>
      </c>
      <c r="D216" s="3"/>
      <c r="E216" s="3"/>
      <c r="F216" s="3"/>
      <c r="G216" s="3"/>
      <c r="H216" s="3"/>
      <c r="I216" s="3"/>
      <c r="J216" s="24"/>
    </row>
    <row r="217" spans="2:10" ht="15.75" thickBot="1" x14ac:dyDescent="0.3">
      <c r="B217" s="17" t="s">
        <v>3</v>
      </c>
      <c r="C217" s="9">
        <f>IF(SUM(C216-C215)=0,"",SUM(C216-C215))</f>
        <v>0.25</v>
      </c>
      <c r="D217" s="9" t="str">
        <f t="shared" ref="D217:I217" si="213">IF(SUM(D216-D215)=0,"",SUM(D216-D215))</f>
        <v/>
      </c>
      <c r="E217" s="9" t="str">
        <f t="shared" si="213"/>
        <v/>
      </c>
      <c r="F217" s="9" t="str">
        <f t="shared" si="213"/>
        <v/>
      </c>
      <c r="G217" s="9" t="str">
        <f t="shared" si="213"/>
        <v/>
      </c>
      <c r="H217" s="9" t="str">
        <f t="shared" si="213"/>
        <v/>
      </c>
      <c r="I217" s="9" t="str">
        <f t="shared" si="213"/>
        <v/>
      </c>
      <c r="J217" s="25"/>
    </row>
    <row r="218" spans="2:10" ht="15.75" thickBot="1" x14ac:dyDescent="0.3"/>
    <row r="219" spans="2:10" ht="15.75" thickBot="1" x14ac:dyDescent="0.3">
      <c r="B219" s="18">
        <f>INDEX($C221:$I221,1,MATCH("jeudi",$C220:$I220,0))</f>
        <v>43685</v>
      </c>
      <c r="C219" s="21" t="str">
        <f>"Semaine "&amp;WEEKNUM(C221,11)&amp;" / "&amp;YEAR(C221)</f>
        <v>Semaine 32 / 2019</v>
      </c>
      <c r="D219" s="21"/>
      <c r="E219" s="21"/>
      <c r="F219" s="21"/>
      <c r="G219" s="21"/>
      <c r="H219" s="21"/>
      <c r="I219" s="21"/>
      <c r="J219" s="22"/>
    </row>
    <row r="220" spans="2:10" x14ac:dyDescent="0.25">
      <c r="B220" s="19"/>
      <c r="C220" s="11" t="str">
        <f>C213</f>
        <v>mercredi</v>
      </c>
      <c r="D220" s="11" t="str">
        <f t="shared" ref="D220:I220" si="214">D213</f>
        <v>jeudi</v>
      </c>
      <c r="E220" s="11" t="str">
        <f t="shared" si="214"/>
        <v>vendredi</v>
      </c>
      <c r="F220" s="11" t="str">
        <f t="shared" si="214"/>
        <v>samedi</v>
      </c>
      <c r="G220" s="11" t="str">
        <f t="shared" si="214"/>
        <v>dimanche</v>
      </c>
      <c r="H220" s="11" t="str">
        <f t="shared" si="214"/>
        <v>lundi</v>
      </c>
      <c r="I220" s="11" t="str">
        <f t="shared" si="214"/>
        <v>mardi</v>
      </c>
      <c r="J220" s="23" t="s">
        <v>0</v>
      </c>
    </row>
    <row r="221" spans="2:10" ht="15.75" thickBot="1" x14ac:dyDescent="0.3">
      <c r="B221" s="20"/>
      <c r="C221" s="12">
        <f>C214+7</f>
        <v>43684</v>
      </c>
      <c r="D221" s="13">
        <f>C221+1</f>
        <v>43685</v>
      </c>
      <c r="E221" s="13">
        <f t="shared" ref="E221" si="215">D221+1</f>
        <v>43686</v>
      </c>
      <c r="F221" s="13">
        <f t="shared" ref="F221" si="216">E221+1</f>
        <v>43687</v>
      </c>
      <c r="G221" s="13">
        <f t="shared" ref="G221" si="217">F221+1</f>
        <v>43688</v>
      </c>
      <c r="H221" s="13">
        <f t="shared" ref="H221" si="218">G221+1</f>
        <v>43689</v>
      </c>
      <c r="I221" s="13">
        <f t="shared" ref="I221" si="219">H221+1</f>
        <v>43690</v>
      </c>
      <c r="J221" s="23"/>
    </row>
    <row r="222" spans="2:10" x14ac:dyDescent="0.25">
      <c r="B222" s="15" t="s">
        <v>1</v>
      </c>
      <c r="C222" s="3">
        <v>0.25</v>
      </c>
      <c r="D222" s="3"/>
      <c r="E222" s="3"/>
      <c r="F222" s="3"/>
      <c r="G222" s="3"/>
      <c r="H222" s="3"/>
      <c r="I222" s="3"/>
      <c r="J222" s="24">
        <f>SUM(C224:I224)</f>
        <v>0.25</v>
      </c>
    </row>
    <row r="223" spans="2:10" x14ac:dyDescent="0.25">
      <c r="B223" s="16" t="s">
        <v>2</v>
      </c>
      <c r="C223" s="3">
        <v>0.5</v>
      </c>
      <c r="D223" s="3"/>
      <c r="E223" s="3"/>
      <c r="F223" s="3"/>
      <c r="G223" s="3"/>
      <c r="H223" s="3"/>
      <c r="I223" s="3"/>
      <c r="J223" s="24"/>
    </row>
    <row r="224" spans="2:10" ht="15.75" thickBot="1" x14ac:dyDescent="0.3">
      <c r="B224" s="17" t="s">
        <v>3</v>
      </c>
      <c r="C224" s="9">
        <f>IF(SUM(C223-C222)=0,"",SUM(C223-C222))</f>
        <v>0.25</v>
      </c>
      <c r="D224" s="9" t="str">
        <f t="shared" ref="D224:I224" si="220">IF(SUM(D223-D222)=0,"",SUM(D223-D222))</f>
        <v/>
      </c>
      <c r="E224" s="9" t="str">
        <f t="shared" si="220"/>
        <v/>
      </c>
      <c r="F224" s="9" t="str">
        <f t="shared" si="220"/>
        <v/>
      </c>
      <c r="G224" s="9" t="str">
        <f t="shared" si="220"/>
        <v/>
      </c>
      <c r="H224" s="9" t="str">
        <f t="shared" si="220"/>
        <v/>
      </c>
      <c r="I224" s="9" t="str">
        <f t="shared" si="220"/>
        <v/>
      </c>
      <c r="J224" s="25"/>
    </row>
    <row r="225" spans="2:10" ht="15.75" thickBot="1" x14ac:dyDescent="0.3"/>
    <row r="226" spans="2:10" ht="15.75" thickBot="1" x14ac:dyDescent="0.3">
      <c r="B226" s="18">
        <f>INDEX($C228:$I228,1,MATCH("jeudi",$C227:$I227,0))</f>
        <v>43692</v>
      </c>
      <c r="C226" s="21" t="str">
        <f>"Semaine "&amp;WEEKNUM(C228,11)&amp;" / "&amp;YEAR(C228)</f>
        <v>Semaine 33 / 2019</v>
      </c>
      <c r="D226" s="21"/>
      <c r="E226" s="21"/>
      <c r="F226" s="21"/>
      <c r="G226" s="21"/>
      <c r="H226" s="21"/>
      <c r="I226" s="21"/>
      <c r="J226" s="22"/>
    </row>
    <row r="227" spans="2:10" x14ac:dyDescent="0.25">
      <c r="B227" s="19"/>
      <c r="C227" s="11" t="str">
        <f>C220</f>
        <v>mercredi</v>
      </c>
      <c r="D227" s="11" t="str">
        <f t="shared" ref="D227:I227" si="221">D220</f>
        <v>jeudi</v>
      </c>
      <c r="E227" s="11" t="str">
        <f t="shared" si="221"/>
        <v>vendredi</v>
      </c>
      <c r="F227" s="11" t="str">
        <f t="shared" si="221"/>
        <v>samedi</v>
      </c>
      <c r="G227" s="11" t="str">
        <f t="shared" si="221"/>
        <v>dimanche</v>
      </c>
      <c r="H227" s="11" t="str">
        <f t="shared" si="221"/>
        <v>lundi</v>
      </c>
      <c r="I227" s="11" t="str">
        <f t="shared" si="221"/>
        <v>mardi</v>
      </c>
      <c r="J227" s="23" t="s">
        <v>0</v>
      </c>
    </row>
    <row r="228" spans="2:10" ht="15.75" thickBot="1" x14ac:dyDescent="0.3">
      <c r="B228" s="20"/>
      <c r="C228" s="12">
        <f>C221+7</f>
        <v>43691</v>
      </c>
      <c r="D228" s="13">
        <f>C228+1</f>
        <v>43692</v>
      </c>
      <c r="E228" s="13">
        <f t="shared" ref="E228" si="222">D228+1</f>
        <v>43693</v>
      </c>
      <c r="F228" s="13">
        <f t="shared" ref="F228" si="223">E228+1</f>
        <v>43694</v>
      </c>
      <c r="G228" s="13">
        <f t="shared" ref="G228" si="224">F228+1</f>
        <v>43695</v>
      </c>
      <c r="H228" s="13">
        <f t="shared" ref="H228" si="225">G228+1</f>
        <v>43696</v>
      </c>
      <c r="I228" s="13">
        <f t="shared" ref="I228" si="226">H228+1</f>
        <v>43697</v>
      </c>
      <c r="J228" s="23"/>
    </row>
    <row r="229" spans="2:10" x14ac:dyDescent="0.25">
      <c r="B229" s="15" t="s">
        <v>1</v>
      </c>
      <c r="C229" s="3">
        <v>0.25</v>
      </c>
      <c r="D229" s="3"/>
      <c r="E229" s="3"/>
      <c r="F229" s="3"/>
      <c r="G229" s="3"/>
      <c r="H229" s="3"/>
      <c r="I229" s="3"/>
      <c r="J229" s="24">
        <f>SUM(C231:I231)</f>
        <v>0.25</v>
      </c>
    </row>
    <row r="230" spans="2:10" x14ac:dyDescent="0.25">
      <c r="B230" s="16" t="s">
        <v>2</v>
      </c>
      <c r="C230" s="3">
        <v>0.5</v>
      </c>
      <c r="D230" s="3"/>
      <c r="E230" s="3"/>
      <c r="F230" s="3"/>
      <c r="G230" s="3"/>
      <c r="H230" s="3"/>
      <c r="I230" s="3"/>
      <c r="J230" s="24"/>
    </row>
    <row r="231" spans="2:10" ht="15.75" thickBot="1" x14ac:dyDescent="0.3">
      <c r="B231" s="17" t="s">
        <v>3</v>
      </c>
      <c r="C231" s="9">
        <f>IF(SUM(C230-C229)=0,"",SUM(C230-C229))</f>
        <v>0.25</v>
      </c>
      <c r="D231" s="9" t="str">
        <f t="shared" ref="D231:I231" si="227">IF(SUM(D230-D229)=0,"",SUM(D230-D229))</f>
        <v/>
      </c>
      <c r="E231" s="9" t="str">
        <f t="shared" si="227"/>
        <v/>
      </c>
      <c r="F231" s="9" t="str">
        <f t="shared" si="227"/>
        <v/>
      </c>
      <c r="G231" s="9" t="str">
        <f t="shared" si="227"/>
        <v/>
      </c>
      <c r="H231" s="9" t="str">
        <f t="shared" si="227"/>
        <v/>
      </c>
      <c r="I231" s="9" t="str">
        <f t="shared" si="227"/>
        <v/>
      </c>
      <c r="J231" s="25"/>
    </row>
    <row r="232" spans="2:10" ht="15.75" thickBot="1" x14ac:dyDescent="0.3"/>
    <row r="233" spans="2:10" ht="15.75" thickBot="1" x14ac:dyDescent="0.3">
      <c r="B233" s="18">
        <f>INDEX($C235:$I235,1,MATCH("jeudi",$C234:$I234,0))</f>
        <v>43699</v>
      </c>
      <c r="C233" s="21" t="str">
        <f>"Semaine "&amp;WEEKNUM(C235,11)&amp;" / "&amp;YEAR(C235)</f>
        <v>Semaine 34 / 2019</v>
      </c>
      <c r="D233" s="21"/>
      <c r="E233" s="21"/>
      <c r="F233" s="21"/>
      <c r="G233" s="21"/>
      <c r="H233" s="21"/>
      <c r="I233" s="21"/>
      <c r="J233" s="22"/>
    </row>
    <row r="234" spans="2:10" x14ac:dyDescent="0.25">
      <c r="B234" s="19"/>
      <c r="C234" s="11" t="str">
        <f>C227</f>
        <v>mercredi</v>
      </c>
      <c r="D234" s="11" t="str">
        <f t="shared" ref="D234:I234" si="228">D227</f>
        <v>jeudi</v>
      </c>
      <c r="E234" s="11" t="str">
        <f t="shared" si="228"/>
        <v>vendredi</v>
      </c>
      <c r="F234" s="11" t="str">
        <f t="shared" si="228"/>
        <v>samedi</v>
      </c>
      <c r="G234" s="11" t="str">
        <f t="shared" si="228"/>
        <v>dimanche</v>
      </c>
      <c r="H234" s="11" t="str">
        <f t="shared" si="228"/>
        <v>lundi</v>
      </c>
      <c r="I234" s="11" t="str">
        <f t="shared" si="228"/>
        <v>mardi</v>
      </c>
      <c r="J234" s="23" t="s">
        <v>0</v>
      </c>
    </row>
    <row r="235" spans="2:10" ht="15.75" thickBot="1" x14ac:dyDescent="0.3">
      <c r="B235" s="20"/>
      <c r="C235" s="12">
        <f>C228+7</f>
        <v>43698</v>
      </c>
      <c r="D235" s="13">
        <f>C235+1</f>
        <v>43699</v>
      </c>
      <c r="E235" s="13">
        <f t="shared" ref="E235" si="229">D235+1</f>
        <v>43700</v>
      </c>
      <c r="F235" s="13">
        <f t="shared" ref="F235" si="230">E235+1</f>
        <v>43701</v>
      </c>
      <c r="G235" s="13">
        <f t="shared" ref="G235" si="231">F235+1</f>
        <v>43702</v>
      </c>
      <c r="H235" s="13">
        <f t="shared" ref="H235" si="232">G235+1</f>
        <v>43703</v>
      </c>
      <c r="I235" s="13">
        <f t="shared" ref="I235" si="233">H235+1</f>
        <v>43704</v>
      </c>
      <c r="J235" s="23"/>
    </row>
    <row r="236" spans="2:10" x14ac:dyDescent="0.25">
      <c r="B236" s="15" t="s">
        <v>1</v>
      </c>
      <c r="C236" s="3">
        <v>0.25</v>
      </c>
      <c r="D236" s="3"/>
      <c r="E236" s="3"/>
      <c r="F236" s="3"/>
      <c r="G236" s="3"/>
      <c r="H236" s="3"/>
      <c r="I236" s="3"/>
      <c r="J236" s="24">
        <f>SUM(C238:I238)</f>
        <v>0.25</v>
      </c>
    </row>
    <row r="237" spans="2:10" x14ac:dyDescent="0.25">
      <c r="B237" s="16" t="s">
        <v>2</v>
      </c>
      <c r="C237" s="3">
        <v>0.5</v>
      </c>
      <c r="D237" s="3"/>
      <c r="E237" s="3"/>
      <c r="F237" s="3"/>
      <c r="G237" s="3"/>
      <c r="H237" s="3"/>
      <c r="I237" s="3"/>
      <c r="J237" s="24"/>
    </row>
    <row r="238" spans="2:10" ht="15.75" thickBot="1" x14ac:dyDescent="0.3">
      <c r="B238" s="17" t="s">
        <v>3</v>
      </c>
      <c r="C238" s="9">
        <f>IF(SUM(C237-C236)=0,"",SUM(C237-C236))</f>
        <v>0.25</v>
      </c>
      <c r="D238" s="9" t="str">
        <f t="shared" ref="D238:I238" si="234">IF(SUM(D237-D236)=0,"",SUM(D237-D236))</f>
        <v/>
      </c>
      <c r="E238" s="9" t="str">
        <f t="shared" si="234"/>
        <v/>
      </c>
      <c r="F238" s="9" t="str">
        <f t="shared" si="234"/>
        <v/>
      </c>
      <c r="G238" s="9" t="str">
        <f t="shared" si="234"/>
        <v/>
      </c>
      <c r="H238" s="9" t="str">
        <f t="shared" si="234"/>
        <v/>
      </c>
      <c r="I238" s="9" t="str">
        <f t="shared" si="234"/>
        <v/>
      </c>
      <c r="J238" s="25"/>
    </row>
    <row r="239" spans="2:10" ht="15.75" thickBot="1" x14ac:dyDescent="0.3"/>
    <row r="240" spans="2:10" ht="15.75" thickBot="1" x14ac:dyDescent="0.3">
      <c r="B240" s="18">
        <f>INDEX($C242:$I242,1,MATCH("jeudi",$C241:$I241,0))</f>
        <v>43706</v>
      </c>
      <c r="C240" s="21" t="str">
        <f>"Semaine "&amp;WEEKNUM(C242,11)&amp;" / "&amp;YEAR(C242)</f>
        <v>Semaine 35 / 2019</v>
      </c>
      <c r="D240" s="21"/>
      <c r="E240" s="21"/>
      <c r="F240" s="21"/>
      <c r="G240" s="21"/>
      <c r="H240" s="21"/>
      <c r="I240" s="21"/>
      <c r="J240" s="22"/>
    </row>
    <row r="241" spans="2:10" x14ac:dyDescent="0.25">
      <c r="B241" s="19"/>
      <c r="C241" s="11" t="str">
        <f>C234</f>
        <v>mercredi</v>
      </c>
      <c r="D241" s="11" t="str">
        <f t="shared" ref="D241:I241" si="235">D234</f>
        <v>jeudi</v>
      </c>
      <c r="E241" s="11" t="str">
        <f t="shared" si="235"/>
        <v>vendredi</v>
      </c>
      <c r="F241" s="11" t="str">
        <f t="shared" si="235"/>
        <v>samedi</v>
      </c>
      <c r="G241" s="11" t="str">
        <f t="shared" si="235"/>
        <v>dimanche</v>
      </c>
      <c r="H241" s="11" t="str">
        <f t="shared" si="235"/>
        <v>lundi</v>
      </c>
      <c r="I241" s="11" t="str">
        <f t="shared" si="235"/>
        <v>mardi</v>
      </c>
      <c r="J241" s="23" t="s">
        <v>0</v>
      </c>
    </row>
    <row r="242" spans="2:10" ht="15.75" thickBot="1" x14ac:dyDescent="0.3">
      <c r="B242" s="20"/>
      <c r="C242" s="12">
        <f>C235+7</f>
        <v>43705</v>
      </c>
      <c r="D242" s="13">
        <f>C242+1</f>
        <v>43706</v>
      </c>
      <c r="E242" s="13">
        <f t="shared" ref="E242" si="236">D242+1</f>
        <v>43707</v>
      </c>
      <c r="F242" s="13">
        <f t="shared" ref="F242" si="237">E242+1</f>
        <v>43708</v>
      </c>
      <c r="G242" s="13">
        <f t="shared" ref="G242" si="238">F242+1</f>
        <v>43709</v>
      </c>
      <c r="H242" s="13">
        <f t="shared" ref="H242" si="239">G242+1</f>
        <v>43710</v>
      </c>
      <c r="I242" s="13">
        <f t="shared" ref="I242" si="240">H242+1</f>
        <v>43711</v>
      </c>
      <c r="J242" s="23"/>
    </row>
    <row r="243" spans="2:10" x14ac:dyDescent="0.25">
      <c r="B243" s="15" t="s">
        <v>1</v>
      </c>
      <c r="C243" s="3">
        <v>0.25</v>
      </c>
      <c r="D243" s="3"/>
      <c r="E243" s="3"/>
      <c r="F243" s="3"/>
      <c r="G243" s="3"/>
      <c r="H243" s="3"/>
      <c r="I243" s="3"/>
      <c r="J243" s="24">
        <f>SUM(C245:I245)</f>
        <v>0.25</v>
      </c>
    </row>
    <row r="244" spans="2:10" x14ac:dyDescent="0.25">
      <c r="B244" s="16" t="s">
        <v>2</v>
      </c>
      <c r="C244" s="3">
        <v>0.5</v>
      </c>
      <c r="D244" s="3"/>
      <c r="E244" s="3"/>
      <c r="F244" s="3"/>
      <c r="G244" s="3"/>
      <c r="H244" s="3"/>
      <c r="I244" s="3"/>
      <c r="J244" s="24"/>
    </row>
    <row r="245" spans="2:10" ht="15.75" thickBot="1" x14ac:dyDescent="0.3">
      <c r="B245" s="17" t="s">
        <v>3</v>
      </c>
      <c r="C245" s="9">
        <f>IF(SUM(C244-C243)=0,"",SUM(C244-C243))</f>
        <v>0.25</v>
      </c>
      <c r="D245" s="9" t="str">
        <f t="shared" ref="D245:I245" si="241">IF(SUM(D244-D243)=0,"",SUM(D244-D243))</f>
        <v/>
      </c>
      <c r="E245" s="9" t="str">
        <f t="shared" si="241"/>
        <v/>
      </c>
      <c r="F245" s="9" t="str">
        <f t="shared" si="241"/>
        <v/>
      </c>
      <c r="G245" s="9" t="str">
        <f t="shared" si="241"/>
        <v/>
      </c>
      <c r="H245" s="9" t="str">
        <f t="shared" si="241"/>
        <v/>
      </c>
      <c r="I245" s="9" t="str">
        <f t="shared" si="241"/>
        <v/>
      </c>
      <c r="J245" s="25"/>
    </row>
    <row r="246" spans="2:10" ht="15.75" thickBot="1" x14ac:dyDescent="0.3"/>
    <row r="247" spans="2:10" ht="15.75" thickBot="1" x14ac:dyDescent="0.3">
      <c r="B247" s="18">
        <f>INDEX($C249:$I249,1,MATCH("jeudi",$C248:$I248,0))</f>
        <v>43713</v>
      </c>
      <c r="C247" s="21" t="str">
        <f>"Semaine "&amp;WEEKNUM(C249,11)&amp;" / "&amp;YEAR(C249)</f>
        <v>Semaine 36 / 2019</v>
      </c>
      <c r="D247" s="21"/>
      <c r="E247" s="21"/>
      <c r="F247" s="21"/>
      <c r="G247" s="21"/>
      <c r="H247" s="21"/>
      <c r="I247" s="21"/>
      <c r="J247" s="22"/>
    </row>
    <row r="248" spans="2:10" x14ac:dyDescent="0.25">
      <c r="B248" s="19"/>
      <c r="C248" s="11" t="str">
        <f>C241</f>
        <v>mercredi</v>
      </c>
      <c r="D248" s="11" t="str">
        <f t="shared" ref="D248:I248" si="242">D241</f>
        <v>jeudi</v>
      </c>
      <c r="E248" s="11" t="str">
        <f t="shared" si="242"/>
        <v>vendredi</v>
      </c>
      <c r="F248" s="11" t="str">
        <f t="shared" si="242"/>
        <v>samedi</v>
      </c>
      <c r="G248" s="11" t="str">
        <f t="shared" si="242"/>
        <v>dimanche</v>
      </c>
      <c r="H248" s="11" t="str">
        <f t="shared" si="242"/>
        <v>lundi</v>
      </c>
      <c r="I248" s="11" t="str">
        <f t="shared" si="242"/>
        <v>mardi</v>
      </c>
      <c r="J248" s="23" t="s">
        <v>0</v>
      </c>
    </row>
    <row r="249" spans="2:10" ht="15.75" thickBot="1" x14ac:dyDescent="0.3">
      <c r="B249" s="20"/>
      <c r="C249" s="12">
        <f>C242+7</f>
        <v>43712</v>
      </c>
      <c r="D249" s="13">
        <f>C249+1</f>
        <v>43713</v>
      </c>
      <c r="E249" s="13">
        <f t="shared" ref="E249" si="243">D249+1</f>
        <v>43714</v>
      </c>
      <c r="F249" s="13">
        <f t="shared" ref="F249" si="244">E249+1</f>
        <v>43715</v>
      </c>
      <c r="G249" s="13">
        <f t="shared" ref="G249" si="245">F249+1</f>
        <v>43716</v>
      </c>
      <c r="H249" s="13">
        <f t="shared" ref="H249" si="246">G249+1</f>
        <v>43717</v>
      </c>
      <c r="I249" s="13">
        <f t="shared" ref="I249" si="247">H249+1</f>
        <v>43718</v>
      </c>
      <c r="J249" s="23"/>
    </row>
    <row r="250" spans="2:10" x14ac:dyDescent="0.25">
      <c r="B250" s="15" t="s">
        <v>1</v>
      </c>
      <c r="C250" s="3">
        <v>0.25</v>
      </c>
      <c r="D250" s="3"/>
      <c r="E250" s="3"/>
      <c r="F250" s="3"/>
      <c r="G250" s="3"/>
      <c r="H250" s="3"/>
      <c r="I250" s="3"/>
      <c r="J250" s="24">
        <f>SUM(C252:I252)</f>
        <v>0.25</v>
      </c>
    </row>
    <row r="251" spans="2:10" x14ac:dyDescent="0.25">
      <c r="B251" s="16" t="s">
        <v>2</v>
      </c>
      <c r="C251" s="3">
        <v>0.5</v>
      </c>
      <c r="D251" s="3"/>
      <c r="E251" s="3"/>
      <c r="F251" s="3"/>
      <c r="G251" s="3"/>
      <c r="H251" s="3"/>
      <c r="I251" s="3"/>
      <c r="J251" s="24"/>
    </row>
    <row r="252" spans="2:10" ht="15.75" thickBot="1" x14ac:dyDescent="0.3">
      <c r="B252" s="17" t="s">
        <v>3</v>
      </c>
      <c r="C252" s="9">
        <f>IF(SUM(C251-C250)=0,"",SUM(C251-C250))</f>
        <v>0.25</v>
      </c>
      <c r="D252" s="9" t="str">
        <f t="shared" ref="D252:I252" si="248">IF(SUM(D251-D250)=0,"",SUM(D251-D250))</f>
        <v/>
      </c>
      <c r="E252" s="9" t="str">
        <f t="shared" si="248"/>
        <v/>
      </c>
      <c r="F252" s="9" t="str">
        <f t="shared" si="248"/>
        <v/>
      </c>
      <c r="G252" s="9" t="str">
        <f t="shared" si="248"/>
        <v/>
      </c>
      <c r="H252" s="9" t="str">
        <f t="shared" si="248"/>
        <v/>
      </c>
      <c r="I252" s="9" t="str">
        <f t="shared" si="248"/>
        <v/>
      </c>
      <c r="J252" s="25"/>
    </row>
    <row r="253" spans="2:10" ht="15.75" thickBot="1" x14ac:dyDescent="0.3"/>
    <row r="254" spans="2:10" ht="15.75" thickBot="1" x14ac:dyDescent="0.3">
      <c r="B254" s="18">
        <f>INDEX($C256:$I256,1,MATCH("jeudi",$C255:$I255,0))</f>
        <v>43720</v>
      </c>
      <c r="C254" s="21" t="str">
        <f>"Semaine "&amp;WEEKNUM(C256,11)&amp;" / "&amp;YEAR(C256)</f>
        <v>Semaine 37 / 2019</v>
      </c>
      <c r="D254" s="21"/>
      <c r="E254" s="21"/>
      <c r="F254" s="21"/>
      <c r="G254" s="21"/>
      <c r="H254" s="21"/>
      <c r="I254" s="21"/>
      <c r="J254" s="22"/>
    </row>
    <row r="255" spans="2:10" x14ac:dyDescent="0.25">
      <c r="B255" s="19"/>
      <c r="C255" s="11" t="str">
        <f>C248</f>
        <v>mercredi</v>
      </c>
      <c r="D255" s="11" t="str">
        <f t="shared" ref="D255:I255" si="249">D248</f>
        <v>jeudi</v>
      </c>
      <c r="E255" s="11" t="str">
        <f t="shared" si="249"/>
        <v>vendredi</v>
      </c>
      <c r="F255" s="11" t="str">
        <f t="shared" si="249"/>
        <v>samedi</v>
      </c>
      <c r="G255" s="11" t="str">
        <f t="shared" si="249"/>
        <v>dimanche</v>
      </c>
      <c r="H255" s="11" t="str">
        <f t="shared" si="249"/>
        <v>lundi</v>
      </c>
      <c r="I255" s="11" t="str">
        <f t="shared" si="249"/>
        <v>mardi</v>
      </c>
      <c r="J255" s="23" t="s">
        <v>0</v>
      </c>
    </row>
    <row r="256" spans="2:10" ht="15.75" thickBot="1" x14ac:dyDescent="0.3">
      <c r="B256" s="20"/>
      <c r="C256" s="12">
        <f>C249+7</f>
        <v>43719</v>
      </c>
      <c r="D256" s="13">
        <f>C256+1</f>
        <v>43720</v>
      </c>
      <c r="E256" s="13">
        <f t="shared" ref="E256" si="250">D256+1</f>
        <v>43721</v>
      </c>
      <c r="F256" s="13">
        <f t="shared" ref="F256" si="251">E256+1</f>
        <v>43722</v>
      </c>
      <c r="G256" s="13">
        <f t="shared" ref="G256" si="252">F256+1</f>
        <v>43723</v>
      </c>
      <c r="H256" s="13">
        <f t="shared" ref="H256" si="253">G256+1</f>
        <v>43724</v>
      </c>
      <c r="I256" s="13">
        <f t="shared" ref="I256" si="254">H256+1</f>
        <v>43725</v>
      </c>
      <c r="J256" s="23"/>
    </row>
    <row r="257" spans="2:10" x14ac:dyDescent="0.25">
      <c r="B257" s="15" t="s">
        <v>1</v>
      </c>
      <c r="C257" s="3">
        <v>0.25</v>
      </c>
      <c r="D257" s="3"/>
      <c r="E257" s="3"/>
      <c r="F257" s="3"/>
      <c r="G257" s="3"/>
      <c r="H257" s="3"/>
      <c r="I257" s="3"/>
      <c r="J257" s="24">
        <f>SUM(C259:I259)</f>
        <v>0.25</v>
      </c>
    </row>
    <row r="258" spans="2:10" x14ac:dyDescent="0.25">
      <c r="B258" s="16" t="s">
        <v>2</v>
      </c>
      <c r="C258" s="3">
        <v>0.5</v>
      </c>
      <c r="D258" s="3"/>
      <c r="E258" s="3"/>
      <c r="F258" s="3"/>
      <c r="G258" s="3"/>
      <c r="H258" s="3"/>
      <c r="I258" s="3"/>
      <c r="J258" s="24"/>
    </row>
    <row r="259" spans="2:10" ht="15.75" thickBot="1" x14ac:dyDescent="0.3">
      <c r="B259" s="17" t="s">
        <v>3</v>
      </c>
      <c r="C259" s="9">
        <f>IF(SUM(C258-C257)=0,"",SUM(C258-C257))</f>
        <v>0.25</v>
      </c>
      <c r="D259" s="9" t="str">
        <f t="shared" ref="D259:I259" si="255">IF(SUM(D258-D257)=0,"",SUM(D258-D257))</f>
        <v/>
      </c>
      <c r="E259" s="9" t="str">
        <f t="shared" si="255"/>
        <v/>
      </c>
      <c r="F259" s="9" t="str">
        <f t="shared" si="255"/>
        <v/>
      </c>
      <c r="G259" s="9" t="str">
        <f t="shared" si="255"/>
        <v/>
      </c>
      <c r="H259" s="9" t="str">
        <f t="shared" si="255"/>
        <v/>
      </c>
      <c r="I259" s="9" t="str">
        <f t="shared" si="255"/>
        <v/>
      </c>
      <c r="J259" s="25"/>
    </row>
    <row r="260" spans="2:10" ht="15.75" thickBot="1" x14ac:dyDescent="0.3"/>
    <row r="261" spans="2:10" ht="15.75" thickBot="1" x14ac:dyDescent="0.3">
      <c r="B261" s="18">
        <f>INDEX($C263:$I263,1,MATCH("jeudi",$C262:$I262,0))</f>
        <v>43727</v>
      </c>
      <c r="C261" s="21" t="str">
        <f>"Semaine "&amp;WEEKNUM(C263,11)&amp;" / "&amp;YEAR(C263)</f>
        <v>Semaine 38 / 2019</v>
      </c>
      <c r="D261" s="21"/>
      <c r="E261" s="21"/>
      <c r="F261" s="21"/>
      <c r="G261" s="21"/>
      <c r="H261" s="21"/>
      <c r="I261" s="21"/>
      <c r="J261" s="22"/>
    </row>
    <row r="262" spans="2:10" x14ac:dyDescent="0.25">
      <c r="B262" s="19"/>
      <c r="C262" s="11" t="str">
        <f>C255</f>
        <v>mercredi</v>
      </c>
      <c r="D262" s="11" t="str">
        <f t="shared" ref="D262:I262" si="256">D255</f>
        <v>jeudi</v>
      </c>
      <c r="E262" s="11" t="str">
        <f t="shared" si="256"/>
        <v>vendredi</v>
      </c>
      <c r="F262" s="11" t="str">
        <f t="shared" si="256"/>
        <v>samedi</v>
      </c>
      <c r="G262" s="11" t="str">
        <f t="shared" si="256"/>
        <v>dimanche</v>
      </c>
      <c r="H262" s="11" t="str">
        <f t="shared" si="256"/>
        <v>lundi</v>
      </c>
      <c r="I262" s="11" t="str">
        <f t="shared" si="256"/>
        <v>mardi</v>
      </c>
      <c r="J262" s="23" t="s">
        <v>0</v>
      </c>
    </row>
    <row r="263" spans="2:10" ht="15.75" thickBot="1" x14ac:dyDescent="0.3">
      <c r="B263" s="20"/>
      <c r="C263" s="12">
        <f>C256+7</f>
        <v>43726</v>
      </c>
      <c r="D263" s="13">
        <f>C263+1</f>
        <v>43727</v>
      </c>
      <c r="E263" s="13">
        <f t="shared" ref="E263" si="257">D263+1</f>
        <v>43728</v>
      </c>
      <c r="F263" s="13">
        <f t="shared" ref="F263" si="258">E263+1</f>
        <v>43729</v>
      </c>
      <c r="G263" s="13">
        <f t="shared" ref="G263" si="259">F263+1</f>
        <v>43730</v>
      </c>
      <c r="H263" s="13">
        <f t="shared" ref="H263" si="260">G263+1</f>
        <v>43731</v>
      </c>
      <c r="I263" s="13">
        <f t="shared" ref="I263" si="261">H263+1</f>
        <v>43732</v>
      </c>
      <c r="J263" s="23"/>
    </row>
    <row r="264" spans="2:10" x14ac:dyDescent="0.25">
      <c r="B264" s="15" t="s">
        <v>1</v>
      </c>
      <c r="C264" s="3">
        <v>0.25</v>
      </c>
      <c r="D264" s="3"/>
      <c r="E264" s="3"/>
      <c r="F264" s="3"/>
      <c r="G264" s="3"/>
      <c r="H264" s="3"/>
      <c r="I264" s="3"/>
      <c r="J264" s="24">
        <f>SUM(C266:I266)</f>
        <v>0.25</v>
      </c>
    </row>
    <row r="265" spans="2:10" x14ac:dyDescent="0.25">
      <c r="B265" s="16" t="s">
        <v>2</v>
      </c>
      <c r="C265" s="3">
        <v>0.5</v>
      </c>
      <c r="D265" s="3"/>
      <c r="E265" s="3"/>
      <c r="F265" s="3"/>
      <c r="G265" s="3"/>
      <c r="H265" s="3"/>
      <c r="I265" s="3"/>
      <c r="J265" s="24"/>
    </row>
    <row r="266" spans="2:10" ht="15.75" thickBot="1" x14ac:dyDescent="0.3">
      <c r="B266" s="17" t="s">
        <v>3</v>
      </c>
      <c r="C266" s="9">
        <f>IF(SUM(C265-C264)=0,"",SUM(C265-C264))</f>
        <v>0.25</v>
      </c>
      <c r="D266" s="9" t="str">
        <f t="shared" ref="D266:I266" si="262">IF(SUM(D265-D264)=0,"",SUM(D265-D264))</f>
        <v/>
      </c>
      <c r="E266" s="9" t="str">
        <f t="shared" si="262"/>
        <v/>
      </c>
      <c r="F266" s="9" t="str">
        <f t="shared" si="262"/>
        <v/>
      </c>
      <c r="G266" s="9" t="str">
        <f t="shared" si="262"/>
        <v/>
      </c>
      <c r="H266" s="9" t="str">
        <f t="shared" si="262"/>
        <v/>
      </c>
      <c r="I266" s="9" t="str">
        <f t="shared" si="262"/>
        <v/>
      </c>
      <c r="J266" s="25"/>
    </row>
    <row r="267" spans="2:10" ht="15.75" thickBot="1" x14ac:dyDescent="0.3"/>
    <row r="268" spans="2:10" ht="15.75" thickBot="1" x14ac:dyDescent="0.3">
      <c r="B268" s="18">
        <f>INDEX($C270:$I270,1,MATCH("jeudi",$C269:$I269,0))</f>
        <v>43734</v>
      </c>
      <c r="C268" s="21" t="str">
        <f>"Semaine "&amp;WEEKNUM(C270,11)&amp;" / "&amp;YEAR(C270)</f>
        <v>Semaine 39 / 2019</v>
      </c>
      <c r="D268" s="21"/>
      <c r="E268" s="21"/>
      <c r="F268" s="21"/>
      <c r="G268" s="21"/>
      <c r="H268" s="21"/>
      <c r="I268" s="21"/>
      <c r="J268" s="22"/>
    </row>
    <row r="269" spans="2:10" x14ac:dyDescent="0.25">
      <c r="B269" s="19"/>
      <c r="C269" s="11" t="str">
        <f>C262</f>
        <v>mercredi</v>
      </c>
      <c r="D269" s="11" t="str">
        <f t="shared" ref="D269:I269" si="263">D262</f>
        <v>jeudi</v>
      </c>
      <c r="E269" s="11" t="str">
        <f t="shared" si="263"/>
        <v>vendredi</v>
      </c>
      <c r="F269" s="11" t="str">
        <f t="shared" si="263"/>
        <v>samedi</v>
      </c>
      <c r="G269" s="11" t="str">
        <f t="shared" si="263"/>
        <v>dimanche</v>
      </c>
      <c r="H269" s="11" t="str">
        <f t="shared" si="263"/>
        <v>lundi</v>
      </c>
      <c r="I269" s="11" t="str">
        <f t="shared" si="263"/>
        <v>mardi</v>
      </c>
      <c r="J269" s="23" t="s">
        <v>0</v>
      </c>
    </row>
    <row r="270" spans="2:10" ht="15.75" thickBot="1" x14ac:dyDescent="0.3">
      <c r="B270" s="20"/>
      <c r="C270" s="12">
        <f>C263+7</f>
        <v>43733</v>
      </c>
      <c r="D270" s="13">
        <f>C270+1</f>
        <v>43734</v>
      </c>
      <c r="E270" s="13">
        <f t="shared" ref="E270" si="264">D270+1</f>
        <v>43735</v>
      </c>
      <c r="F270" s="13">
        <f t="shared" ref="F270" si="265">E270+1</f>
        <v>43736</v>
      </c>
      <c r="G270" s="13">
        <f t="shared" ref="G270" si="266">F270+1</f>
        <v>43737</v>
      </c>
      <c r="H270" s="13">
        <f t="shared" ref="H270" si="267">G270+1</f>
        <v>43738</v>
      </c>
      <c r="I270" s="13">
        <f t="shared" ref="I270" si="268">H270+1</f>
        <v>43739</v>
      </c>
      <c r="J270" s="23"/>
    </row>
    <row r="271" spans="2:10" x14ac:dyDescent="0.25">
      <c r="B271" s="15" t="s">
        <v>1</v>
      </c>
      <c r="C271" s="3">
        <v>0.25</v>
      </c>
      <c r="D271" s="3"/>
      <c r="E271" s="3"/>
      <c r="F271" s="3"/>
      <c r="G271" s="3"/>
      <c r="H271" s="3"/>
      <c r="I271" s="3"/>
      <c r="J271" s="24">
        <f>SUM(C273:I273)</f>
        <v>0.25</v>
      </c>
    </row>
    <row r="272" spans="2:10" x14ac:dyDescent="0.25">
      <c r="B272" s="16" t="s">
        <v>2</v>
      </c>
      <c r="C272" s="3">
        <v>0.5</v>
      </c>
      <c r="D272" s="3"/>
      <c r="E272" s="3"/>
      <c r="F272" s="3"/>
      <c r="G272" s="3"/>
      <c r="H272" s="3"/>
      <c r="I272" s="3"/>
      <c r="J272" s="24"/>
    </row>
    <row r="273" spans="2:10" ht="15.75" thickBot="1" x14ac:dyDescent="0.3">
      <c r="B273" s="17" t="s">
        <v>3</v>
      </c>
      <c r="C273" s="9">
        <f>IF(SUM(C272-C271)=0,"",SUM(C272-C271))</f>
        <v>0.25</v>
      </c>
      <c r="D273" s="9" t="str">
        <f t="shared" ref="D273:I273" si="269">IF(SUM(D272-D271)=0,"",SUM(D272-D271))</f>
        <v/>
      </c>
      <c r="E273" s="9" t="str">
        <f t="shared" si="269"/>
        <v/>
      </c>
      <c r="F273" s="9" t="str">
        <f t="shared" si="269"/>
        <v/>
      </c>
      <c r="G273" s="9" t="str">
        <f t="shared" si="269"/>
        <v/>
      </c>
      <c r="H273" s="9" t="str">
        <f t="shared" si="269"/>
        <v/>
      </c>
      <c r="I273" s="9" t="str">
        <f t="shared" si="269"/>
        <v/>
      </c>
      <c r="J273" s="25"/>
    </row>
    <row r="274" spans="2:10" ht="15.75" thickBot="1" x14ac:dyDescent="0.3"/>
    <row r="275" spans="2:10" ht="15.75" thickBot="1" x14ac:dyDescent="0.3">
      <c r="B275" s="18">
        <f>INDEX($C277:$I277,1,MATCH("jeudi",$C276:$I276,0))</f>
        <v>43741</v>
      </c>
      <c r="C275" s="21" t="str">
        <f>"Semaine "&amp;WEEKNUM(C277,11)&amp;" / "&amp;YEAR(C277)</f>
        <v>Semaine 40 / 2019</v>
      </c>
      <c r="D275" s="21"/>
      <c r="E275" s="21"/>
      <c r="F275" s="21"/>
      <c r="G275" s="21"/>
      <c r="H275" s="21"/>
      <c r="I275" s="21"/>
      <c r="J275" s="22"/>
    </row>
    <row r="276" spans="2:10" x14ac:dyDescent="0.25">
      <c r="B276" s="19"/>
      <c r="C276" s="11" t="str">
        <f>C269</f>
        <v>mercredi</v>
      </c>
      <c r="D276" s="11" t="str">
        <f t="shared" ref="D276:I276" si="270">D269</f>
        <v>jeudi</v>
      </c>
      <c r="E276" s="11" t="str">
        <f t="shared" si="270"/>
        <v>vendredi</v>
      </c>
      <c r="F276" s="11" t="str">
        <f t="shared" si="270"/>
        <v>samedi</v>
      </c>
      <c r="G276" s="11" t="str">
        <f t="shared" si="270"/>
        <v>dimanche</v>
      </c>
      <c r="H276" s="11" t="str">
        <f t="shared" si="270"/>
        <v>lundi</v>
      </c>
      <c r="I276" s="11" t="str">
        <f t="shared" si="270"/>
        <v>mardi</v>
      </c>
      <c r="J276" s="23" t="s">
        <v>0</v>
      </c>
    </row>
    <row r="277" spans="2:10" ht="15.75" thickBot="1" x14ac:dyDescent="0.3">
      <c r="B277" s="20"/>
      <c r="C277" s="12">
        <f>C270+7</f>
        <v>43740</v>
      </c>
      <c r="D277" s="13">
        <f>C277+1</f>
        <v>43741</v>
      </c>
      <c r="E277" s="13">
        <f t="shared" ref="E277" si="271">D277+1</f>
        <v>43742</v>
      </c>
      <c r="F277" s="13">
        <f t="shared" ref="F277" si="272">E277+1</f>
        <v>43743</v>
      </c>
      <c r="G277" s="13">
        <f t="shared" ref="G277" si="273">F277+1</f>
        <v>43744</v>
      </c>
      <c r="H277" s="13">
        <f t="shared" ref="H277" si="274">G277+1</f>
        <v>43745</v>
      </c>
      <c r="I277" s="13">
        <f t="shared" ref="I277" si="275">H277+1</f>
        <v>43746</v>
      </c>
      <c r="J277" s="23"/>
    </row>
    <row r="278" spans="2:10" x14ac:dyDescent="0.25">
      <c r="B278" s="15" t="s">
        <v>1</v>
      </c>
      <c r="C278" s="3">
        <v>0.25</v>
      </c>
      <c r="D278" s="3"/>
      <c r="E278" s="3"/>
      <c r="F278" s="3"/>
      <c r="G278" s="3"/>
      <c r="H278" s="3"/>
      <c r="I278" s="3"/>
      <c r="J278" s="24">
        <f>SUM(C280:I280)</f>
        <v>0.25</v>
      </c>
    </row>
    <row r="279" spans="2:10" x14ac:dyDescent="0.25">
      <c r="B279" s="16" t="s">
        <v>2</v>
      </c>
      <c r="C279" s="3">
        <v>0.5</v>
      </c>
      <c r="D279" s="3"/>
      <c r="E279" s="3"/>
      <c r="F279" s="3"/>
      <c r="G279" s="3"/>
      <c r="H279" s="3"/>
      <c r="I279" s="3"/>
      <c r="J279" s="24"/>
    </row>
    <row r="280" spans="2:10" ht="15.75" thickBot="1" x14ac:dyDescent="0.3">
      <c r="B280" s="17" t="s">
        <v>3</v>
      </c>
      <c r="C280" s="9">
        <f>IF(SUM(C279-C278)=0,"",SUM(C279-C278))</f>
        <v>0.25</v>
      </c>
      <c r="D280" s="9" t="str">
        <f t="shared" ref="D280:I280" si="276">IF(SUM(D279-D278)=0,"",SUM(D279-D278))</f>
        <v/>
      </c>
      <c r="E280" s="9" t="str">
        <f t="shared" si="276"/>
        <v/>
      </c>
      <c r="F280" s="9" t="str">
        <f t="shared" si="276"/>
        <v/>
      </c>
      <c r="G280" s="9" t="str">
        <f t="shared" si="276"/>
        <v/>
      </c>
      <c r="H280" s="9" t="str">
        <f t="shared" si="276"/>
        <v/>
      </c>
      <c r="I280" s="9" t="str">
        <f t="shared" si="276"/>
        <v/>
      </c>
      <c r="J280" s="25"/>
    </row>
    <row r="281" spans="2:10" ht="15.75" thickBot="1" x14ac:dyDescent="0.3"/>
    <row r="282" spans="2:10" ht="15.75" thickBot="1" x14ac:dyDescent="0.3">
      <c r="B282" s="18">
        <f>INDEX($C284:$I284,1,MATCH("jeudi",$C283:$I283,0))</f>
        <v>43748</v>
      </c>
      <c r="C282" s="21" t="str">
        <f>"Semaine "&amp;WEEKNUM(C284,11)&amp;" / "&amp;YEAR(C284)</f>
        <v>Semaine 41 / 2019</v>
      </c>
      <c r="D282" s="21"/>
      <c r="E282" s="21"/>
      <c r="F282" s="21"/>
      <c r="G282" s="21"/>
      <c r="H282" s="21"/>
      <c r="I282" s="21"/>
      <c r="J282" s="22"/>
    </row>
    <row r="283" spans="2:10" x14ac:dyDescent="0.25">
      <c r="B283" s="19"/>
      <c r="C283" s="11" t="str">
        <f>C276</f>
        <v>mercredi</v>
      </c>
      <c r="D283" s="11" t="str">
        <f t="shared" ref="D283:I283" si="277">D276</f>
        <v>jeudi</v>
      </c>
      <c r="E283" s="11" t="str">
        <f t="shared" si="277"/>
        <v>vendredi</v>
      </c>
      <c r="F283" s="11" t="str">
        <f t="shared" si="277"/>
        <v>samedi</v>
      </c>
      <c r="G283" s="11" t="str">
        <f t="shared" si="277"/>
        <v>dimanche</v>
      </c>
      <c r="H283" s="11" t="str">
        <f t="shared" si="277"/>
        <v>lundi</v>
      </c>
      <c r="I283" s="11" t="str">
        <f t="shared" si="277"/>
        <v>mardi</v>
      </c>
      <c r="J283" s="23" t="s">
        <v>0</v>
      </c>
    </row>
    <row r="284" spans="2:10" ht="15.75" thickBot="1" x14ac:dyDescent="0.3">
      <c r="B284" s="20"/>
      <c r="C284" s="12">
        <f>C277+7</f>
        <v>43747</v>
      </c>
      <c r="D284" s="13">
        <f>C284+1</f>
        <v>43748</v>
      </c>
      <c r="E284" s="13">
        <f t="shared" ref="E284" si="278">D284+1</f>
        <v>43749</v>
      </c>
      <c r="F284" s="13">
        <f t="shared" ref="F284" si="279">E284+1</f>
        <v>43750</v>
      </c>
      <c r="G284" s="13">
        <f t="shared" ref="G284" si="280">F284+1</f>
        <v>43751</v>
      </c>
      <c r="H284" s="13">
        <f t="shared" ref="H284" si="281">G284+1</f>
        <v>43752</v>
      </c>
      <c r="I284" s="13">
        <f t="shared" ref="I284" si="282">H284+1</f>
        <v>43753</v>
      </c>
      <c r="J284" s="23"/>
    </row>
    <row r="285" spans="2:10" x14ac:dyDescent="0.25">
      <c r="B285" s="15" t="s">
        <v>1</v>
      </c>
      <c r="C285" s="3">
        <v>0.25</v>
      </c>
      <c r="D285" s="3"/>
      <c r="E285" s="3"/>
      <c r="F285" s="3"/>
      <c r="G285" s="3"/>
      <c r="H285" s="3"/>
      <c r="I285" s="3"/>
      <c r="J285" s="24">
        <f>SUM(C287:I287)</f>
        <v>0.25</v>
      </c>
    </row>
    <row r="286" spans="2:10" x14ac:dyDescent="0.25">
      <c r="B286" s="16" t="s">
        <v>2</v>
      </c>
      <c r="C286" s="3">
        <v>0.5</v>
      </c>
      <c r="D286" s="3"/>
      <c r="E286" s="3"/>
      <c r="F286" s="3"/>
      <c r="G286" s="3"/>
      <c r="H286" s="3"/>
      <c r="I286" s="3"/>
      <c r="J286" s="24"/>
    </row>
    <row r="287" spans="2:10" ht="15.75" thickBot="1" x14ac:dyDescent="0.3">
      <c r="B287" s="17" t="s">
        <v>3</v>
      </c>
      <c r="C287" s="9">
        <f>IF(SUM(C286-C285)=0,"",SUM(C286-C285))</f>
        <v>0.25</v>
      </c>
      <c r="D287" s="9" t="str">
        <f t="shared" ref="D287:I287" si="283">IF(SUM(D286-D285)=0,"",SUM(D286-D285))</f>
        <v/>
      </c>
      <c r="E287" s="9" t="str">
        <f t="shared" si="283"/>
        <v/>
      </c>
      <c r="F287" s="9" t="str">
        <f t="shared" si="283"/>
        <v/>
      </c>
      <c r="G287" s="9" t="str">
        <f t="shared" si="283"/>
        <v/>
      </c>
      <c r="H287" s="9" t="str">
        <f t="shared" si="283"/>
        <v/>
      </c>
      <c r="I287" s="9" t="str">
        <f t="shared" si="283"/>
        <v/>
      </c>
      <c r="J287" s="25"/>
    </row>
    <row r="288" spans="2:10" ht="15.75" thickBot="1" x14ac:dyDescent="0.3"/>
    <row r="289" spans="2:10" ht="15.75" thickBot="1" x14ac:dyDescent="0.3">
      <c r="B289" s="18">
        <f>INDEX($C291:$I291,1,MATCH("jeudi",$C290:$I290,0))</f>
        <v>43755</v>
      </c>
      <c r="C289" s="21" t="str">
        <f>"Semaine "&amp;WEEKNUM(C291,11)&amp;" / "&amp;YEAR(C291)</f>
        <v>Semaine 42 / 2019</v>
      </c>
      <c r="D289" s="21"/>
      <c r="E289" s="21"/>
      <c r="F289" s="21"/>
      <c r="G289" s="21"/>
      <c r="H289" s="21"/>
      <c r="I289" s="21"/>
      <c r="J289" s="22"/>
    </row>
    <row r="290" spans="2:10" x14ac:dyDescent="0.25">
      <c r="B290" s="19"/>
      <c r="C290" s="11" t="str">
        <f>C283</f>
        <v>mercredi</v>
      </c>
      <c r="D290" s="11" t="str">
        <f t="shared" ref="D290:I290" si="284">D283</f>
        <v>jeudi</v>
      </c>
      <c r="E290" s="11" t="str">
        <f t="shared" si="284"/>
        <v>vendredi</v>
      </c>
      <c r="F290" s="11" t="str">
        <f t="shared" si="284"/>
        <v>samedi</v>
      </c>
      <c r="G290" s="11" t="str">
        <f t="shared" si="284"/>
        <v>dimanche</v>
      </c>
      <c r="H290" s="11" t="str">
        <f t="shared" si="284"/>
        <v>lundi</v>
      </c>
      <c r="I290" s="11" t="str">
        <f t="shared" si="284"/>
        <v>mardi</v>
      </c>
      <c r="J290" s="23" t="s">
        <v>0</v>
      </c>
    </row>
    <row r="291" spans="2:10" ht="15.75" thickBot="1" x14ac:dyDescent="0.3">
      <c r="B291" s="20"/>
      <c r="C291" s="12">
        <f>C284+7</f>
        <v>43754</v>
      </c>
      <c r="D291" s="13">
        <f>C291+1</f>
        <v>43755</v>
      </c>
      <c r="E291" s="13">
        <f t="shared" ref="E291" si="285">D291+1</f>
        <v>43756</v>
      </c>
      <c r="F291" s="13">
        <f t="shared" ref="F291" si="286">E291+1</f>
        <v>43757</v>
      </c>
      <c r="G291" s="13">
        <f t="shared" ref="G291" si="287">F291+1</f>
        <v>43758</v>
      </c>
      <c r="H291" s="13">
        <f t="shared" ref="H291" si="288">G291+1</f>
        <v>43759</v>
      </c>
      <c r="I291" s="13">
        <f t="shared" ref="I291" si="289">H291+1</f>
        <v>43760</v>
      </c>
      <c r="J291" s="23"/>
    </row>
    <row r="292" spans="2:10" x14ac:dyDescent="0.25">
      <c r="B292" s="15" t="s">
        <v>1</v>
      </c>
      <c r="C292" s="3">
        <v>0.25</v>
      </c>
      <c r="D292" s="3"/>
      <c r="E292" s="3"/>
      <c r="F292" s="3"/>
      <c r="G292" s="3"/>
      <c r="H292" s="3"/>
      <c r="I292" s="3"/>
      <c r="J292" s="24">
        <f>SUM(C294:I294)</f>
        <v>0.25</v>
      </c>
    </row>
    <row r="293" spans="2:10" x14ac:dyDescent="0.25">
      <c r="B293" s="16" t="s">
        <v>2</v>
      </c>
      <c r="C293" s="3">
        <v>0.5</v>
      </c>
      <c r="D293" s="3"/>
      <c r="E293" s="3"/>
      <c r="F293" s="3"/>
      <c r="G293" s="3"/>
      <c r="H293" s="3"/>
      <c r="I293" s="3"/>
      <c r="J293" s="24"/>
    </row>
    <row r="294" spans="2:10" ht="15.75" thickBot="1" x14ac:dyDescent="0.3">
      <c r="B294" s="17" t="s">
        <v>3</v>
      </c>
      <c r="C294" s="9">
        <f>IF(SUM(C293-C292)=0,"",SUM(C293-C292))</f>
        <v>0.25</v>
      </c>
      <c r="D294" s="9" t="str">
        <f t="shared" ref="D294:I294" si="290">IF(SUM(D293-D292)=0,"",SUM(D293-D292))</f>
        <v/>
      </c>
      <c r="E294" s="9" t="str">
        <f t="shared" si="290"/>
        <v/>
      </c>
      <c r="F294" s="9" t="str">
        <f t="shared" si="290"/>
        <v/>
      </c>
      <c r="G294" s="9" t="str">
        <f t="shared" si="290"/>
        <v/>
      </c>
      <c r="H294" s="9" t="str">
        <f t="shared" si="290"/>
        <v/>
      </c>
      <c r="I294" s="9" t="str">
        <f t="shared" si="290"/>
        <v/>
      </c>
      <c r="J294" s="25"/>
    </row>
    <row r="295" spans="2:10" ht="15.75" thickBot="1" x14ac:dyDescent="0.3"/>
    <row r="296" spans="2:10" ht="15.75" thickBot="1" x14ac:dyDescent="0.3">
      <c r="B296" s="18">
        <f>INDEX($C298:$I298,1,MATCH("jeudi",$C297:$I297,0))</f>
        <v>43762</v>
      </c>
      <c r="C296" s="21" t="str">
        <f>"Semaine "&amp;WEEKNUM(C298,11)&amp;" / "&amp;YEAR(C298)</f>
        <v>Semaine 43 / 2019</v>
      </c>
      <c r="D296" s="21"/>
      <c r="E296" s="21"/>
      <c r="F296" s="21"/>
      <c r="G296" s="21"/>
      <c r="H296" s="21"/>
      <c r="I296" s="21"/>
      <c r="J296" s="22"/>
    </row>
    <row r="297" spans="2:10" x14ac:dyDescent="0.25">
      <c r="B297" s="19"/>
      <c r="C297" s="11" t="str">
        <f>C290</f>
        <v>mercredi</v>
      </c>
      <c r="D297" s="11" t="str">
        <f t="shared" ref="D297:I297" si="291">D290</f>
        <v>jeudi</v>
      </c>
      <c r="E297" s="11" t="str">
        <f t="shared" si="291"/>
        <v>vendredi</v>
      </c>
      <c r="F297" s="11" t="str">
        <f t="shared" si="291"/>
        <v>samedi</v>
      </c>
      <c r="G297" s="11" t="str">
        <f t="shared" si="291"/>
        <v>dimanche</v>
      </c>
      <c r="H297" s="11" t="str">
        <f t="shared" si="291"/>
        <v>lundi</v>
      </c>
      <c r="I297" s="11" t="str">
        <f t="shared" si="291"/>
        <v>mardi</v>
      </c>
      <c r="J297" s="23" t="s">
        <v>0</v>
      </c>
    </row>
    <row r="298" spans="2:10" ht="15.75" thickBot="1" x14ac:dyDescent="0.3">
      <c r="B298" s="20"/>
      <c r="C298" s="12">
        <f>C291+7</f>
        <v>43761</v>
      </c>
      <c r="D298" s="13">
        <f>C298+1</f>
        <v>43762</v>
      </c>
      <c r="E298" s="13">
        <f t="shared" ref="E298" si="292">D298+1</f>
        <v>43763</v>
      </c>
      <c r="F298" s="13">
        <f t="shared" ref="F298" si="293">E298+1</f>
        <v>43764</v>
      </c>
      <c r="G298" s="13">
        <f t="shared" ref="G298" si="294">F298+1</f>
        <v>43765</v>
      </c>
      <c r="H298" s="13">
        <f t="shared" ref="H298" si="295">G298+1</f>
        <v>43766</v>
      </c>
      <c r="I298" s="13">
        <f t="shared" ref="I298" si="296">H298+1</f>
        <v>43767</v>
      </c>
      <c r="J298" s="23"/>
    </row>
    <row r="299" spans="2:10" x14ac:dyDescent="0.25">
      <c r="B299" s="15" t="s">
        <v>1</v>
      </c>
      <c r="C299" s="3">
        <v>0.25</v>
      </c>
      <c r="D299" s="3"/>
      <c r="E299" s="3"/>
      <c r="F299" s="3"/>
      <c r="G299" s="3"/>
      <c r="H299" s="3"/>
      <c r="I299" s="3"/>
      <c r="J299" s="24">
        <f>SUM(C301:I301)</f>
        <v>0.25</v>
      </c>
    </row>
    <row r="300" spans="2:10" x14ac:dyDescent="0.25">
      <c r="B300" s="16" t="s">
        <v>2</v>
      </c>
      <c r="C300" s="3">
        <v>0.5</v>
      </c>
      <c r="D300" s="3"/>
      <c r="E300" s="3"/>
      <c r="F300" s="3"/>
      <c r="G300" s="3"/>
      <c r="H300" s="3"/>
      <c r="I300" s="3"/>
      <c r="J300" s="24"/>
    </row>
    <row r="301" spans="2:10" ht="15.75" thickBot="1" x14ac:dyDescent="0.3">
      <c r="B301" s="17" t="s">
        <v>3</v>
      </c>
      <c r="C301" s="9">
        <f>IF(SUM(C300-C299)=0,"",SUM(C300-C299))</f>
        <v>0.25</v>
      </c>
      <c r="D301" s="9" t="str">
        <f t="shared" ref="D301:I301" si="297">IF(SUM(D300-D299)=0,"",SUM(D300-D299))</f>
        <v/>
      </c>
      <c r="E301" s="9" t="str">
        <f t="shared" si="297"/>
        <v/>
      </c>
      <c r="F301" s="9" t="str">
        <f t="shared" si="297"/>
        <v/>
      </c>
      <c r="G301" s="9" t="str">
        <f t="shared" si="297"/>
        <v/>
      </c>
      <c r="H301" s="9" t="str">
        <f t="shared" si="297"/>
        <v/>
      </c>
      <c r="I301" s="9" t="str">
        <f t="shared" si="297"/>
        <v/>
      </c>
      <c r="J301" s="25"/>
    </row>
    <row r="302" spans="2:10" ht="15.75" thickBot="1" x14ac:dyDescent="0.3"/>
    <row r="303" spans="2:10" ht="15.75" thickBot="1" x14ac:dyDescent="0.3">
      <c r="B303" s="18">
        <f>INDEX($C305:$I305,1,MATCH("jeudi",$C304:$I304,0))</f>
        <v>43769</v>
      </c>
      <c r="C303" s="21" t="str">
        <f>"Semaine "&amp;WEEKNUM(C305,11)&amp;" / "&amp;YEAR(C305)</f>
        <v>Semaine 44 / 2019</v>
      </c>
      <c r="D303" s="21"/>
      <c r="E303" s="21"/>
      <c r="F303" s="21"/>
      <c r="G303" s="21"/>
      <c r="H303" s="21"/>
      <c r="I303" s="21"/>
      <c r="J303" s="22"/>
    </row>
    <row r="304" spans="2:10" x14ac:dyDescent="0.25">
      <c r="B304" s="19"/>
      <c r="C304" s="11" t="str">
        <f>C297</f>
        <v>mercredi</v>
      </c>
      <c r="D304" s="11" t="str">
        <f t="shared" ref="D304:I304" si="298">D297</f>
        <v>jeudi</v>
      </c>
      <c r="E304" s="11" t="str">
        <f t="shared" si="298"/>
        <v>vendredi</v>
      </c>
      <c r="F304" s="11" t="str">
        <f t="shared" si="298"/>
        <v>samedi</v>
      </c>
      <c r="G304" s="11" t="str">
        <f t="shared" si="298"/>
        <v>dimanche</v>
      </c>
      <c r="H304" s="11" t="str">
        <f t="shared" si="298"/>
        <v>lundi</v>
      </c>
      <c r="I304" s="11" t="str">
        <f t="shared" si="298"/>
        <v>mardi</v>
      </c>
      <c r="J304" s="23" t="s">
        <v>0</v>
      </c>
    </row>
    <row r="305" spans="2:10" ht="15.75" thickBot="1" x14ac:dyDescent="0.3">
      <c r="B305" s="20"/>
      <c r="C305" s="12">
        <f>C298+7</f>
        <v>43768</v>
      </c>
      <c r="D305" s="13">
        <f>C305+1</f>
        <v>43769</v>
      </c>
      <c r="E305" s="13">
        <f t="shared" ref="E305" si="299">D305+1</f>
        <v>43770</v>
      </c>
      <c r="F305" s="13">
        <f t="shared" ref="F305" si="300">E305+1</f>
        <v>43771</v>
      </c>
      <c r="G305" s="13">
        <f t="shared" ref="G305" si="301">F305+1</f>
        <v>43772</v>
      </c>
      <c r="H305" s="13">
        <f t="shared" ref="H305" si="302">G305+1</f>
        <v>43773</v>
      </c>
      <c r="I305" s="13">
        <f t="shared" ref="I305" si="303">H305+1</f>
        <v>43774</v>
      </c>
      <c r="J305" s="23"/>
    </row>
    <row r="306" spans="2:10" x14ac:dyDescent="0.25">
      <c r="B306" s="15" t="s">
        <v>1</v>
      </c>
      <c r="C306" s="3">
        <v>0.25</v>
      </c>
      <c r="D306" s="3"/>
      <c r="E306" s="3"/>
      <c r="F306" s="3"/>
      <c r="G306" s="3"/>
      <c r="H306" s="3"/>
      <c r="I306" s="3"/>
      <c r="J306" s="24">
        <f>SUM(C308:I308)</f>
        <v>0.25</v>
      </c>
    </row>
    <row r="307" spans="2:10" x14ac:dyDescent="0.25">
      <c r="B307" s="16" t="s">
        <v>2</v>
      </c>
      <c r="C307" s="3">
        <v>0.5</v>
      </c>
      <c r="D307" s="3"/>
      <c r="E307" s="3"/>
      <c r="F307" s="3"/>
      <c r="G307" s="3"/>
      <c r="H307" s="3"/>
      <c r="I307" s="3"/>
      <c r="J307" s="24"/>
    </row>
    <row r="308" spans="2:10" ht="15.75" thickBot="1" x14ac:dyDescent="0.3">
      <c r="B308" s="17" t="s">
        <v>3</v>
      </c>
      <c r="C308" s="9">
        <f>IF(SUM(C307-C306)=0,"",SUM(C307-C306))</f>
        <v>0.25</v>
      </c>
      <c r="D308" s="9" t="str">
        <f t="shared" ref="D308:I308" si="304">IF(SUM(D307-D306)=0,"",SUM(D307-D306))</f>
        <v/>
      </c>
      <c r="E308" s="9" t="str">
        <f t="shared" si="304"/>
        <v/>
      </c>
      <c r="F308" s="9" t="str">
        <f t="shared" si="304"/>
        <v/>
      </c>
      <c r="G308" s="9" t="str">
        <f t="shared" si="304"/>
        <v/>
      </c>
      <c r="H308" s="9" t="str">
        <f t="shared" si="304"/>
        <v/>
      </c>
      <c r="I308" s="9" t="str">
        <f t="shared" si="304"/>
        <v/>
      </c>
      <c r="J308" s="25"/>
    </row>
    <row r="309" spans="2:10" ht="15.75" thickBot="1" x14ac:dyDescent="0.3"/>
    <row r="310" spans="2:10" ht="15.75" thickBot="1" x14ac:dyDescent="0.3">
      <c r="B310" s="18">
        <f>INDEX($C312:$I312,1,MATCH("jeudi",$C311:$I311,0))</f>
        <v>43776</v>
      </c>
      <c r="C310" s="21" t="str">
        <f>"Semaine "&amp;WEEKNUM(C312,11)&amp;" / "&amp;YEAR(C312)</f>
        <v>Semaine 45 / 2019</v>
      </c>
      <c r="D310" s="21"/>
      <c r="E310" s="21"/>
      <c r="F310" s="21"/>
      <c r="G310" s="21"/>
      <c r="H310" s="21"/>
      <c r="I310" s="21"/>
      <c r="J310" s="22"/>
    </row>
    <row r="311" spans="2:10" x14ac:dyDescent="0.25">
      <c r="B311" s="19"/>
      <c r="C311" s="11" t="str">
        <f>C304</f>
        <v>mercredi</v>
      </c>
      <c r="D311" s="11" t="str">
        <f t="shared" ref="D311:I311" si="305">D304</f>
        <v>jeudi</v>
      </c>
      <c r="E311" s="11" t="str">
        <f t="shared" si="305"/>
        <v>vendredi</v>
      </c>
      <c r="F311" s="11" t="str">
        <f t="shared" si="305"/>
        <v>samedi</v>
      </c>
      <c r="G311" s="11" t="str">
        <f t="shared" si="305"/>
        <v>dimanche</v>
      </c>
      <c r="H311" s="11" t="str">
        <f t="shared" si="305"/>
        <v>lundi</v>
      </c>
      <c r="I311" s="11" t="str">
        <f t="shared" si="305"/>
        <v>mardi</v>
      </c>
      <c r="J311" s="23" t="s">
        <v>0</v>
      </c>
    </row>
    <row r="312" spans="2:10" ht="15.75" thickBot="1" x14ac:dyDescent="0.3">
      <c r="B312" s="20"/>
      <c r="C312" s="12">
        <f>C305+7</f>
        <v>43775</v>
      </c>
      <c r="D312" s="13">
        <f>C312+1</f>
        <v>43776</v>
      </c>
      <c r="E312" s="13">
        <f t="shared" ref="E312" si="306">D312+1</f>
        <v>43777</v>
      </c>
      <c r="F312" s="13">
        <f t="shared" ref="F312" si="307">E312+1</f>
        <v>43778</v>
      </c>
      <c r="G312" s="13">
        <f t="shared" ref="G312" si="308">F312+1</f>
        <v>43779</v>
      </c>
      <c r="H312" s="13">
        <f t="shared" ref="H312" si="309">G312+1</f>
        <v>43780</v>
      </c>
      <c r="I312" s="13">
        <f t="shared" ref="I312" si="310">H312+1</f>
        <v>43781</v>
      </c>
      <c r="J312" s="23"/>
    </row>
    <row r="313" spans="2:10" x14ac:dyDescent="0.25">
      <c r="B313" s="15" t="s">
        <v>1</v>
      </c>
      <c r="C313" s="3">
        <v>0.25</v>
      </c>
      <c r="D313" s="3"/>
      <c r="E313" s="3"/>
      <c r="F313" s="3"/>
      <c r="G313" s="3"/>
      <c r="H313" s="3"/>
      <c r="I313" s="3"/>
      <c r="J313" s="24">
        <f>SUM(C315:I315)</f>
        <v>0.25</v>
      </c>
    </row>
    <row r="314" spans="2:10" x14ac:dyDescent="0.25">
      <c r="B314" s="16" t="s">
        <v>2</v>
      </c>
      <c r="C314" s="3">
        <v>0.5</v>
      </c>
      <c r="D314" s="3"/>
      <c r="E314" s="3"/>
      <c r="F314" s="3"/>
      <c r="G314" s="3"/>
      <c r="H314" s="3"/>
      <c r="I314" s="3"/>
      <c r="J314" s="24"/>
    </row>
    <row r="315" spans="2:10" ht="15.75" thickBot="1" x14ac:dyDescent="0.3">
      <c r="B315" s="17" t="s">
        <v>3</v>
      </c>
      <c r="C315" s="9">
        <f>IF(SUM(C314-C313)=0,"",SUM(C314-C313))</f>
        <v>0.25</v>
      </c>
      <c r="D315" s="9" t="str">
        <f t="shared" ref="D315:I315" si="311">IF(SUM(D314-D313)=0,"",SUM(D314-D313))</f>
        <v/>
      </c>
      <c r="E315" s="9" t="str">
        <f t="shared" si="311"/>
        <v/>
      </c>
      <c r="F315" s="9" t="str">
        <f t="shared" si="311"/>
        <v/>
      </c>
      <c r="G315" s="9" t="str">
        <f t="shared" si="311"/>
        <v/>
      </c>
      <c r="H315" s="9" t="str">
        <f t="shared" si="311"/>
        <v/>
      </c>
      <c r="I315" s="9" t="str">
        <f t="shared" si="311"/>
        <v/>
      </c>
      <c r="J315" s="25"/>
    </row>
    <row r="316" spans="2:10" ht="15.75" thickBot="1" x14ac:dyDescent="0.3"/>
    <row r="317" spans="2:10" ht="15.75" thickBot="1" x14ac:dyDescent="0.3">
      <c r="B317" s="18">
        <f>INDEX($C319:$I319,1,MATCH("jeudi",$C318:$I318,0))</f>
        <v>43783</v>
      </c>
      <c r="C317" s="21" t="str">
        <f>"Semaine "&amp;WEEKNUM(C319,11)&amp;" / "&amp;YEAR(C319)</f>
        <v>Semaine 46 / 2019</v>
      </c>
      <c r="D317" s="21"/>
      <c r="E317" s="21"/>
      <c r="F317" s="21"/>
      <c r="G317" s="21"/>
      <c r="H317" s="21"/>
      <c r="I317" s="21"/>
      <c r="J317" s="22"/>
    </row>
    <row r="318" spans="2:10" x14ac:dyDescent="0.25">
      <c r="B318" s="19"/>
      <c r="C318" s="11" t="str">
        <f>C311</f>
        <v>mercredi</v>
      </c>
      <c r="D318" s="11" t="str">
        <f t="shared" ref="D318:I318" si="312">D311</f>
        <v>jeudi</v>
      </c>
      <c r="E318" s="11" t="str">
        <f t="shared" si="312"/>
        <v>vendredi</v>
      </c>
      <c r="F318" s="11" t="str">
        <f t="shared" si="312"/>
        <v>samedi</v>
      </c>
      <c r="G318" s="11" t="str">
        <f t="shared" si="312"/>
        <v>dimanche</v>
      </c>
      <c r="H318" s="11" t="str">
        <f t="shared" si="312"/>
        <v>lundi</v>
      </c>
      <c r="I318" s="11" t="str">
        <f t="shared" si="312"/>
        <v>mardi</v>
      </c>
      <c r="J318" s="23" t="s">
        <v>0</v>
      </c>
    </row>
    <row r="319" spans="2:10" ht="15.75" thickBot="1" x14ac:dyDescent="0.3">
      <c r="B319" s="20"/>
      <c r="C319" s="12">
        <f>C312+7</f>
        <v>43782</v>
      </c>
      <c r="D319" s="13">
        <f>C319+1</f>
        <v>43783</v>
      </c>
      <c r="E319" s="13">
        <f t="shared" ref="E319" si="313">D319+1</f>
        <v>43784</v>
      </c>
      <c r="F319" s="13">
        <f t="shared" ref="F319" si="314">E319+1</f>
        <v>43785</v>
      </c>
      <c r="G319" s="13">
        <f t="shared" ref="G319" si="315">F319+1</f>
        <v>43786</v>
      </c>
      <c r="H319" s="13">
        <f t="shared" ref="H319" si="316">G319+1</f>
        <v>43787</v>
      </c>
      <c r="I319" s="13">
        <f t="shared" ref="I319" si="317">H319+1</f>
        <v>43788</v>
      </c>
      <c r="J319" s="23"/>
    </row>
    <row r="320" spans="2:10" x14ac:dyDescent="0.25">
      <c r="B320" s="15" t="s">
        <v>1</v>
      </c>
      <c r="C320" s="3">
        <v>0.25</v>
      </c>
      <c r="D320" s="3"/>
      <c r="E320" s="3"/>
      <c r="F320" s="3"/>
      <c r="G320" s="3"/>
      <c r="H320" s="3"/>
      <c r="I320" s="3"/>
      <c r="J320" s="24">
        <f>SUM(C322:I322)</f>
        <v>0.25</v>
      </c>
    </row>
    <row r="321" spans="2:10" x14ac:dyDescent="0.25">
      <c r="B321" s="16" t="s">
        <v>2</v>
      </c>
      <c r="C321" s="3">
        <v>0.5</v>
      </c>
      <c r="D321" s="3"/>
      <c r="E321" s="3"/>
      <c r="F321" s="3"/>
      <c r="G321" s="3"/>
      <c r="H321" s="3"/>
      <c r="I321" s="3"/>
      <c r="J321" s="24"/>
    </row>
    <row r="322" spans="2:10" ht="15.75" thickBot="1" x14ac:dyDescent="0.3">
      <c r="B322" s="17" t="s">
        <v>3</v>
      </c>
      <c r="C322" s="9">
        <f>IF(SUM(C321-C320)=0,"",SUM(C321-C320))</f>
        <v>0.25</v>
      </c>
      <c r="D322" s="9" t="str">
        <f t="shared" ref="D322:I322" si="318">IF(SUM(D321-D320)=0,"",SUM(D321-D320))</f>
        <v/>
      </c>
      <c r="E322" s="9" t="str">
        <f t="shared" si="318"/>
        <v/>
      </c>
      <c r="F322" s="9" t="str">
        <f t="shared" si="318"/>
        <v/>
      </c>
      <c r="G322" s="9" t="str">
        <f t="shared" si="318"/>
        <v/>
      </c>
      <c r="H322" s="9" t="str">
        <f t="shared" si="318"/>
        <v/>
      </c>
      <c r="I322" s="9" t="str">
        <f t="shared" si="318"/>
        <v/>
      </c>
      <c r="J322" s="25"/>
    </row>
    <row r="323" spans="2:10" ht="15.75" thickBot="1" x14ac:dyDescent="0.3"/>
    <row r="324" spans="2:10" ht="15.75" thickBot="1" x14ac:dyDescent="0.3">
      <c r="B324" s="18">
        <f>INDEX($C326:$I326,1,MATCH("jeudi",$C325:$I325,0))</f>
        <v>43790</v>
      </c>
      <c r="C324" s="21" t="str">
        <f>"Semaine "&amp;WEEKNUM(C326,11)&amp;" / "&amp;YEAR(C326)</f>
        <v>Semaine 47 / 2019</v>
      </c>
      <c r="D324" s="21"/>
      <c r="E324" s="21"/>
      <c r="F324" s="21"/>
      <c r="G324" s="21"/>
      <c r="H324" s="21"/>
      <c r="I324" s="21"/>
      <c r="J324" s="22"/>
    </row>
    <row r="325" spans="2:10" x14ac:dyDescent="0.25">
      <c r="B325" s="19"/>
      <c r="C325" s="11" t="str">
        <f>C318</f>
        <v>mercredi</v>
      </c>
      <c r="D325" s="11" t="str">
        <f t="shared" ref="D325:I325" si="319">D318</f>
        <v>jeudi</v>
      </c>
      <c r="E325" s="11" t="str">
        <f t="shared" si="319"/>
        <v>vendredi</v>
      </c>
      <c r="F325" s="11" t="str">
        <f t="shared" si="319"/>
        <v>samedi</v>
      </c>
      <c r="G325" s="11" t="str">
        <f t="shared" si="319"/>
        <v>dimanche</v>
      </c>
      <c r="H325" s="11" t="str">
        <f t="shared" si="319"/>
        <v>lundi</v>
      </c>
      <c r="I325" s="11" t="str">
        <f t="shared" si="319"/>
        <v>mardi</v>
      </c>
      <c r="J325" s="23" t="s">
        <v>0</v>
      </c>
    </row>
    <row r="326" spans="2:10" ht="15.75" thickBot="1" x14ac:dyDescent="0.3">
      <c r="B326" s="20"/>
      <c r="C326" s="12">
        <f>C319+7</f>
        <v>43789</v>
      </c>
      <c r="D326" s="13">
        <f>C326+1</f>
        <v>43790</v>
      </c>
      <c r="E326" s="13">
        <f t="shared" ref="E326" si="320">D326+1</f>
        <v>43791</v>
      </c>
      <c r="F326" s="13">
        <f t="shared" ref="F326" si="321">E326+1</f>
        <v>43792</v>
      </c>
      <c r="G326" s="13">
        <f t="shared" ref="G326" si="322">F326+1</f>
        <v>43793</v>
      </c>
      <c r="H326" s="13">
        <f t="shared" ref="H326" si="323">G326+1</f>
        <v>43794</v>
      </c>
      <c r="I326" s="13">
        <f t="shared" ref="I326" si="324">H326+1</f>
        <v>43795</v>
      </c>
      <c r="J326" s="23"/>
    </row>
    <row r="327" spans="2:10" x14ac:dyDescent="0.25">
      <c r="B327" s="15" t="s">
        <v>1</v>
      </c>
      <c r="C327" s="3">
        <v>0.25</v>
      </c>
      <c r="D327" s="3"/>
      <c r="E327" s="3"/>
      <c r="F327" s="3"/>
      <c r="G327" s="3"/>
      <c r="H327" s="3"/>
      <c r="I327" s="3"/>
      <c r="J327" s="24">
        <f>SUM(C329:I329)</f>
        <v>0.25</v>
      </c>
    </row>
    <row r="328" spans="2:10" x14ac:dyDescent="0.25">
      <c r="B328" s="16" t="s">
        <v>2</v>
      </c>
      <c r="C328" s="3">
        <v>0.5</v>
      </c>
      <c r="D328" s="3"/>
      <c r="E328" s="3"/>
      <c r="F328" s="3"/>
      <c r="G328" s="3"/>
      <c r="H328" s="3"/>
      <c r="I328" s="3"/>
      <c r="J328" s="24"/>
    </row>
    <row r="329" spans="2:10" ht="15.75" thickBot="1" x14ac:dyDescent="0.3">
      <c r="B329" s="17" t="s">
        <v>3</v>
      </c>
      <c r="C329" s="9">
        <f>IF(SUM(C328-C327)=0,"",SUM(C328-C327))</f>
        <v>0.25</v>
      </c>
      <c r="D329" s="9" t="str">
        <f t="shared" ref="D329:I329" si="325">IF(SUM(D328-D327)=0,"",SUM(D328-D327))</f>
        <v/>
      </c>
      <c r="E329" s="9" t="str">
        <f t="shared" si="325"/>
        <v/>
      </c>
      <c r="F329" s="9" t="str">
        <f t="shared" si="325"/>
        <v/>
      </c>
      <c r="G329" s="9" t="str">
        <f t="shared" si="325"/>
        <v/>
      </c>
      <c r="H329" s="9" t="str">
        <f t="shared" si="325"/>
        <v/>
      </c>
      <c r="I329" s="9" t="str">
        <f t="shared" si="325"/>
        <v/>
      </c>
      <c r="J329" s="25"/>
    </row>
    <row r="330" spans="2:10" ht="15.75" thickBot="1" x14ac:dyDescent="0.3"/>
    <row r="331" spans="2:10" ht="15.75" thickBot="1" x14ac:dyDescent="0.3">
      <c r="B331" s="18">
        <f>INDEX($C333:$I333,1,MATCH("jeudi",$C332:$I332,0))</f>
        <v>43797</v>
      </c>
      <c r="C331" s="21" t="str">
        <f>"Semaine "&amp;WEEKNUM(C333,11)&amp;" / "&amp;YEAR(C333)</f>
        <v>Semaine 48 / 2019</v>
      </c>
      <c r="D331" s="21"/>
      <c r="E331" s="21"/>
      <c r="F331" s="21"/>
      <c r="G331" s="21"/>
      <c r="H331" s="21"/>
      <c r="I331" s="21"/>
      <c r="J331" s="22"/>
    </row>
    <row r="332" spans="2:10" x14ac:dyDescent="0.25">
      <c r="B332" s="19"/>
      <c r="C332" s="11" t="str">
        <f>C325</f>
        <v>mercredi</v>
      </c>
      <c r="D332" s="11" t="str">
        <f t="shared" ref="D332:I332" si="326">D325</f>
        <v>jeudi</v>
      </c>
      <c r="E332" s="11" t="str">
        <f t="shared" si="326"/>
        <v>vendredi</v>
      </c>
      <c r="F332" s="11" t="str">
        <f t="shared" si="326"/>
        <v>samedi</v>
      </c>
      <c r="G332" s="11" t="str">
        <f t="shared" si="326"/>
        <v>dimanche</v>
      </c>
      <c r="H332" s="11" t="str">
        <f t="shared" si="326"/>
        <v>lundi</v>
      </c>
      <c r="I332" s="11" t="str">
        <f t="shared" si="326"/>
        <v>mardi</v>
      </c>
      <c r="J332" s="23" t="s">
        <v>0</v>
      </c>
    </row>
    <row r="333" spans="2:10" ht="15.75" thickBot="1" x14ac:dyDescent="0.3">
      <c r="B333" s="20"/>
      <c r="C333" s="12">
        <f>C326+7</f>
        <v>43796</v>
      </c>
      <c r="D333" s="13">
        <f>C333+1</f>
        <v>43797</v>
      </c>
      <c r="E333" s="13">
        <f t="shared" ref="E333" si="327">D333+1</f>
        <v>43798</v>
      </c>
      <c r="F333" s="13">
        <f t="shared" ref="F333" si="328">E333+1</f>
        <v>43799</v>
      </c>
      <c r="G333" s="13">
        <f t="shared" ref="G333" si="329">F333+1</f>
        <v>43800</v>
      </c>
      <c r="H333" s="13">
        <f t="shared" ref="H333" si="330">G333+1</f>
        <v>43801</v>
      </c>
      <c r="I333" s="13">
        <f t="shared" ref="I333" si="331">H333+1</f>
        <v>43802</v>
      </c>
      <c r="J333" s="23"/>
    </row>
    <row r="334" spans="2:10" x14ac:dyDescent="0.25">
      <c r="B334" s="15" t="s">
        <v>1</v>
      </c>
      <c r="C334" s="3">
        <v>0.25</v>
      </c>
      <c r="D334" s="3"/>
      <c r="E334" s="3"/>
      <c r="F334" s="3"/>
      <c r="G334" s="3"/>
      <c r="H334" s="3"/>
      <c r="I334" s="3"/>
      <c r="J334" s="24">
        <f>SUM(C336:I336)</f>
        <v>0.25</v>
      </c>
    </row>
    <row r="335" spans="2:10" x14ac:dyDescent="0.25">
      <c r="B335" s="16" t="s">
        <v>2</v>
      </c>
      <c r="C335" s="3">
        <v>0.5</v>
      </c>
      <c r="D335" s="3"/>
      <c r="E335" s="3"/>
      <c r="F335" s="3"/>
      <c r="G335" s="3"/>
      <c r="H335" s="3"/>
      <c r="I335" s="3"/>
      <c r="J335" s="24"/>
    </row>
    <row r="336" spans="2:10" ht="15.75" thickBot="1" x14ac:dyDescent="0.3">
      <c r="B336" s="17" t="s">
        <v>3</v>
      </c>
      <c r="C336" s="9">
        <f>IF(SUM(C335-C334)=0,"",SUM(C335-C334))</f>
        <v>0.25</v>
      </c>
      <c r="D336" s="9" t="str">
        <f t="shared" ref="D336:I336" si="332">IF(SUM(D335-D334)=0,"",SUM(D335-D334))</f>
        <v/>
      </c>
      <c r="E336" s="9" t="str">
        <f t="shared" si="332"/>
        <v/>
      </c>
      <c r="F336" s="9" t="str">
        <f t="shared" si="332"/>
        <v/>
      </c>
      <c r="G336" s="9" t="str">
        <f t="shared" si="332"/>
        <v/>
      </c>
      <c r="H336" s="9" t="str">
        <f t="shared" si="332"/>
        <v/>
      </c>
      <c r="I336" s="9" t="str">
        <f t="shared" si="332"/>
        <v/>
      </c>
      <c r="J336" s="25"/>
    </row>
    <row r="337" spans="2:10" ht="15.75" thickBot="1" x14ac:dyDescent="0.3"/>
    <row r="338" spans="2:10" ht="15.75" thickBot="1" x14ac:dyDescent="0.3">
      <c r="B338" s="18">
        <f>INDEX($C340:$I340,1,MATCH("jeudi",$C339:$I339,0))</f>
        <v>43804</v>
      </c>
      <c r="C338" s="21" t="str">
        <f>"Semaine "&amp;WEEKNUM(C340,11)&amp;" / "&amp;YEAR(C340)</f>
        <v>Semaine 49 / 2019</v>
      </c>
      <c r="D338" s="21"/>
      <c r="E338" s="21"/>
      <c r="F338" s="21"/>
      <c r="G338" s="21"/>
      <c r="H338" s="21"/>
      <c r="I338" s="21"/>
      <c r="J338" s="22"/>
    </row>
    <row r="339" spans="2:10" x14ac:dyDescent="0.25">
      <c r="B339" s="19"/>
      <c r="C339" s="11" t="str">
        <f>C332</f>
        <v>mercredi</v>
      </c>
      <c r="D339" s="11" t="str">
        <f t="shared" ref="D339:I339" si="333">D332</f>
        <v>jeudi</v>
      </c>
      <c r="E339" s="11" t="str">
        <f t="shared" si="333"/>
        <v>vendredi</v>
      </c>
      <c r="F339" s="11" t="str">
        <f t="shared" si="333"/>
        <v>samedi</v>
      </c>
      <c r="G339" s="11" t="str">
        <f t="shared" si="333"/>
        <v>dimanche</v>
      </c>
      <c r="H339" s="11" t="str">
        <f t="shared" si="333"/>
        <v>lundi</v>
      </c>
      <c r="I339" s="11" t="str">
        <f t="shared" si="333"/>
        <v>mardi</v>
      </c>
      <c r="J339" s="23" t="s">
        <v>0</v>
      </c>
    </row>
    <row r="340" spans="2:10" ht="15.75" thickBot="1" x14ac:dyDescent="0.3">
      <c r="B340" s="20"/>
      <c r="C340" s="12">
        <f>C333+7</f>
        <v>43803</v>
      </c>
      <c r="D340" s="13">
        <f>C340+1</f>
        <v>43804</v>
      </c>
      <c r="E340" s="13">
        <f t="shared" ref="E340" si="334">D340+1</f>
        <v>43805</v>
      </c>
      <c r="F340" s="13">
        <f t="shared" ref="F340" si="335">E340+1</f>
        <v>43806</v>
      </c>
      <c r="G340" s="13">
        <f t="shared" ref="G340" si="336">F340+1</f>
        <v>43807</v>
      </c>
      <c r="H340" s="13">
        <f t="shared" ref="H340" si="337">G340+1</f>
        <v>43808</v>
      </c>
      <c r="I340" s="13">
        <f t="shared" ref="I340" si="338">H340+1</f>
        <v>43809</v>
      </c>
      <c r="J340" s="23"/>
    </row>
    <row r="341" spans="2:10" x14ac:dyDescent="0.25">
      <c r="B341" s="15" t="s">
        <v>1</v>
      </c>
      <c r="C341" s="3">
        <v>0.25</v>
      </c>
      <c r="D341" s="3"/>
      <c r="E341" s="3"/>
      <c r="F341" s="3"/>
      <c r="G341" s="3"/>
      <c r="H341" s="3"/>
      <c r="I341" s="3"/>
      <c r="J341" s="24">
        <f>SUM(C343:I343)</f>
        <v>0.25</v>
      </c>
    </row>
    <row r="342" spans="2:10" x14ac:dyDescent="0.25">
      <c r="B342" s="16" t="s">
        <v>2</v>
      </c>
      <c r="C342" s="3">
        <v>0.5</v>
      </c>
      <c r="D342" s="3"/>
      <c r="E342" s="3"/>
      <c r="F342" s="3"/>
      <c r="G342" s="3"/>
      <c r="H342" s="3"/>
      <c r="I342" s="3"/>
      <c r="J342" s="24"/>
    </row>
    <row r="343" spans="2:10" ht="15.75" thickBot="1" x14ac:dyDescent="0.3">
      <c r="B343" s="17" t="s">
        <v>3</v>
      </c>
      <c r="C343" s="9">
        <f>IF(SUM(C342-C341)=0,"",SUM(C342-C341))</f>
        <v>0.25</v>
      </c>
      <c r="D343" s="9" t="str">
        <f t="shared" ref="D343:I343" si="339">IF(SUM(D342-D341)=0,"",SUM(D342-D341))</f>
        <v/>
      </c>
      <c r="E343" s="9" t="str">
        <f t="shared" si="339"/>
        <v/>
      </c>
      <c r="F343" s="9" t="str">
        <f t="shared" si="339"/>
        <v/>
      </c>
      <c r="G343" s="9" t="str">
        <f t="shared" si="339"/>
        <v/>
      </c>
      <c r="H343" s="9" t="str">
        <f t="shared" si="339"/>
        <v/>
      </c>
      <c r="I343" s="9" t="str">
        <f t="shared" si="339"/>
        <v/>
      </c>
      <c r="J343" s="25"/>
    </row>
    <row r="344" spans="2:10" ht="15.75" thickBot="1" x14ac:dyDescent="0.3"/>
    <row r="345" spans="2:10" ht="15.75" thickBot="1" x14ac:dyDescent="0.3">
      <c r="B345" s="18">
        <f>INDEX($C347:$I347,1,MATCH("jeudi",$C346:$I346,0))</f>
        <v>43811</v>
      </c>
      <c r="C345" s="21" t="str">
        <f>"Semaine "&amp;WEEKNUM(C347,11)&amp;" / "&amp;YEAR(C347)</f>
        <v>Semaine 50 / 2019</v>
      </c>
      <c r="D345" s="21"/>
      <c r="E345" s="21"/>
      <c r="F345" s="21"/>
      <c r="G345" s="21"/>
      <c r="H345" s="21"/>
      <c r="I345" s="21"/>
      <c r="J345" s="22"/>
    </row>
    <row r="346" spans="2:10" x14ac:dyDescent="0.25">
      <c r="B346" s="19"/>
      <c r="C346" s="11" t="str">
        <f>C339</f>
        <v>mercredi</v>
      </c>
      <c r="D346" s="11" t="str">
        <f t="shared" ref="D346:I346" si="340">D339</f>
        <v>jeudi</v>
      </c>
      <c r="E346" s="11" t="str">
        <f t="shared" si="340"/>
        <v>vendredi</v>
      </c>
      <c r="F346" s="11" t="str">
        <f t="shared" si="340"/>
        <v>samedi</v>
      </c>
      <c r="G346" s="11" t="str">
        <f t="shared" si="340"/>
        <v>dimanche</v>
      </c>
      <c r="H346" s="11" t="str">
        <f t="shared" si="340"/>
        <v>lundi</v>
      </c>
      <c r="I346" s="11" t="str">
        <f t="shared" si="340"/>
        <v>mardi</v>
      </c>
      <c r="J346" s="23" t="s">
        <v>0</v>
      </c>
    </row>
    <row r="347" spans="2:10" ht="15.75" thickBot="1" x14ac:dyDescent="0.3">
      <c r="B347" s="20"/>
      <c r="C347" s="12">
        <f>C340+7</f>
        <v>43810</v>
      </c>
      <c r="D347" s="13">
        <f>C347+1</f>
        <v>43811</v>
      </c>
      <c r="E347" s="13">
        <f t="shared" ref="E347" si="341">D347+1</f>
        <v>43812</v>
      </c>
      <c r="F347" s="13">
        <f t="shared" ref="F347" si="342">E347+1</f>
        <v>43813</v>
      </c>
      <c r="G347" s="13">
        <f t="shared" ref="G347" si="343">F347+1</f>
        <v>43814</v>
      </c>
      <c r="H347" s="13">
        <f t="shared" ref="H347" si="344">G347+1</f>
        <v>43815</v>
      </c>
      <c r="I347" s="13">
        <f t="shared" ref="I347" si="345">H347+1</f>
        <v>43816</v>
      </c>
      <c r="J347" s="23"/>
    </row>
    <row r="348" spans="2:10" x14ac:dyDescent="0.25">
      <c r="B348" s="15" t="s">
        <v>1</v>
      </c>
      <c r="C348" s="3">
        <v>0.25</v>
      </c>
      <c r="D348" s="3"/>
      <c r="E348" s="3"/>
      <c r="F348" s="3"/>
      <c r="G348" s="3"/>
      <c r="H348" s="3"/>
      <c r="I348" s="3"/>
      <c r="J348" s="24">
        <f>SUM(C350:I350)</f>
        <v>0.25</v>
      </c>
    </row>
    <row r="349" spans="2:10" x14ac:dyDescent="0.25">
      <c r="B349" s="16" t="s">
        <v>2</v>
      </c>
      <c r="C349" s="3">
        <v>0.5</v>
      </c>
      <c r="D349" s="3"/>
      <c r="E349" s="3"/>
      <c r="F349" s="3"/>
      <c r="G349" s="3"/>
      <c r="H349" s="3"/>
      <c r="I349" s="3"/>
      <c r="J349" s="24"/>
    </row>
    <row r="350" spans="2:10" ht="15.75" thickBot="1" x14ac:dyDescent="0.3">
      <c r="B350" s="17" t="s">
        <v>3</v>
      </c>
      <c r="C350" s="9">
        <f>IF(SUM(C349-C348)=0,"",SUM(C349-C348))</f>
        <v>0.25</v>
      </c>
      <c r="D350" s="9" t="str">
        <f t="shared" ref="D350:I350" si="346">IF(SUM(D349-D348)=0,"",SUM(D349-D348))</f>
        <v/>
      </c>
      <c r="E350" s="9" t="str">
        <f t="shared" si="346"/>
        <v/>
      </c>
      <c r="F350" s="9" t="str">
        <f t="shared" si="346"/>
        <v/>
      </c>
      <c r="G350" s="9" t="str">
        <f t="shared" si="346"/>
        <v/>
      </c>
      <c r="H350" s="9" t="str">
        <f t="shared" si="346"/>
        <v/>
      </c>
      <c r="I350" s="9" t="str">
        <f t="shared" si="346"/>
        <v/>
      </c>
      <c r="J350" s="25"/>
    </row>
    <row r="351" spans="2:10" ht="15.75" thickBot="1" x14ac:dyDescent="0.3"/>
    <row r="352" spans="2:10" ht="15.75" thickBot="1" x14ac:dyDescent="0.3">
      <c r="B352" s="18">
        <f>INDEX($C354:$I354,1,MATCH("jeudi",$C353:$I353,0))</f>
        <v>43818</v>
      </c>
      <c r="C352" s="21" t="str">
        <f>"Semaine "&amp;WEEKNUM(C354,11)&amp;" / "&amp;YEAR(C354)</f>
        <v>Semaine 51 / 2019</v>
      </c>
      <c r="D352" s="21"/>
      <c r="E352" s="21"/>
      <c r="F352" s="21"/>
      <c r="G352" s="21"/>
      <c r="H352" s="21"/>
      <c r="I352" s="21"/>
      <c r="J352" s="22"/>
    </row>
    <row r="353" spans="2:10" x14ac:dyDescent="0.25">
      <c r="B353" s="19"/>
      <c r="C353" s="11" t="str">
        <f>C346</f>
        <v>mercredi</v>
      </c>
      <c r="D353" s="11" t="str">
        <f t="shared" ref="D353:I353" si="347">D346</f>
        <v>jeudi</v>
      </c>
      <c r="E353" s="11" t="str">
        <f t="shared" si="347"/>
        <v>vendredi</v>
      </c>
      <c r="F353" s="11" t="str">
        <f t="shared" si="347"/>
        <v>samedi</v>
      </c>
      <c r="G353" s="11" t="str">
        <f t="shared" si="347"/>
        <v>dimanche</v>
      </c>
      <c r="H353" s="11" t="str">
        <f t="shared" si="347"/>
        <v>lundi</v>
      </c>
      <c r="I353" s="11" t="str">
        <f t="shared" si="347"/>
        <v>mardi</v>
      </c>
      <c r="J353" s="23" t="s">
        <v>0</v>
      </c>
    </row>
    <row r="354" spans="2:10" ht="15.75" thickBot="1" x14ac:dyDescent="0.3">
      <c r="B354" s="20"/>
      <c r="C354" s="12">
        <f>C347+7</f>
        <v>43817</v>
      </c>
      <c r="D354" s="13">
        <f>C354+1</f>
        <v>43818</v>
      </c>
      <c r="E354" s="13">
        <f t="shared" ref="E354" si="348">D354+1</f>
        <v>43819</v>
      </c>
      <c r="F354" s="13">
        <f t="shared" ref="F354" si="349">E354+1</f>
        <v>43820</v>
      </c>
      <c r="G354" s="13">
        <f t="shared" ref="G354" si="350">F354+1</f>
        <v>43821</v>
      </c>
      <c r="H354" s="13">
        <f t="shared" ref="H354" si="351">G354+1</f>
        <v>43822</v>
      </c>
      <c r="I354" s="13">
        <f t="shared" ref="I354" si="352">H354+1</f>
        <v>43823</v>
      </c>
      <c r="J354" s="23"/>
    </row>
    <row r="355" spans="2:10" x14ac:dyDescent="0.25">
      <c r="B355" s="15" t="s">
        <v>1</v>
      </c>
      <c r="C355" s="3">
        <v>0.25</v>
      </c>
      <c r="D355" s="3"/>
      <c r="E355" s="3"/>
      <c r="F355" s="3"/>
      <c r="G355" s="3"/>
      <c r="H355" s="3"/>
      <c r="I355" s="3"/>
      <c r="J355" s="24">
        <f>SUM(C357:I357)</f>
        <v>0.25</v>
      </c>
    </row>
    <row r="356" spans="2:10" x14ac:dyDescent="0.25">
      <c r="B356" s="16" t="s">
        <v>2</v>
      </c>
      <c r="C356" s="3">
        <v>0.5</v>
      </c>
      <c r="D356" s="3"/>
      <c r="E356" s="3"/>
      <c r="F356" s="3"/>
      <c r="G356" s="3"/>
      <c r="H356" s="3"/>
      <c r="I356" s="3"/>
      <c r="J356" s="24"/>
    </row>
    <row r="357" spans="2:10" ht="15.75" thickBot="1" x14ac:dyDescent="0.3">
      <c r="B357" s="17" t="s">
        <v>3</v>
      </c>
      <c r="C357" s="9">
        <f>IF(SUM(C356-C355)=0,"",SUM(C356-C355))</f>
        <v>0.25</v>
      </c>
      <c r="D357" s="9" t="str">
        <f t="shared" ref="D357:I357" si="353">IF(SUM(D356-D355)=0,"",SUM(D356-D355))</f>
        <v/>
      </c>
      <c r="E357" s="9" t="str">
        <f t="shared" si="353"/>
        <v/>
      </c>
      <c r="F357" s="9" t="str">
        <f t="shared" si="353"/>
        <v/>
      </c>
      <c r="G357" s="9" t="str">
        <f t="shared" si="353"/>
        <v/>
      </c>
      <c r="H357" s="9" t="str">
        <f t="shared" si="353"/>
        <v/>
      </c>
      <c r="I357" s="9" t="str">
        <f t="shared" si="353"/>
        <v/>
      </c>
      <c r="J357" s="25"/>
    </row>
    <row r="358" spans="2:10" ht="15.75" thickBot="1" x14ac:dyDescent="0.3"/>
    <row r="359" spans="2:10" ht="15.75" thickBot="1" x14ac:dyDescent="0.3">
      <c r="B359" s="18">
        <f>INDEX($C361:$I361,1,MATCH("jeudi",$C360:$I360,0))</f>
        <v>43825</v>
      </c>
      <c r="C359" s="21" t="str">
        <f>"Semaine "&amp;WEEKNUM(C361,11)&amp;" / "&amp;YEAR(C361)</f>
        <v>Semaine 52 / 2019</v>
      </c>
      <c r="D359" s="21"/>
      <c r="E359" s="21"/>
      <c r="F359" s="21"/>
      <c r="G359" s="21"/>
      <c r="H359" s="21"/>
      <c r="I359" s="21"/>
      <c r="J359" s="22"/>
    </row>
    <row r="360" spans="2:10" x14ac:dyDescent="0.25">
      <c r="B360" s="19"/>
      <c r="C360" s="11" t="str">
        <f>C353</f>
        <v>mercredi</v>
      </c>
      <c r="D360" s="11" t="str">
        <f t="shared" ref="D360:I360" si="354">D353</f>
        <v>jeudi</v>
      </c>
      <c r="E360" s="11" t="str">
        <f t="shared" si="354"/>
        <v>vendredi</v>
      </c>
      <c r="F360" s="11" t="str">
        <f t="shared" si="354"/>
        <v>samedi</v>
      </c>
      <c r="G360" s="11" t="str">
        <f t="shared" si="354"/>
        <v>dimanche</v>
      </c>
      <c r="H360" s="11" t="str">
        <f t="shared" si="354"/>
        <v>lundi</v>
      </c>
      <c r="I360" s="11" t="str">
        <f t="shared" si="354"/>
        <v>mardi</v>
      </c>
      <c r="J360" s="23" t="s">
        <v>0</v>
      </c>
    </row>
    <row r="361" spans="2:10" ht="15.75" thickBot="1" x14ac:dyDescent="0.3">
      <c r="B361" s="20"/>
      <c r="C361" s="12">
        <f>C354+7</f>
        <v>43824</v>
      </c>
      <c r="D361" s="13">
        <f>C361+1</f>
        <v>43825</v>
      </c>
      <c r="E361" s="13">
        <f t="shared" ref="E361" si="355">D361+1</f>
        <v>43826</v>
      </c>
      <c r="F361" s="13">
        <f t="shared" ref="F361" si="356">E361+1</f>
        <v>43827</v>
      </c>
      <c r="G361" s="13">
        <f t="shared" ref="G361" si="357">F361+1</f>
        <v>43828</v>
      </c>
      <c r="H361" s="13">
        <f t="shared" ref="H361" si="358">G361+1</f>
        <v>43829</v>
      </c>
      <c r="I361" s="13">
        <f t="shared" ref="I361" si="359">H361+1</f>
        <v>43830</v>
      </c>
      <c r="J361" s="23"/>
    </row>
    <row r="362" spans="2:10" x14ac:dyDescent="0.25">
      <c r="B362" s="15" t="s">
        <v>1</v>
      </c>
      <c r="C362" s="3">
        <v>0.25</v>
      </c>
      <c r="D362" s="3"/>
      <c r="E362" s="3"/>
      <c r="F362" s="3"/>
      <c r="G362" s="3"/>
      <c r="H362" s="3"/>
      <c r="I362" s="3"/>
      <c r="J362" s="24">
        <f>SUM(C364:I364)</f>
        <v>0.25</v>
      </c>
    </row>
    <row r="363" spans="2:10" x14ac:dyDescent="0.25">
      <c r="B363" s="16" t="s">
        <v>2</v>
      </c>
      <c r="C363" s="3">
        <v>0.5</v>
      </c>
      <c r="D363" s="3"/>
      <c r="E363" s="3"/>
      <c r="F363" s="3"/>
      <c r="G363" s="3"/>
      <c r="H363" s="3"/>
      <c r="I363" s="3"/>
      <c r="J363" s="24"/>
    </row>
    <row r="364" spans="2:10" ht="15.75" thickBot="1" x14ac:dyDescent="0.3">
      <c r="B364" s="17" t="s">
        <v>3</v>
      </c>
      <c r="C364" s="9">
        <f>IF(SUM(C363-C362)=0,"",SUM(C363-C362))</f>
        <v>0.25</v>
      </c>
      <c r="D364" s="9" t="str">
        <f t="shared" ref="D364:I364" si="360">IF(SUM(D363-D362)=0,"",SUM(D363-D362))</f>
        <v/>
      </c>
      <c r="E364" s="9" t="str">
        <f t="shared" si="360"/>
        <v/>
      </c>
      <c r="F364" s="9" t="str">
        <f t="shared" si="360"/>
        <v/>
      </c>
      <c r="G364" s="9" t="str">
        <f t="shared" si="360"/>
        <v/>
      </c>
      <c r="H364" s="9" t="str">
        <f t="shared" si="360"/>
        <v/>
      </c>
      <c r="I364" s="9" t="str">
        <f t="shared" si="360"/>
        <v/>
      </c>
      <c r="J364" s="25"/>
    </row>
    <row r="365" spans="2:10" ht="15.75" thickBot="1" x14ac:dyDescent="0.3"/>
    <row r="366" spans="2:10" ht="15.75" thickBot="1" x14ac:dyDescent="0.3">
      <c r="B366" s="18">
        <f>INDEX($C368:$I368,1,MATCH("jeudi",$C367:$I367,0))</f>
        <v>43832</v>
      </c>
      <c r="C366" s="21" t="str">
        <f>"Semaine "&amp;WEEKNUM(C368,11)&amp;" / "&amp;YEAR(C368)</f>
        <v>Semaine 1 / 2020</v>
      </c>
      <c r="D366" s="21"/>
      <c r="E366" s="21"/>
      <c r="F366" s="21"/>
      <c r="G366" s="21"/>
      <c r="H366" s="21"/>
      <c r="I366" s="21"/>
      <c r="J366" s="22"/>
    </row>
    <row r="367" spans="2:10" x14ac:dyDescent="0.25">
      <c r="B367" s="19"/>
      <c r="C367" s="11" t="str">
        <f>C360</f>
        <v>mercredi</v>
      </c>
      <c r="D367" s="11" t="str">
        <f t="shared" ref="D367:I367" si="361">D360</f>
        <v>jeudi</v>
      </c>
      <c r="E367" s="11" t="str">
        <f t="shared" si="361"/>
        <v>vendredi</v>
      </c>
      <c r="F367" s="11" t="str">
        <f t="shared" si="361"/>
        <v>samedi</v>
      </c>
      <c r="G367" s="11" t="str">
        <f t="shared" si="361"/>
        <v>dimanche</v>
      </c>
      <c r="H367" s="11" t="str">
        <f t="shared" si="361"/>
        <v>lundi</v>
      </c>
      <c r="I367" s="11" t="str">
        <f t="shared" si="361"/>
        <v>mardi</v>
      </c>
      <c r="J367" s="23" t="s">
        <v>0</v>
      </c>
    </row>
    <row r="368" spans="2:10" ht="15.75" thickBot="1" x14ac:dyDescent="0.3">
      <c r="B368" s="20"/>
      <c r="C368" s="12">
        <f>C361+7</f>
        <v>43831</v>
      </c>
      <c r="D368" s="13">
        <f>C368+1</f>
        <v>43832</v>
      </c>
      <c r="E368" s="13">
        <f t="shared" ref="E368" si="362">D368+1</f>
        <v>43833</v>
      </c>
      <c r="F368" s="13">
        <f t="shared" ref="F368" si="363">E368+1</f>
        <v>43834</v>
      </c>
      <c r="G368" s="13">
        <f t="shared" ref="G368" si="364">F368+1</f>
        <v>43835</v>
      </c>
      <c r="H368" s="13">
        <f t="shared" ref="H368" si="365">G368+1</f>
        <v>43836</v>
      </c>
      <c r="I368" s="13">
        <f t="shared" ref="I368" si="366">H368+1</f>
        <v>43837</v>
      </c>
      <c r="J368" s="23"/>
    </row>
    <row r="369" spans="2:10" x14ac:dyDescent="0.25">
      <c r="B369" s="15" t="s">
        <v>1</v>
      </c>
      <c r="C369" s="3">
        <v>0.25</v>
      </c>
      <c r="D369" s="3"/>
      <c r="E369" s="3"/>
      <c r="F369" s="3"/>
      <c r="G369" s="3"/>
      <c r="H369" s="3"/>
      <c r="I369" s="3"/>
      <c r="J369" s="24">
        <f>SUM(C371:I371)</f>
        <v>0.25</v>
      </c>
    </row>
    <row r="370" spans="2:10" x14ac:dyDescent="0.25">
      <c r="B370" s="16" t="s">
        <v>2</v>
      </c>
      <c r="C370" s="3">
        <v>0.5</v>
      </c>
      <c r="D370" s="3"/>
      <c r="E370" s="3"/>
      <c r="F370" s="3"/>
      <c r="G370" s="3"/>
      <c r="H370" s="3"/>
      <c r="I370" s="3"/>
      <c r="J370" s="24"/>
    </row>
    <row r="371" spans="2:10" ht="15.75" thickBot="1" x14ac:dyDescent="0.3">
      <c r="B371" s="17" t="s">
        <v>3</v>
      </c>
      <c r="C371" s="9">
        <f>IF(SUM(C370-C369)=0,"",SUM(C370-C369))</f>
        <v>0.25</v>
      </c>
      <c r="D371" s="9" t="str">
        <f t="shared" ref="D371:I371" si="367">IF(SUM(D370-D369)=0,"",SUM(D370-D369))</f>
        <v/>
      </c>
      <c r="E371" s="9" t="str">
        <f t="shared" si="367"/>
        <v/>
      </c>
      <c r="F371" s="9" t="str">
        <f t="shared" si="367"/>
        <v/>
      </c>
      <c r="G371" s="9" t="str">
        <f t="shared" si="367"/>
        <v/>
      </c>
      <c r="H371" s="9" t="str">
        <f t="shared" si="367"/>
        <v/>
      </c>
      <c r="I371" s="9" t="str">
        <f t="shared" si="367"/>
        <v/>
      </c>
      <c r="J371" s="25"/>
    </row>
  </sheetData>
  <mergeCells count="212">
    <mergeCell ref="B366:B368"/>
    <mergeCell ref="C366:J366"/>
    <mergeCell ref="J367:J368"/>
    <mergeCell ref="J369:J371"/>
    <mergeCell ref="J355:J357"/>
    <mergeCell ref="B359:B361"/>
    <mergeCell ref="C359:J359"/>
    <mergeCell ref="J360:J361"/>
    <mergeCell ref="J362:J364"/>
    <mergeCell ref="B345:B347"/>
    <mergeCell ref="C345:J345"/>
    <mergeCell ref="J346:J347"/>
    <mergeCell ref="J348:J350"/>
    <mergeCell ref="B352:B354"/>
    <mergeCell ref="C352:J352"/>
    <mergeCell ref="J353:J354"/>
    <mergeCell ref="J334:J336"/>
    <mergeCell ref="B338:B340"/>
    <mergeCell ref="C338:J338"/>
    <mergeCell ref="J339:J340"/>
    <mergeCell ref="J341:J343"/>
    <mergeCell ref="B324:B326"/>
    <mergeCell ref="C324:J324"/>
    <mergeCell ref="J325:J326"/>
    <mergeCell ref="J327:J329"/>
    <mergeCell ref="B331:B333"/>
    <mergeCell ref="C331:J331"/>
    <mergeCell ref="J332:J333"/>
    <mergeCell ref="J313:J315"/>
    <mergeCell ref="B317:B319"/>
    <mergeCell ref="C317:J317"/>
    <mergeCell ref="J318:J319"/>
    <mergeCell ref="J320:J322"/>
    <mergeCell ref="B303:B305"/>
    <mergeCell ref="C303:J303"/>
    <mergeCell ref="J304:J305"/>
    <mergeCell ref="J306:J308"/>
    <mergeCell ref="B310:B312"/>
    <mergeCell ref="C310:J310"/>
    <mergeCell ref="J311:J312"/>
    <mergeCell ref="J292:J294"/>
    <mergeCell ref="B296:B298"/>
    <mergeCell ref="C296:J296"/>
    <mergeCell ref="J297:J298"/>
    <mergeCell ref="J299:J301"/>
    <mergeCell ref="B282:B284"/>
    <mergeCell ref="C282:J282"/>
    <mergeCell ref="J283:J284"/>
    <mergeCell ref="J285:J287"/>
    <mergeCell ref="B289:B291"/>
    <mergeCell ref="C289:J289"/>
    <mergeCell ref="J290:J291"/>
    <mergeCell ref="J271:J273"/>
    <mergeCell ref="B275:B277"/>
    <mergeCell ref="C275:J275"/>
    <mergeCell ref="J276:J277"/>
    <mergeCell ref="J278:J280"/>
    <mergeCell ref="B261:B263"/>
    <mergeCell ref="C261:J261"/>
    <mergeCell ref="J262:J263"/>
    <mergeCell ref="J264:J266"/>
    <mergeCell ref="B268:B270"/>
    <mergeCell ref="C268:J268"/>
    <mergeCell ref="J269:J270"/>
    <mergeCell ref="J250:J252"/>
    <mergeCell ref="B254:B256"/>
    <mergeCell ref="C254:J254"/>
    <mergeCell ref="J255:J256"/>
    <mergeCell ref="J257:J259"/>
    <mergeCell ref="B240:B242"/>
    <mergeCell ref="C240:J240"/>
    <mergeCell ref="J241:J242"/>
    <mergeCell ref="J243:J245"/>
    <mergeCell ref="B247:B249"/>
    <mergeCell ref="C247:J247"/>
    <mergeCell ref="J248:J249"/>
    <mergeCell ref="J229:J231"/>
    <mergeCell ref="B233:B235"/>
    <mergeCell ref="C233:J233"/>
    <mergeCell ref="J234:J235"/>
    <mergeCell ref="J236:J238"/>
    <mergeCell ref="B219:B221"/>
    <mergeCell ref="C219:J219"/>
    <mergeCell ref="J220:J221"/>
    <mergeCell ref="J222:J224"/>
    <mergeCell ref="B226:B228"/>
    <mergeCell ref="C226:J226"/>
    <mergeCell ref="J227:J228"/>
    <mergeCell ref="J208:J210"/>
    <mergeCell ref="B212:B214"/>
    <mergeCell ref="C212:J212"/>
    <mergeCell ref="J213:J214"/>
    <mergeCell ref="J215:J217"/>
    <mergeCell ref="B198:B200"/>
    <mergeCell ref="C198:J198"/>
    <mergeCell ref="J199:J200"/>
    <mergeCell ref="J201:J203"/>
    <mergeCell ref="B205:B207"/>
    <mergeCell ref="C205:J205"/>
    <mergeCell ref="J206:J207"/>
    <mergeCell ref="J187:J189"/>
    <mergeCell ref="B191:B193"/>
    <mergeCell ref="C191:J191"/>
    <mergeCell ref="J192:J193"/>
    <mergeCell ref="J194:J196"/>
    <mergeCell ref="B177:B179"/>
    <mergeCell ref="C177:J177"/>
    <mergeCell ref="J178:J179"/>
    <mergeCell ref="J180:J182"/>
    <mergeCell ref="B184:B186"/>
    <mergeCell ref="C184:J184"/>
    <mergeCell ref="J185:J186"/>
    <mergeCell ref="J166:J168"/>
    <mergeCell ref="B170:B172"/>
    <mergeCell ref="C170:J170"/>
    <mergeCell ref="J171:J172"/>
    <mergeCell ref="J173:J175"/>
    <mergeCell ref="B156:B158"/>
    <mergeCell ref="C156:J156"/>
    <mergeCell ref="J157:J158"/>
    <mergeCell ref="J159:J161"/>
    <mergeCell ref="B163:B165"/>
    <mergeCell ref="C163:J163"/>
    <mergeCell ref="J164:J165"/>
    <mergeCell ref="J145:J147"/>
    <mergeCell ref="B149:B151"/>
    <mergeCell ref="C149:J149"/>
    <mergeCell ref="J150:J151"/>
    <mergeCell ref="J152:J154"/>
    <mergeCell ref="B135:B137"/>
    <mergeCell ref="C135:J135"/>
    <mergeCell ref="J136:J137"/>
    <mergeCell ref="J138:J140"/>
    <mergeCell ref="B142:B144"/>
    <mergeCell ref="C142:J142"/>
    <mergeCell ref="J143:J144"/>
    <mergeCell ref="J124:J126"/>
    <mergeCell ref="B128:B130"/>
    <mergeCell ref="C128:J128"/>
    <mergeCell ref="J129:J130"/>
    <mergeCell ref="J131:J133"/>
    <mergeCell ref="B114:B116"/>
    <mergeCell ref="C114:J114"/>
    <mergeCell ref="J115:J116"/>
    <mergeCell ref="J117:J119"/>
    <mergeCell ref="B121:B123"/>
    <mergeCell ref="C121:J121"/>
    <mergeCell ref="J122:J123"/>
    <mergeCell ref="J103:J105"/>
    <mergeCell ref="B107:B109"/>
    <mergeCell ref="C107:J107"/>
    <mergeCell ref="J108:J109"/>
    <mergeCell ref="J110:J112"/>
    <mergeCell ref="B93:B95"/>
    <mergeCell ref="C93:J93"/>
    <mergeCell ref="J94:J95"/>
    <mergeCell ref="J96:J98"/>
    <mergeCell ref="B100:B102"/>
    <mergeCell ref="C100:J100"/>
    <mergeCell ref="J101:J102"/>
    <mergeCell ref="J82:J84"/>
    <mergeCell ref="B86:B88"/>
    <mergeCell ref="C86:J86"/>
    <mergeCell ref="J87:J88"/>
    <mergeCell ref="J89:J91"/>
    <mergeCell ref="B72:B74"/>
    <mergeCell ref="C72:J72"/>
    <mergeCell ref="J73:J74"/>
    <mergeCell ref="J75:J77"/>
    <mergeCell ref="B79:B81"/>
    <mergeCell ref="C79:J79"/>
    <mergeCell ref="J80:J81"/>
    <mergeCell ref="J61:J63"/>
    <mergeCell ref="B65:B67"/>
    <mergeCell ref="C65:J65"/>
    <mergeCell ref="J66:J67"/>
    <mergeCell ref="J68:J70"/>
    <mergeCell ref="B51:B53"/>
    <mergeCell ref="C51:J51"/>
    <mergeCell ref="J52:J53"/>
    <mergeCell ref="J54:J56"/>
    <mergeCell ref="B58:B60"/>
    <mergeCell ref="C58:J58"/>
    <mergeCell ref="J59:J60"/>
    <mergeCell ref="J40:J42"/>
    <mergeCell ref="B44:B46"/>
    <mergeCell ref="C44:J44"/>
    <mergeCell ref="J45:J46"/>
    <mergeCell ref="J47:J49"/>
    <mergeCell ref="B30:B32"/>
    <mergeCell ref="C30:J30"/>
    <mergeCell ref="J31:J32"/>
    <mergeCell ref="J33:J35"/>
    <mergeCell ref="B37:B39"/>
    <mergeCell ref="C37:J37"/>
    <mergeCell ref="J38:J39"/>
    <mergeCell ref="J19:J21"/>
    <mergeCell ref="B23:B25"/>
    <mergeCell ref="C23:J23"/>
    <mergeCell ref="J24:J25"/>
    <mergeCell ref="J26:J28"/>
    <mergeCell ref="C2:J2"/>
    <mergeCell ref="J5:J7"/>
    <mergeCell ref="B2:B4"/>
    <mergeCell ref="B16:B18"/>
    <mergeCell ref="C16:J16"/>
    <mergeCell ref="J17:J18"/>
    <mergeCell ref="B9:B11"/>
    <mergeCell ref="C9:J9"/>
    <mergeCell ref="J10:J11"/>
    <mergeCell ref="J12:J14"/>
    <mergeCell ref="J3:J4"/>
  </mergeCells>
  <pageMargins left="0.7" right="0.7" top="0.75" bottom="0.75" header="0.3" footer="0.3"/>
  <pageSetup paperSize="9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</dc:creator>
  <cp:lastModifiedBy>Micot, Nicolas            UTC CCS</cp:lastModifiedBy>
  <dcterms:created xsi:type="dcterms:W3CDTF">2019-09-19T07:04:52Z</dcterms:created>
  <dcterms:modified xsi:type="dcterms:W3CDTF">2019-09-19T08:48:45Z</dcterms:modified>
</cp:coreProperties>
</file>