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hidePivotFieldList="1"/>
  <bookViews>
    <workbookView xWindow="0" yWindow="0" windowWidth="24000" windowHeight="9915" tabRatio="456"/>
  </bookViews>
  <sheets>
    <sheet name="NOMENCLATURE" sheetId="7" r:id="rId1"/>
    <sheet name="PF COMMUNS" sheetId="29" state="hidden" r:id="rId2"/>
  </sheets>
  <functionGroups builtInGroupCount="17"/>
  <definedNames>
    <definedName name="stock">#REF!</definedName>
  </definedNames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Y6" i="7" l="1"/>
  <c r="AU6" i="7"/>
  <c r="AQ6" i="7"/>
  <c r="AM6" i="7"/>
  <c r="AI6" i="7"/>
  <c r="AE6" i="7"/>
  <c r="AA6" i="7"/>
  <c r="W6" i="7"/>
  <c r="S6" i="7"/>
  <c r="O6" i="7"/>
  <c r="K6" i="7"/>
  <c r="G6" i="7"/>
  <c r="AX6" i="7"/>
  <c r="AT6" i="7"/>
  <c r="AP6" i="7"/>
  <c r="AL6" i="7"/>
  <c r="AH6" i="7"/>
  <c r="AD6" i="7"/>
  <c r="Z6" i="7"/>
  <c r="V6" i="7"/>
  <c r="R6" i="7"/>
  <c r="N6" i="7"/>
  <c r="J6" i="7"/>
  <c r="F6" i="7"/>
  <c r="BA6" i="7"/>
  <c r="AW6" i="7"/>
  <c r="AS6" i="7"/>
  <c r="AO6" i="7"/>
  <c r="AK6" i="7"/>
  <c r="AG6" i="7"/>
  <c r="AC6" i="7"/>
  <c r="Y6" i="7"/>
  <c r="U6" i="7"/>
  <c r="Q6" i="7"/>
  <c r="M6" i="7"/>
  <c r="I6" i="7"/>
  <c r="E6" i="7"/>
  <c r="AZ6" i="7"/>
  <c r="AV6" i="7"/>
  <c r="AR6" i="7"/>
  <c r="AN6" i="7"/>
  <c r="AJ6" i="7"/>
  <c r="AF6" i="7"/>
  <c r="AB6" i="7"/>
  <c r="X6" i="7"/>
  <c r="T6" i="7"/>
  <c r="P6" i="7"/>
  <c r="L6" i="7"/>
  <c r="H6" i="7"/>
  <c r="D6" i="7"/>
  <c r="C6" i="7"/>
  <c r="BB11" i="7" l="1"/>
  <c r="BB15" i="7"/>
  <c r="BB19" i="7"/>
  <c r="BB23" i="7"/>
  <c r="BB27" i="7"/>
  <c r="BB31" i="7"/>
  <c r="BB35" i="7"/>
  <c r="BB39" i="7"/>
  <c r="BB43" i="7"/>
  <c r="BB47" i="7"/>
  <c r="BB51" i="7"/>
  <c r="BB55" i="7"/>
  <c r="BB59" i="7"/>
  <c r="BB63" i="7"/>
  <c r="BB67" i="7"/>
  <c r="BB71" i="7"/>
  <c r="BB75" i="7"/>
  <c r="BB79" i="7"/>
  <c r="BB83" i="7"/>
  <c r="BB87" i="7"/>
  <c r="BB91" i="7"/>
  <c r="BB95" i="7"/>
  <c r="BB99" i="7"/>
  <c r="BB103" i="7"/>
  <c r="BB107" i="7"/>
  <c r="BB111" i="7"/>
  <c r="BB115" i="7"/>
  <c r="BB119" i="7"/>
  <c r="BB123" i="7"/>
  <c r="BB127" i="7"/>
  <c r="BB131" i="7"/>
  <c r="BB135" i="7"/>
  <c r="BB139" i="7"/>
  <c r="BB143" i="7"/>
  <c r="BB147" i="7"/>
  <c r="BB151" i="7"/>
  <c r="BB155" i="7"/>
  <c r="BB159" i="7"/>
  <c r="BB163" i="7"/>
  <c r="BB167" i="7"/>
  <c r="BB171" i="7"/>
  <c r="BB175" i="7"/>
  <c r="BB179" i="7"/>
  <c r="BB183" i="7"/>
  <c r="BB187" i="7"/>
  <c r="BB191" i="7"/>
  <c r="BB195" i="7"/>
  <c r="BB199" i="7"/>
  <c r="BB203" i="7"/>
  <c r="BB207" i="7"/>
  <c r="BB211" i="7"/>
  <c r="BB215" i="7"/>
  <c r="BB219" i="7"/>
  <c r="BB223" i="7"/>
  <c r="BB227" i="7"/>
  <c r="BB231" i="7"/>
  <c r="BB235" i="7"/>
  <c r="BB239" i="7"/>
  <c r="BB243" i="7"/>
  <c r="BB247" i="7"/>
  <c r="BB251" i="7"/>
  <c r="BB255" i="7"/>
  <c r="BB259" i="7"/>
  <c r="BB263" i="7"/>
  <c r="BB267" i="7"/>
  <c r="BB271" i="7"/>
  <c r="BB275" i="7"/>
  <c r="BB279" i="7"/>
  <c r="BB283" i="7"/>
  <c r="BB287" i="7"/>
  <c r="BB291" i="7"/>
  <c r="BB295" i="7"/>
  <c r="BB299" i="7"/>
  <c r="BB303" i="7"/>
  <c r="BB307" i="7"/>
  <c r="BB311" i="7"/>
  <c r="BB315" i="7"/>
  <c r="BB12" i="7"/>
  <c r="BB16" i="7"/>
  <c r="BB20" i="7"/>
  <c r="BB24" i="7"/>
  <c r="BB28" i="7"/>
  <c r="BB32" i="7"/>
  <c r="BB36" i="7"/>
  <c r="BB40" i="7"/>
  <c r="BB44" i="7"/>
  <c r="BB48" i="7"/>
  <c r="BB52" i="7"/>
  <c r="BB56" i="7"/>
  <c r="BB60" i="7"/>
  <c r="BB64" i="7"/>
  <c r="BB68" i="7"/>
  <c r="BB72" i="7"/>
  <c r="BB76" i="7"/>
  <c r="BB80" i="7"/>
  <c r="BB84" i="7"/>
  <c r="BB88" i="7"/>
  <c r="BB92" i="7"/>
  <c r="BB96" i="7"/>
  <c r="BB100" i="7"/>
  <c r="BB104" i="7"/>
  <c r="BB108" i="7"/>
  <c r="BB112" i="7"/>
  <c r="BB116" i="7"/>
  <c r="BB120" i="7"/>
  <c r="BB124" i="7"/>
  <c r="BB128" i="7"/>
  <c r="BB132" i="7"/>
  <c r="BB136" i="7"/>
  <c r="BB140" i="7"/>
  <c r="BB144" i="7"/>
  <c r="BB148" i="7"/>
  <c r="BB152" i="7"/>
  <c r="BB156" i="7"/>
  <c r="BB160" i="7"/>
  <c r="BB164" i="7"/>
  <c r="BB168" i="7"/>
  <c r="BB172" i="7"/>
  <c r="BB176" i="7"/>
  <c r="BB180" i="7"/>
  <c r="BB184" i="7"/>
  <c r="BB188" i="7"/>
  <c r="BB192" i="7"/>
  <c r="BB196" i="7"/>
  <c r="BB200" i="7"/>
  <c r="BB204" i="7"/>
  <c r="BB208" i="7"/>
  <c r="BB212" i="7"/>
  <c r="BB216" i="7"/>
  <c r="BB220" i="7"/>
  <c r="BB224" i="7"/>
  <c r="BB228" i="7"/>
  <c r="BB232" i="7"/>
  <c r="BB236" i="7"/>
  <c r="BB240" i="7"/>
  <c r="BB244" i="7"/>
  <c r="BB248" i="7"/>
  <c r="BB252" i="7"/>
  <c r="BB256" i="7"/>
  <c r="BB260" i="7"/>
  <c r="BB264" i="7"/>
  <c r="BB268" i="7"/>
  <c r="BB272" i="7"/>
  <c r="BB276" i="7"/>
  <c r="BB280" i="7"/>
  <c r="BB284" i="7"/>
  <c r="BB288" i="7"/>
  <c r="BB292" i="7"/>
  <c r="BB296" i="7"/>
  <c r="BB300" i="7"/>
  <c r="BB304" i="7"/>
  <c r="BB308" i="7"/>
  <c r="BB312" i="7"/>
  <c r="BB316" i="7"/>
  <c r="BB13" i="7"/>
  <c r="BB17" i="7"/>
  <c r="BB21" i="7"/>
  <c r="BB25" i="7"/>
  <c r="BB29" i="7"/>
  <c r="BB33" i="7"/>
  <c r="BB37" i="7"/>
  <c r="BB41" i="7"/>
  <c r="BB45" i="7"/>
  <c r="BB49" i="7"/>
  <c r="BB53" i="7"/>
  <c r="BB57" i="7"/>
  <c r="BB61" i="7"/>
  <c r="BB65" i="7"/>
  <c r="BB69" i="7"/>
  <c r="BB73" i="7"/>
  <c r="BB77" i="7"/>
  <c r="BB81" i="7"/>
  <c r="BB85" i="7"/>
  <c r="BB89" i="7"/>
  <c r="BB93" i="7"/>
  <c r="BB97" i="7"/>
  <c r="BB101" i="7"/>
  <c r="BB105" i="7"/>
  <c r="BB109" i="7"/>
  <c r="BB113" i="7"/>
  <c r="BB117" i="7"/>
  <c r="BB121" i="7"/>
  <c r="BB125" i="7"/>
  <c r="BB129" i="7"/>
  <c r="BB133" i="7"/>
  <c r="BB137" i="7"/>
  <c r="BB141" i="7"/>
  <c r="BB145" i="7"/>
  <c r="BB149" i="7"/>
  <c r="BB153" i="7"/>
  <c r="BB157" i="7"/>
  <c r="BB161" i="7"/>
  <c r="BB165" i="7"/>
  <c r="BB169" i="7"/>
  <c r="BB173" i="7"/>
  <c r="BB177" i="7"/>
  <c r="BB181" i="7"/>
  <c r="BB185" i="7"/>
  <c r="BB189" i="7"/>
  <c r="BB193" i="7"/>
  <c r="BB197" i="7"/>
  <c r="BB201" i="7"/>
  <c r="BB205" i="7"/>
  <c r="BB209" i="7"/>
  <c r="BB213" i="7"/>
  <c r="BB217" i="7"/>
  <c r="BB221" i="7"/>
  <c r="BB225" i="7"/>
  <c r="BB229" i="7"/>
  <c r="BB233" i="7"/>
  <c r="BB237" i="7"/>
  <c r="BB241" i="7"/>
  <c r="BB245" i="7"/>
  <c r="BB249" i="7"/>
  <c r="BB253" i="7"/>
  <c r="BB257" i="7"/>
  <c r="BB261" i="7"/>
  <c r="BB265" i="7"/>
  <c r="BB269" i="7"/>
  <c r="BB273" i="7"/>
  <c r="BB277" i="7"/>
  <c r="BB281" i="7"/>
  <c r="BB285" i="7"/>
  <c r="BB289" i="7"/>
  <c r="BB293" i="7"/>
  <c r="BB297" i="7"/>
  <c r="BB301" i="7"/>
  <c r="BB305" i="7"/>
  <c r="BB309" i="7"/>
  <c r="BB313" i="7"/>
  <c r="BB317" i="7"/>
  <c r="BB318" i="7"/>
  <c r="BB14" i="7"/>
  <c r="BB18" i="7"/>
  <c r="BB22" i="7"/>
  <c r="BB26" i="7"/>
  <c r="BB30" i="7"/>
  <c r="BB34" i="7"/>
  <c r="BB38" i="7"/>
  <c r="BB42" i="7"/>
  <c r="BB46" i="7"/>
  <c r="BB50" i="7"/>
  <c r="BB54" i="7"/>
  <c r="BB58" i="7"/>
  <c r="BB62" i="7"/>
  <c r="BB66" i="7"/>
  <c r="BB70" i="7"/>
  <c r="BB74" i="7"/>
  <c r="BB78" i="7"/>
  <c r="BB82" i="7"/>
  <c r="BB86" i="7"/>
  <c r="BB90" i="7"/>
  <c r="BB94" i="7"/>
  <c r="BB98" i="7"/>
  <c r="BB102" i="7"/>
  <c r="BB106" i="7"/>
  <c r="BB110" i="7"/>
  <c r="BB114" i="7"/>
  <c r="BB118" i="7"/>
  <c r="BB122" i="7"/>
  <c r="BB126" i="7"/>
  <c r="BB130" i="7"/>
  <c r="BB134" i="7"/>
  <c r="BB138" i="7"/>
  <c r="BB142" i="7"/>
  <c r="BB146" i="7"/>
  <c r="BB150" i="7"/>
  <c r="BB154" i="7"/>
  <c r="BB158" i="7"/>
  <c r="BB162" i="7"/>
  <c r="BB166" i="7"/>
  <c r="BB170" i="7"/>
  <c r="BB174" i="7"/>
  <c r="BB178" i="7"/>
  <c r="BB182" i="7"/>
  <c r="BB186" i="7"/>
  <c r="BB190" i="7"/>
  <c r="BB194" i="7"/>
  <c r="BB198" i="7"/>
  <c r="BB202" i="7"/>
  <c r="BB206" i="7"/>
  <c r="BB210" i="7"/>
  <c r="BB214" i="7"/>
  <c r="BB218" i="7"/>
  <c r="BB222" i="7"/>
  <c r="BB226" i="7"/>
  <c r="BB230" i="7"/>
  <c r="BB234" i="7"/>
  <c r="BB238" i="7"/>
  <c r="BB242" i="7"/>
  <c r="BB246" i="7"/>
  <c r="BB250" i="7"/>
  <c r="BB254" i="7"/>
  <c r="BB258" i="7"/>
  <c r="BB262" i="7"/>
  <c r="BB266" i="7"/>
  <c r="BB270" i="7"/>
  <c r="BB274" i="7"/>
  <c r="BB278" i="7"/>
  <c r="BB282" i="7"/>
  <c r="BB286" i="7"/>
  <c r="BB290" i="7"/>
  <c r="BB294" i="7"/>
  <c r="BB298" i="7"/>
  <c r="BB302" i="7"/>
  <c r="BB306" i="7"/>
  <c r="BB310" i="7"/>
  <c r="BB314" i="7"/>
  <c r="C8" i="7"/>
  <c r="D8" i="7"/>
  <c r="E8" i="7"/>
  <c r="F8" i="7"/>
  <c r="G8" i="7"/>
  <c r="H8" i="7"/>
  <c r="I8" i="7"/>
  <c r="J8" i="7"/>
  <c r="K8" i="7"/>
  <c r="L8" i="7"/>
  <c r="M8" i="7"/>
  <c r="N8" i="7"/>
  <c r="O8" i="7"/>
  <c r="P8" i="7"/>
  <c r="Q8" i="7"/>
  <c r="R8" i="7"/>
  <c r="S8" i="7"/>
  <c r="T8" i="7"/>
  <c r="U8" i="7"/>
  <c r="V8" i="7"/>
  <c r="W8" i="7"/>
  <c r="X8" i="7"/>
  <c r="Y8" i="7"/>
  <c r="Z8" i="7"/>
  <c r="AA8" i="7"/>
  <c r="AB8" i="7"/>
  <c r="AC8" i="7"/>
  <c r="AD8" i="7"/>
  <c r="AE8" i="7"/>
  <c r="AF8" i="7"/>
  <c r="AG8" i="7"/>
  <c r="AH8" i="7"/>
  <c r="AI8" i="7"/>
  <c r="AJ8" i="7"/>
  <c r="AK8" i="7"/>
  <c r="AL8" i="7"/>
  <c r="AM8" i="7"/>
  <c r="AN8" i="7"/>
  <c r="AO8" i="7"/>
  <c r="AP8" i="7"/>
  <c r="AQ8" i="7"/>
  <c r="AR8" i="7"/>
  <c r="AS8" i="7"/>
  <c r="AT8" i="7"/>
  <c r="AU8" i="7"/>
  <c r="AV8" i="7"/>
  <c r="AW8" i="7"/>
  <c r="AX8" i="7"/>
  <c r="AY8" i="7"/>
  <c r="AZ8" i="7"/>
  <c r="BA8" i="7"/>
  <c r="C5" i="7"/>
  <c r="D5" i="7"/>
  <c r="E5" i="7"/>
  <c r="F5" i="7"/>
  <c r="G5" i="7"/>
  <c r="H5" i="7"/>
  <c r="I5" i="7"/>
  <c r="J5" i="7"/>
  <c r="K5" i="7"/>
  <c r="L5" i="7"/>
  <c r="M5" i="7"/>
  <c r="N5" i="7"/>
  <c r="O5" i="7"/>
  <c r="P5" i="7"/>
  <c r="Q5" i="7"/>
  <c r="R5" i="7"/>
  <c r="S5" i="7"/>
  <c r="T5" i="7"/>
  <c r="U5" i="7"/>
  <c r="V5" i="7"/>
  <c r="W5" i="7"/>
  <c r="X5" i="7"/>
  <c r="Y5" i="7"/>
  <c r="Z5" i="7"/>
  <c r="AA5" i="7"/>
  <c r="AB5" i="7"/>
  <c r="AC5" i="7"/>
  <c r="AD5" i="7"/>
  <c r="AE5" i="7"/>
  <c r="AF5" i="7"/>
  <c r="AG5" i="7"/>
  <c r="AH5" i="7"/>
  <c r="AI5" i="7"/>
  <c r="AJ5" i="7"/>
  <c r="AK5" i="7"/>
  <c r="AL5" i="7"/>
  <c r="AM5" i="7"/>
  <c r="AN5" i="7"/>
  <c r="AO5" i="7"/>
  <c r="AP5" i="7"/>
  <c r="AQ5" i="7"/>
  <c r="AR5" i="7"/>
  <c r="AS5" i="7"/>
  <c r="AT5" i="7"/>
  <c r="AU5" i="7"/>
  <c r="AV5" i="7"/>
  <c r="AW5" i="7"/>
  <c r="AX5" i="7"/>
  <c r="AY5" i="7"/>
  <c r="AZ5" i="7"/>
  <c r="BA5" i="7"/>
  <c r="U9" i="7" l="1"/>
  <c r="G9" i="7"/>
  <c r="C9" i="7"/>
  <c r="AS9" i="7"/>
  <c r="BA9" i="7"/>
  <c r="AW9" i="7"/>
  <c r="AK9" i="7"/>
  <c r="AG9" i="7"/>
  <c r="AC9" i="7"/>
  <c r="Q9" i="7"/>
  <c r="M9" i="7"/>
  <c r="AO9" i="7"/>
  <c r="Y9" i="7"/>
  <c r="I9" i="7"/>
  <c r="AY9" i="7"/>
  <c r="AU9" i="7"/>
  <c r="AQ9" i="7"/>
  <c r="AM9" i="7"/>
  <c r="AI9" i="7"/>
  <c r="AE9" i="7"/>
  <c r="AA9" i="7"/>
  <c r="W9" i="7"/>
  <c r="S9" i="7"/>
  <c r="O9" i="7"/>
  <c r="K9" i="7"/>
  <c r="E9" i="7"/>
  <c r="AX9" i="7"/>
  <c r="AT9" i="7"/>
  <c r="AP9" i="7"/>
  <c r="AL9" i="7"/>
  <c r="AH9" i="7"/>
  <c r="AD9" i="7"/>
  <c r="Z9" i="7"/>
  <c r="V9" i="7"/>
  <c r="R9" i="7"/>
  <c r="N9" i="7"/>
  <c r="J9" i="7"/>
  <c r="H9" i="7"/>
  <c r="D9" i="7"/>
  <c r="AZ9" i="7"/>
  <c r="AV9" i="7"/>
  <c r="AR9" i="7"/>
  <c r="AN9" i="7"/>
  <c r="AJ9" i="7"/>
  <c r="AF9" i="7"/>
  <c r="AB9" i="7"/>
  <c r="X9" i="7"/>
  <c r="T9" i="7"/>
  <c r="P9" i="7"/>
  <c r="L9" i="7"/>
  <c r="F9" i="7"/>
</calcChain>
</file>

<file path=xl/sharedStrings.xml><?xml version="1.0" encoding="utf-8"?>
<sst xmlns="http://schemas.openxmlformats.org/spreadsheetml/2006/main" count="2438" uniqueCount="1321">
  <si>
    <t>ASPEVASC 100 mg</t>
  </si>
  <si>
    <t>CAPTOPRIL LS 25 mg</t>
  </si>
  <si>
    <t>CAPTOPRIL LS 50 mg</t>
  </si>
  <si>
    <t>GLYCERINE LS ADULTE</t>
  </si>
  <si>
    <t>GLYCERINE LS BEBE</t>
  </si>
  <si>
    <t>GLYCERINE LS ENFANT</t>
  </si>
  <si>
    <t>PARAMOL EXTRA</t>
  </si>
  <si>
    <t>PROCTOLON</t>
  </si>
  <si>
    <t>RAMITEC 10 mg</t>
  </si>
  <si>
    <t>RAMITEC 2.5 mg</t>
  </si>
  <si>
    <t>RAMITEC 5 mg</t>
  </si>
  <si>
    <t>SPASMOL</t>
  </si>
  <si>
    <t>TRAMADOL PLUS</t>
  </si>
  <si>
    <t>TROPHYL PLUS E</t>
  </si>
  <si>
    <t>FENAQUENE 50Mg SAAS 6</t>
  </si>
  <si>
    <t>NIFLUMENE 700mg</t>
  </si>
  <si>
    <t>DIGESTAT 100mg</t>
  </si>
  <si>
    <t>PARAMOL 500mg</t>
  </si>
  <si>
    <t>MEFESTAN 125mg</t>
  </si>
  <si>
    <t>CETALGINE 100 mg</t>
  </si>
  <si>
    <t>CETALGINE 200mg</t>
  </si>
  <si>
    <t>CETALGINE 150Mg</t>
  </si>
  <si>
    <t>FONGYNE 500mg</t>
  </si>
  <si>
    <t>LAXADYL 5mg</t>
  </si>
  <si>
    <t>MEFESTAN 250</t>
  </si>
  <si>
    <t>SULPIRIDE LS 50 mg</t>
  </si>
  <si>
    <t>TRAMADOL LS 100mg</t>
  </si>
  <si>
    <t>DIGESTAT 200mg</t>
  </si>
  <si>
    <t>VISCERALENE 20mg</t>
  </si>
  <si>
    <t>HYDREX 25 mg</t>
  </si>
  <si>
    <t>MEFESTAN 500mg</t>
  </si>
  <si>
    <t>NIFLUMENE 200mg</t>
  </si>
  <si>
    <t>PF0035</t>
  </si>
  <si>
    <t>PF0034</t>
  </si>
  <si>
    <t>PF0031</t>
  </si>
  <si>
    <t>PF0029</t>
  </si>
  <si>
    <t>PF0037</t>
  </si>
  <si>
    <t>PF0023</t>
  </si>
  <si>
    <t>PF0017</t>
  </si>
  <si>
    <t>PF0009</t>
  </si>
  <si>
    <t>PF0027</t>
  </si>
  <si>
    <t>PF0016</t>
  </si>
  <si>
    <t>PF0018</t>
  </si>
  <si>
    <t>PF0032</t>
  </si>
  <si>
    <t>PF0024</t>
  </si>
  <si>
    <t>PF0036</t>
  </si>
  <si>
    <t>PF0010</t>
  </si>
  <si>
    <t>PF0021</t>
  </si>
  <si>
    <t>PF0028</t>
  </si>
  <si>
    <t>PF0045</t>
  </si>
  <si>
    <t>PF0043</t>
  </si>
  <si>
    <t>PF0025</t>
  </si>
  <si>
    <t>PF0022</t>
  </si>
  <si>
    <t>PF0011</t>
  </si>
  <si>
    <t>PF0042</t>
  </si>
  <si>
    <t>PF0046</t>
  </si>
  <si>
    <t>PF0026</t>
  </si>
  <si>
    <t>PF0040</t>
  </si>
  <si>
    <t>PF0050</t>
  </si>
  <si>
    <t>PF0047</t>
  </si>
  <si>
    <t>PF0044</t>
  </si>
  <si>
    <t>ALU000302</t>
  </si>
  <si>
    <t>ALU000344</t>
  </si>
  <si>
    <t>EC000130</t>
  </si>
  <si>
    <t>EC000135</t>
  </si>
  <si>
    <t>EC000137</t>
  </si>
  <si>
    <t>EC000138</t>
  </si>
  <si>
    <t>EC000139</t>
  </si>
  <si>
    <t>EC000141</t>
  </si>
  <si>
    <t>EC000142</t>
  </si>
  <si>
    <t>EC000143</t>
  </si>
  <si>
    <t>EC000144</t>
  </si>
  <si>
    <t>EC000145</t>
  </si>
  <si>
    <t>EC000146</t>
  </si>
  <si>
    <t>EC000147</t>
  </si>
  <si>
    <t>EC000148</t>
  </si>
  <si>
    <t>EC000150</t>
  </si>
  <si>
    <t>EC000155</t>
  </si>
  <si>
    <t>EC000201</t>
  </si>
  <si>
    <t>EC000202</t>
  </si>
  <si>
    <t>EC000205</t>
  </si>
  <si>
    <t>EC000232</t>
  </si>
  <si>
    <t>EC000306</t>
  </si>
  <si>
    <t>EC000307</t>
  </si>
  <si>
    <t>EC000308</t>
  </si>
  <si>
    <t>EC000328</t>
  </si>
  <si>
    <t>EC000333</t>
  </si>
  <si>
    <t>EC000334</t>
  </si>
  <si>
    <t>EC000350</t>
  </si>
  <si>
    <t>EC000370</t>
  </si>
  <si>
    <t>ET000143</t>
  </si>
  <si>
    <t>ET000144</t>
  </si>
  <si>
    <t>ET000145</t>
  </si>
  <si>
    <t>ET000147</t>
  </si>
  <si>
    <t>ET000148</t>
  </si>
  <si>
    <t>ET000149</t>
  </si>
  <si>
    <t>ET000150</t>
  </si>
  <si>
    <t>ET000151</t>
  </si>
  <si>
    <t>ET000152</t>
  </si>
  <si>
    <t>ET000153</t>
  </si>
  <si>
    <t>ET000154</t>
  </si>
  <si>
    <t>ET000155</t>
  </si>
  <si>
    <t>ET000157</t>
  </si>
  <si>
    <t>ET000158</t>
  </si>
  <si>
    <t>ET000159</t>
  </si>
  <si>
    <t>ET000160</t>
  </si>
  <si>
    <t>ET000161</t>
  </si>
  <si>
    <t>ET000162</t>
  </si>
  <si>
    <t>ET000163</t>
  </si>
  <si>
    <t>ET000165</t>
  </si>
  <si>
    <t>ET000166</t>
  </si>
  <si>
    <t>ET000167</t>
  </si>
  <si>
    <t>ET000168</t>
  </si>
  <si>
    <t>ET000170</t>
  </si>
  <si>
    <t>ET000171</t>
  </si>
  <si>
    <t>ET000172</t>
  </si>
  <si>
    <t>ET000174</t>
  </si>
  <si>
    <t>ET000175</t>
  </si>
  <si>
    <t>ET000176</t>
  </si>
  <si>
    <t>ET000178</t>
  </si>
  <si>
    <t>ET000180</t>
  </si>
  <si>
    <t>ET000185</t>
  </si>
  <si>
    <t>ET000190</t>
  </si>
  <si>
    <t>ET000195</t>
  </si>
  <si>
    <t>ET000230</t>
  </si>
  <si>
    <t>ET000231</t>
  </si>
  <si>
    <t>ET000249</t>
  </si>
  <si>
    <t>ET000279</t>
  </si>
  <si>
    <t>ET000285</t>
  </si>
  <si>
    <t>ET000286</t>
  </si>
  <si>
    <t>ET000287</t>
  </si>
  <si>
    <t>ET000290</t>
  </si>
  <si>
    <t>ET000338</t>
  </si>
  <si>
    <t>ET000340</t>
  </si>
  <si>
    <t>ET000350</t>
  </si>
  <si>
    <t>MP000016</t>
  </si>
  <si>
    <t>MP000017</t>
  </si>
  <si>
    <t>MP000021</t>
  </si>
  <si>
    <t>MP000022</t>
  </si>
  <si>
    <t>MP000024</t>
  </si>
  <si>
    <t>MP000025</t>
  </si>
  <si>
    <t>MP000045</t>
  </si>
  <si>
    <t>MP000046</t>
  </si>
  <si>
    <t>MP000047</t>
  </si>
  <si>
    <t>MP000048</t>
  </si>
  <si>
    <t>MP000049</t>
  </si>
  <si>
    <t>MP000050</t>
  </si>
  <si>
    <t>MP000051</t>
  </si>
  <si>
    <t>MP000052</t>
  </si>
  <si>
    <t>MP000054</t>
  </si>
  <si>
    <t>MP000055</t>
  </si>
  <si>
    <t>MP000057</t>
  </si>
  <si>
    <t>MP000059</t>
  </si>
  <si>
    <t>MP000060</t>
  </si>
  <si>
    <t>MP000061</t>
  </si>
  <si>
    <t>MP000062</t>
  </si>
  <si>
    <t>MP000064</t>
  </si>
  <si>
    <t>MP000065</t>
  </si>
  <si>
    <t>MP000066</t>
  </si>
  <si>
    <t>MP000067</t>
  </si>
  <si>
    <t>MP000070</t>
  </si>
  <si>
    <t>MP000071</t>
  </si>
  <si>
    <t>MP000072</t>
  </si>
  <si>
    <t>MP000073</t>
  </si>
  <si>
    <t>MP000074</t>
  </si>
  <si>
    <t>MP000075</t>
  </si>
  <si>
    <t>MP000080</t>
  </si>
  <si>
    <t>MP000081</t>
  </si>
  <si>
    <t>MP000082</t>
  </si>
  <si>
    <t>MP000083</t>
  </si>
  <si>
    <t>MP000085</t>
  </si>
  <si>
    <t>MP000088</t>
  </si>
  <si>
    <t>MP000095</t>
  </si>
  <si>
    <t>MP000096</t>
  </si>
  <si>
    <t>MP000098</t>
  </si>
  <si>
    <t>MP000160</t>
  </si>
  <si>
    <t>MP000170</t>
  </si>
  <si>
    <t>MP000172</t>
  </si>
  <si>
    <t>MP000175</t>
  </si>
  <si>
    <t>MP000178</t>
  </si>
  <si>
    <t>MP000180</t>
  </si>
  <si>
    <t>MP000204</t>
  </si>
  <si>
    <t>MP000206</t>
  </si>
  <si>
    <t>MP000208</t>
  </si>
  <si>
    <t>MP000210</t>
  </si>
  <si>
    <t>MP000211</t>
  </si>
  <si>
    <t>MP000213</t>
  </si>
  <si>
    <t>MP000214</t>
  </si>
  <si>
    <t>MP000215</t>
  </si>
  <si>
    <t>MP000216</t>
  </si>
  <si>
    <t>MP000217</t>
  </si>
  <si>
    <t>MP000218</t>
  </si>
  <si>
    <t>MP000219</t>
  </si>
  <si>
    <t>MP000221</t>
  </si>
  <si>
    <t>MP000222</t>
  </si>
  <si>
    <t>MP000223</t>
  </si>
  <si>
    <t>MP000224</t>
  </si>
  <si>
    <t>MP000225</t>
  </si>
  <si>
    <t>MP000226</t>
  </si>
  <si>
    <t>MP000227</t>
  </si>
  <si>
    <t>MP000228</t>
  </si>
  <si>
    <t>MP000229</t>
  </si>
  <si>
    <t>MP000231</t>
  </si>
  <si>
    <t>MP000234</t>
  </si>
  <si>
    <t>MP000252</t>
  </si>
  <si>
    <t>MP000253</t>
  </si>
  <si>
    <t>MP000281</t>
  </si>
  <si>
    <t>MP000282</t>
  </si>
  <si>
    <t>MP000283</t>
  </si>
  <si>
    <t>MP000284</t>
  </si>
  <si>
    <t>MP000289</t>
  </si>
  <si>
    <t>MP000290</t>
  </si>
  <si>
    <t>MP000292</t>
  </si>
  <si>
    <t>MP000293</t>
  </si>
  <si>
    <t>MP000295</t>
  </si>
  <si>
    <t>MP000305</t>
  </si>
  <si>
    <t>MP000309</t>
  </si>
  <si>
    <t>MP000319</t>
  </si>
  <si>
    <t>MP000335</t>
  </si>
  <si>
    <t>MP000345</t>
  </si>
  <si>
    <t>MP000347</t>
  </si>
  <si>
    <t>MP000348</t>
  </si>
  <si>
    <t>MP000349</t>
  </si>
  <si>
    <t>MP000350</t>
  </si>
  <si>
    <t>MP000365</t>
  </si>
  <si>
    <t>MP000375</t>
  </si>
  <si>
    <t>MP000425</t>
  </si>
  <si>
    <t>MP00090</t>
  </si>
  <si>
    <t>MP000940</t>
  </si>
  <si>
    <t>MP000950</t>
  </si>
  <si>
    <t>MP000980</t>
  </si>
  <si>
    <t>NT000143</t>
  </si>
  <si>
    <t>NT000144</t>
  </si>
  <si>
    <t>NT000150</t>
  </si>
  <si>
    <t>NT000160</t>
  </si>
  <si>
    <t>NT000180</t>
  </si>
  <si>
    <t>NT000181</t>
  </si>
  <si>
    <t>NT000182</t>
  </si>
  <si>
    <t>NT000185</t>
  </si>
  <si>
    <t>NT000186</t>
  </si>
  <si>
    <t>NT000187</t>
  </si>
  <si>
    <t>NT000188</t>
  </si>
  <si>
    <t>NT000189</t>
  </si>
  <si>
    <t>NT000192</t>
  </si>
  <si>
    <t>NT000193</t>
  </si>
  <si>
    <t>NT000194</t>
  </si>
  <si>
    <t>NT000195</t>
  </si>
  <si>
    <t>NT000196</t>
  </si>
  <si>
    <t>NT000199</t>
  </si>
  <si>
    <t>NT000200</t>
  </si>
  <si>
    <t>NT000201</t>
  </si>
  <si>
    <t>NT000202</t>
  </si>
  <si>
    <t>NT000296</t>
  </si>
  <si>
    <t>NT000297</t>
  </si>
  <si>
    <t>NT000300</t>
  </si>
  <si>
    <t>NT000304</t>
  </si>
  <si>
    <t>NT000305</t>
  </si>
  <si>
    <t>NT000327</t>
  </si>
  <si>
    <t>NT000339</t>
  </si>
  <si>
    <t>NT000345</t>
  </si>
  <si>
    <t>NT000350</t>
  </si>
  <si>
    <t>NT000355</t>
  </si>
  <si>
    <t>NT000356</t>
  </si>
  <si>
    <t>NT000360</t>
  </si>
  <si>
    <t>NT000400</t>
  </si>
  <si>
    <t>VI000174</t>
  </si>
  <si>
    <t>VI000175</t>
  </si>
  <si>
    <t>ALUMINIUM TRAMADOL LS 50 MG</t>
  </si>
  <si>
    <t>ALUMINIUM SULPIRIDE LS 50 MG</t>
  </si>
  <si>
    <t>CAISSE CARTON F099</t>
  </si>
  <si>
    <t>ALUM PARAMOL500</t>
  </si>
  <si>
    <t>ALUM PARAMOL1000</t>
  </si>
  <si>
    <t>ALUM ASPEVASC</t>
  </si>
  <si>
    <t>ALUM COPARAMOL</t>
  </si>
  <si>
    <t>ALUM RAMITEC 5MG</t>
  </si>
  <si>
    <t>ALUM RAMITEC 2.5MG</t>
  </si>
  <si>
    <t>ALUM COPARAMOL FORT</t>
  </si>
  <si>
    <t>ALUM CLORAXENE 5MG</t>
  </si>
  <si>
    <t>ALUM CLORAXENE 10MG</t>
  </si>
  <si>
    <t>ALUM AMLODEX 5MG</t>
  </si>
  <si>
    <t>ALUM RAMITEC 10MG</t>
  </si>
  <si>
    <t>ALUM PRIAZIDE</t>
  </si>
  <si>
    <t>ALUM DIGESTAT 200</t>
  </si>
  <si>
    <t>ALUM TRAMADOL PLUS</t>
  </si>
  <si>
    <t>CAISSE CARTON F134</t>
  </si>
  <si>
    <t>CAISSE CARTON F138</t>
  </si>
  <si>
    <t>CAISSE CARTON F200</t>
  </si>
  <si>
    <t>CAISSE CARTON F100</t>
  </si>
  <si>
    <t>ALUM CAPTOPRIL LS 25</t>
  </si>
  <si>
    <t>ALUM CAPTOPRIL LS 50</t>
  </si>
  <si>
    <t>ALUM NIFLUMENE 250</t>
  </si>
  <si>
    <t>ALUM PARAMOL EXTRA</t>
  </si>
  <si>
    <t>ALUM MEFESTAN</t>
  </si>
  <si>
    <t>ALUM HYDREX</t>
  </si>
  <si>
    <t>ALUM TEMESTA 1</t>
  </si>
  <si>
    <t>ALUM TEMESTA 2.5</t>
  </si>
  <si>
    <t>ETUI FENAQUENE 100MG SUPP</t>
  </si>
  <si>
    <t>ETUI FENAQUENE 25MG SUPP</t>
  </si>
  <si>
    <t>ETUI VICERALENE 20MG SUPP</t>
  </si>
  <si>
    <t>ETUI TROPHYL ENF SUPP</t>
  </si>
  <si>
    <t>ETUI CETALGINE 100MG SUPP</t>
  </si>
  <si>
    <t>ETUI CETALGINE 200MG SUPP</t>
  </si>
  <si>
    <t>ETUI CETALGINE 300MG SUPP</t>
  </si>
  <si>
    <t>ETUI PIROXAL 20MG SUPP</t>
  </si>
  <si>
    <t>ETUI PROCTOLON SUPP</t>
  </si>
  <si>
    <t>ETUI SPASMOL SUPP</t>
  </si>
  <si>
    <t>ETUI ALPROFENE 100MG SUPP</t>
  </si>
  <si>
    <t>ETUI DIGESTAT SUPP</t>
  </si>
  <si>
    <t>ETUI TROPHYL + ENF SUPP</t>
  </si>
  <si>
    <t>ETUI TRAMADOL LS 100MG SUPP</t>
  </si>
  <si>
    <t>ETUI LAXADYL 10MG SUPP</t>
  </si>
  <si>
    <t>ETUI NIFLUMENE 400MG SUPP</t>
  </si>
  <si>
    <t>ETUI FONGYNE SUPP</t>
  </si>
  <si>
    <t>ETUI ECOVAR SUPP</t>
  </si>
  <si>
    <t>ETUI NIFLUMENE 250MG GEL</t>
  </si>
  <si>
    <t>ETUI FENAQUENE 50MG SUPP</t>
  </si>
  <si>
    <t>ETUI RAMITEC 5MG GEL</t>
  </si>
  <si>
    <t>ETUI RAMITEC 2.5MG SUPP</t>
  </si>
  <si>
    <t>ETUI PARAMOL 500MG COMP</t>
  </si>
  <si>
    <t>ETUI ASPEVASC COMP</t>
  </si>
  <si>
    <t>ETUI COPARAMOL COMP</t>
  </si>
  <si>
    <t>ETUI LAXADYL 5MG SUPP</t>
  </si>
  <si>
    <t>ETUI RAMITEC 10MG COMP</t>
  </si>
  <si>
    <t>ETUI CLORAXENE 5MG GEL</t>
  </si>
  <si>
    <t>ETUI CLORAXENE 10MG GEL</t>
  </si>
  <si>
    <t>ETUI DIGESTAT 200</t>
  </si>
  <si>
    <t>ETUI TRAMADOL PLUS</t>
  </si>
  <si>
    <t>ETUI TEMESTA 1 MG</t>
  </si>
  <si>
    <t>ETUI TEMESTA 2.5 MG</t>
  </si>
  <si>
    <t>ETUI PARAMOL EXTRA</t>
  </si>
  <si>
    <t>ETUI CETALGINE 150MG SUPP</t>
  </si>
  <si>
    <t>ETUI PARAMOL 1000MG COMP</t>
  </si>
  <si>
    <t>ETUIS CAPTOPRIL LS 25 MG</t>
  </si>
  <si>
    <t>ETUIS TRAMADOL 50MG GELULES</t>
  </si>
  <si>
    <t>ETUI GLYCERINE LS BEBE</t>
  </si>
  <si>
    <t>ETUI GLYCERINE LS ENFANT</t>
  </si>
  <si>
    <t>ETUI GLYCERINE LS ADULTE</t>
  </si>
  <si>
    <t>ETUIS PARAMOL 1000 GF</t>
  </si>
  <si>
    <t>ETUI NIFLUMENE 700MG</t>
  </si>
  <si>
    <t>ETUI AMLODEX 5MG</t>
  </si>
  <si>
    <t>ETUI ECOVAR LP</t>
  </si>
  <si>
    <t>ACIDE ACETYLSALICYLIQUE</t>
  </si>
  <si>
    <t>GOMME DE GUAR</t>
  </si>
  <si>
    <t>CAPTOPRIL</t>
  </si>
  <si>
    <t>MORNIFLUMATE</t>
  </si>
  <si>
    <t>TRIMEBUTINE BASE</t>
  </si>
  <si>
    <t>ECONAZOLE NITRATE</t>
  </si>
  <si>
    <t>GALLATE DE PROPYLE</t>
  </si>
  <si>
    <t>DICLOFENAC SODIQUE</t>
  </si>
  <si>
    <t>RUSCOGENINE</t>
  </si>
  <si>
    <t>TRIMEBUTINE MALEATE</t>
  </si>
  <si>
    <t>HUILE ESSENT. D'EUCALYPTUS</t>
  </si>
  <si>
    <t>TENOATE DE SODIUM</t>
  </si>
  <si>
    <t>PIROXICAM</t>
  </si>
  <si>
    <t>TRIMEBUTINE MALEATE PREMIX</t>
  </si>
  <si>
    <t>PHLOROGLUCINOL DIHYDRATE</t>
  </si>
  <si>
    <t>KETOPROFENE</t>
  </si>
  <si>
    <t>PARACETAMOL MIC</t>
  </si>
  <si>
    <t>BISACODYL</t>
  </si>
  <si>
    <t>METRONIDAZOLE</t>
  </si>
  <si>
    <t>PARACETAMOL NON MIC</t>
  </si>
  <si>
    <t>TRAMADOL CHLORHYDRATE NON MIC</t>
  </si>
  <si>
    <t>TRAMADOL CHLORHYDRATE</t>
  </si>
  <si>
    <t>ACIDE NIFLUMIQUE</t>
  </si>
  <si>
    <t>HYDROCHLOROTHIAZIDE</t>
  </si>
  <si>
    <t>PHOSPHATE CODEINE HEMIHYDRATE</t>
  </si>
  <si>
    <t>CELLULOSE MICROCRISTALLINE</t>
  </si>
  <si>
    <t>AEROSIL 200</t>
  </si>
  <si>
    <t>STEARATE DE MAGNESIUM</t>
  </si>
  <si>
    <t>TALC</t>
  </si>
  <si>
    <t>AMIDON DE MAIS</t>
  </si>
  <si>
    <t>CAPSULES  RAMITEC  5MG</t>
  </si>
  <si>
    <t>CAPSULES  RAMITEC  2.5MG</t>
  </si>
  <si>
    <t>CAPSULES NIFLUMENE  250MG</t>
  </si>
  <si>
    <t>CAPSULES  TRAMADOL  LS 50 MG</t>
  </si>
  <si>
    <t>PVC FENAQUENE 100 MG SUPPO</t>
  </si>
  <si>
    <t>PVC CETALGINE 100MG SUPPO</t>
  </si>
  <si>
    <t>EAU PHARMACEUTIQUE</t>
  </si>
  <si>
    <t>PVC SPASMOL SUPPO</t>
  </si>
  <si>
    <t>QUINOLINE YELLOW E104</t>
  </si>
  <si>
    <t>PVC/ PE TRANSPARENT SUPPO</t>
  </si>
  <si>
    <t>PVC GLYCERINE LS BEBE</t>
  </si>
  <si>
    <t>PVC BLANC SUPPO</t>
  </si>
  <si>
    <t>PVC GLYCERINE LS ENFANT</t>
  </si>
  <si>
    <t>PVC GLYCERINE LS ADULTE</t>
  </si>
  <si>
    <t>PVC CETALGINE 300MG SUPPO</t>
  </si>
  <si>
    <t>CAFEINE ANHYDRE</t>
  </si>
  <si>
    <t>MESALAZINE</t>
  </si>
  <si>
    <t>PARACETAMOL PREMIX</t>
  </si>
  <si>
    <t>METHYLSULFATE DE TIEMONIUM</t>
  </si>
  <si>
    <t>TRIMETHYL PHLOROGLUCINOL</t>
  </si>
  <si>
    <t>PVC FENAQUENE 50 MG SUPPO</t>
  </si>
  <si>
    <t>PVC PIROXAL 20MG SUPPO</t>
  </si>
  <si>
    <t>PVC VICERALENE 20MG SUPPO</t>
  </si>
  <si>
    <t>PVC TRANSPARENT COMP</t>
  </si>
  <si>
    <t>PVC PROCTOLON SUPPO</t>
  </si>
  <si>
    <t>PVC ALPROFENE100MG SUPPO</t>
  </si>
  <si>
    <t>PVC LAXADYL 10MG SUPPO</t>
  </si>
  <si>
    <t>PVC DIGESTAT100MG SUPPO</t>
  </si>
  <si>
    <t>PVC ECOVAR 150MG OVULES</t>
  </si>
  <si>
    <t>PVC FONGYNE 500MG SUPPO</t>
  </si>
  <si>
    <t>PVC NIFLUMENE 400MG SUPPO</t>
  </si>
  <si>
    <t>PVC TROPHYL  ENFT SUPPO</t>
  </si>
  <si>
    <t>PVC CETALGINE 200MG SUPPO</t>
  </si>
  <si>
    <t>PVC TRAMADOL LS100 MG SUPPO</t>
  </si>
  <si>
    <t>PVC/ PVDC BLANC COMP/ GEL</t>
  </si>
  <si>
    <t>PVC/ PVDC TRANSP  COMP/ GEL</t>
  </si>
  <si>
    <t>PVC/ PE/ PVDC BLANC COMP/ GEL</t>
  </si>
  <si>
    <t>PVC TROPHYL + ENFT SUPPO</t>
  </si>
  <si>
    <t>CAPSULES CLORAXENE 5MG</t>
  </si>
  <si>
    <t>CAPSULES CLORAXENE 10MG</t>
  </si>
  <si>
    <t>CAPSULES SULPIRIDE LS</t>
  </si>
  <si>
    <t>CAPSULES AMLODIPINE BESYLATE</t>
  </si>
  <si>
    <t>POTASSIUM CARBONATE</t>
  </si>
  <si>
    <t>RAMIPRIL</t>
  </si>
  <si>
    <t>METHYL CELLULOSE</t>
  </si>
  <si>
    <t>SULPIRIDE</t>
  </si>
  <si>
    <t>FLOWLAC</t>
  </si>
  <si>
    <t>CAPSULES MEFESTAN</t>
  </si>
  <si>
    <t>AMLODIPINE BESYLATE</t>
  </si>
  <si>
    <t>ACIDE MEFENAMIQUE  MIC</t>
  </si>
  <si>
    <t>CLORAZEPATE DIPOTASSIQUE</t>
  </si>
  <si>
    <t>PARACETAMOL CRISTALLISE</t>
  </si>
  <si>
    <t>HEPTANOATE DE STEARYLE</t>
  </si>
  <si>
    <t>PVC NIFLUMENE 200MG</t>
  </si>
  <si>
    <t>PVC NIFLUMENE 700 MG</t>
  </si>
  <si>
    <t>PVC MEFESTAN 125 MG</t>
  </si>
  <si>
    <t>PVC MEFESTAN 500 MG</t>
  </si>
  <si>
    <t>PVC LAXADYL 5 MG</t>
  </si>
  <si>
    <t>PVC ECOVAR LP 150MG OVULE</t>
  </si>
  <si>
    <t>DURALAC</t>
  </si>
  <si>
    <t>CAPSULES TRAMADOL PLUS</t>
  </si>
  <si>
    <t>PVC CETALGINE 150MG SUPPO</t>
  </si>
  <si>
    <t>GLYCERINE 4810 VEGETALE</t>
  </si>
  <si>
    <t>GELATINE Pharmaceutique</t>
  </si>
  <si>
    <t>LORAZEPAM</t>
  </si>
  <si>
    <t>PROSPECTUS FENAQUENE SUPPO</t>
  </si>
  <si>
    <t>PROSPECTUS CLORAXENE</t>
  </si>
  <si>
    <t>PROSPECTUS DIGESTAT 200</t>
  </si>
  <si>
    <t>PROSPECTUS TRAMADOL PLUS</t>
  </si>
  <si>
    <t>PROSPECTUS GLYCERINE SUPPO</t>
  </si>
  <si>
    <t>PROSPECTUS CETALGINE SUPPO</t>
  </si>
  <si>
    <t>PROSPECTUS PROCTOLON SUPPO</t>
  </si>
  <si>
    <t>PROSPECTUS PIROXAL20MG SUPPO</t>
  </si>
  <si>
    <t>PROSPECTUS DIGESTAT SUPPO</t>
  </si>
  <si>
    <t>PROSPECTUS SPASMOL SUPPO</t>
  </si>
  <si>
    <t>PROSPECTUS ALPROFENE SUPPO</t>
  </si>
  <si>
    <t>PROSPECTUS VICERALENE SUPPO</t>
  </si>
  <si>
    <t>PROSPECTUS TRAMADOL LS100 SUPP</t>
  </si>
  <si>
    <t>PROSPECTUS LAXADYL SUPPO</t>
  </si>
  <si>
    <t>PROSPECTUS ECOVAR150MG SUPPO</t>
  </si>
  <si>
    <t>PROSPECTUS FONGYNE 500MG SUPPO</t>
  </si>
  <si>
    <t>PROSPECTUS NIFLUMENE SUPPO</t>
  </si>
  <si>
    <t>PROSPECTUS ASPEVASC100MG COMP</t>
  </si>
  <si>
    <t>PROSPECTUS COPARAMOL</t>
  </si>
  <si>
    <t>PROSPECTUS HYDREX 25 COMP</t>
  </si>
  <si>
    <t>PROSPECTUS MEFESTAN SUPP</t>
  </si>
  <si>
    <t>PROSPECTUS NIFLUMENE 250MG</t>
  </si>
  <si>
    <t>PROSPECTUS TRAMADOL LS 50MG</t>
  </si>
  <si>
    <t>PROSPECTUS RAMITEC 10mg</t>
  </si>
  <si>
    <t>PROSPECTUS RAMITEC</t>
  </si>
  <si>
    <t>PROSPECTUS AMLODEX 5MG</t>
  </si>
  <si>
    <t>PROSPECTUS  CAPTOPRIL</t>
  </si>
  <si>
    <t>PROSPECTUS SULPIRIDE LS 50</t>
  </si>
  <si>
    <t>PROSPECTUS ECOVAR LP</t>
  </si>
  <si>
    <t>PROSPECTUS PRIAZIDE 50/ 25 mg</t>
  </si>
  <si>
    <t>PROSPECTUS PARAMOL EXTRA</t>
  </si>
  <si>
    <t>PROSPECTUS MEFESTAN 250 mg</t>
  </si>
  <si>
    <t>PROSPECTUS TEMESTA</t>
  </si>
  <si>
    <t>VIGNETTE VERTE</t>
  </si>
  <si>
    <t>VIGNETTE ROUGE</t>
  </si>
  <si>
    <t>PF0060</t>
  </si>
  <si>
    <t>PF0033</t>
  </si>
  <si>
    <t>PF0052</t>
  </si>
  <si>
    <t>TEMESTA 1mg</t>
  </si>
  <si>
    <t>PF0054</t>
  </si>
  <si>
    <t>TEMESTA 2,5mg</t>
  </si>
  <si>
    <t>EC000419</t>
  </si>
  <si>
    <t>CAISSE F140</t>
  </si>
  <si>
    <t>ET000246</t>
  </si>
  <si>
    <t>ETUI HYDREX 25mg</t>
  </si>
  <si>
    <t>ET000243</t>
  </si>
  <si>
    <t>ETUI MEFESTAN 125 mg</t>
  </si>
  <si>
    <t>MP000291</t>
  </si>
  <si>
    <t>LACTOSE MONOHYDRATE</t>
  </si>
  <si>
    <t>PROSPECTUS TROPHYL PLUS ENFANT</t>
  </si>
  <si>
    <t>NT000176</t>
  </si>
  <si>
    <t>PROSPECTUS TROPHYL  ENFANT</t>
  </si>
  <si>
    <t>NT000174</t>
  </si>
  <si>
    <t>CAISSE CARTON F140</t>
  </si>
  <si>
    <t>ET000244</t>
  </si>
  <si>
    <t>ETUI CAPTOPRIL 50mg</t>
  </si>
  <si>
    <t>NIFLUMENE 250</t>
  </si>
  <si>
    <t>ET000241</t>
  </si>
  <si>
    <t>ETUI MEFESTAN 500mg</t>
  </si>
  <si>
    <t>ET000240</t>
  </si>
  <si>
    <t>ETUI NIFLUMENE 200mg</t>
  </si>
  <si>
    <t>PRIAZIDE 50/25mg</t>
  </si>
  <si>
    <t>ET000250</t>
  </si>
  <si>
    <t>ETUI PRIAZIDE 25/50mg</t>
  </si>
  <si>
    <t>ALPROFENE 100mg</t>
  </si>
  <si>
    <t>CETALGINE 300mg</t>
  </si>
  <si>
    <t>CLORAXENE 10 mg</t>
  </si>
  <si>
    <t>CLORAXENE 5 mg</t>
  </si>
  <si>
    <t>ECOVAR 150mg</t>
  </si>
  <si>
    <t>ECOVAR LP 150mg</t>
  </si>
  <si>
    <t>FENAQUENE 100mg</t>
  </si>
  <si>
    <t>FENAQUENE 25mg</t>
  </si>
  <si>
    <t>GLUCAR 100 MG</t>
  </si>
  <si>
    <t>GLUCAR 50 MG</t>
  </si>
  <si>
    <t>LAXADYL 10mg</t>
  </si>
  <si>
    <t>PARAMOL 1000mg</t>
  </si>
  <si>
    <t>TRAMADOL LS 50 mg</t>
  </si>
  <si>
    <t>MP000440</t>
  </si>
  <si>
    <t>ACARBOSE</t>
  </si>
  <si>
    <t>EC000380</t>
  </si>
  <si>
    <t>ALUMINIUM GLUCAR 50mg</t>
  </si>
  <si>
    <t>EC000382</t>
  </si>
  <si>
    <t>ET000242</t>
  </si>
  <si>
    <t>ET000247</t>
  </si>
  <si>
    <t>PROSPECTUS COPARAMOL FORT</t>
  </si>
  <si>
    <t xml:space="preserve">AMLODEX 5 mg </t>
  </si>
  <si>
    <t xml:space="preserve">NIFLUMENE 400mg </t>
  </si>
  <si>
    <t>PARAMOL 1000  GF</t>
  </si>
  <si>
    <t xml:space="preserve">PIROXAL 20mg </t>
  </si>
  <si>
    <t>TROPHYL E 190 mg</t>
  </si>
  <si>
    <t>ETUI SULPIRIDE 50mg</t>
  </si>
  <si>
    <t>RELAXAN 4mg</t>
  </si>
  <si>
    <t>COPRARAMOL FORT 30/500</t>
  </si>
  <si>
    <t>SALAZA  500 mg</t>
  </si>
  <si>
    <t>ALUMINIUM GLUCAR 100mg</t>
  </si>
  <si>
    <t>THIOCOLCHICOSIDE</t>
  </si>
  <si>
    <t>ALUMINIUM RELAXAN</t>
  </si>
  <si>
    <t>ETUI RELAXAN 4mg</t>
  </si>
  <si>
    <t>PREOSPECTUS RELAXAN 4mg</t>
  </si>
  <si>
    <t>PVC IMPRIME SALAZA</t>
  </si>
  <si>
    <t>ETUI SALAZA</t>
  </si>
  <si>
    <t>PROSPECTUS SALAZA</t>
  </si>
  <si>
    <t>ETUI MEFESTAN 250 mg</t>
  </si>
  <si>
    <t>ET000295</t>
  </si>
  <si>
    <t>ETUI COPARAMOL FORT 30/500 mg</t>
  </si>
  <si>
    <t>NT000310</t>
  </si>
  <si>
    <t>PROSPECTUS GLUCAR 50/100 mg</t>
  </si>
  <si>
    <t>ETUI GLUCAR 100 mg</t>
  </si>
  <si>
    <t>ETUI GLUCAR 50 mg</t>
  </si>
  <si>
    <t>PROSPECTUS PARAMOL GF / 1000 / 500</t>
  </si>
  <si>
    <t>COPARAMOL Comp 20/400</t>
  </si>
  <si>
    <t>ET000310</t>
  </si>
  <si>
    <t>ET000300</t>
  </si>
  <si>
    <t>SUPPOCIRE AM</t>
  </si>
  <si>
    <t>SUPPOCIRE BCM</t>
  </si>
  <si>
    <t>SUPPOCIRE BM</t>
  </si>
  <si>
    <t>PF0039</t>
  </si>
  <si>
    <t>VALNOM09</t>
  </si>
  <si>
    <t>VALNOM10</t>
  </si>
  <si>
    <t>VALNOM15</t>
  </si>
  <si>
    <t>VALNOM16</t>
  </si>
  <si>
    <t>VALNOM17</t>
  </si>
  <si>
    <t>VALNOM20</t>
  </si>
  <si>
    <t>VALNOM21</t>
  </si>
  <si>
    <t>VALNOM22</t>
  </si>
  <si>
    <t>VALNOM23</t>
  </si>
  <si>
    <t>VALNOM24</t>
  </si>
  <si>
    <t>VALNOM25</t>
  </si>
  <si>
    <t>VALNOM26</t>
  </si>
  <si>
    <t>VALNOM27</t>
  </si>
  <si>
    <t>VALNOM29</t>
  </si>
  <si>
    <t>VALNOM30</t>
  </si>
  <si>
    <t>VALNOM31</t>
  </si>
  <si>
    <t>VALNOM32</t>
  </si>
  <si>
    <t>VALNOM33</t>
  </si>
  <si>
    <t>VALNOM34</t>
  </si>
  <si>
    <t>VALNOM35</t>
  </si>
  <si>
    <t>VALNOM36</t>
  </si>
  <si>
    <t>VALNOM37</t>
  </si>
  <si>
    <t>VALNOM38</t>
  </si>
  <si>
    <t>VALNOM39</t>
  </si>
  <si>
    <t>VALNOM40</t>
  </si>
  <si>
    <t>VALNOM41</t>
  </si>
  <si>
    <t>VALNOM42</t>
  </si>
  <si>
    <t>VALNOM43</t>
  </si>
  <si>
    <t>VALNOM44</t>
  </si>
  <si>
    <t>VALNOM45</t>
  </si>
  <si>
    <t>VALNOM46</t>
  </si>
  <si>
    <t>VALNOM47</t>
  </si>
  <si>
    <t>VALNOM48</t>
  </si>
  <si>
    <t>VALNOM49</t>
  </si>
  <si>
    <t>VALNOM50</t>
  </si>
  <si>
    <t>VALNOM51</t>
  </si>
  <si>
    <t>VALNOM52</t>
  </si>
  <si>
    <t>VALNOM53</t>
  </si>
  <si>
    <t>VALNOM54</t>
  </si>
  <si>
    <t>VALNOM55</t>
  </si>
  <si>
    <t>VALNOM56</t>
  </si>
  <si>
    <t>VALNOM57</t>
  </si>
  <si>
    <t>VALNOM58</t>
  </si>
  <si>
    <t>VALNOM59</t>
  </si>
  <si>
    <t>VALNOM60</t>
  </si>
  <si>
    <t>NT000410</t>
  </si>
  <si>
    <t>ET000320</t>
  </si>
  <si>
    <t>KOLLIDON CL / CROSPOVIDONE</t>
  </si>
  <si>
    <t>NT000220</t>
  </si>
  <si>
    <t>MP000240</t>
  </si>
  <si>
    <t>MP000040</t>
  </si>
  <si>
    <t>MP000042</t>
  </si>
  <si>
    <t>MP000038</t>
  </si>
  <si>
    <t>MP000035</t>
  </si>
  <si>
    <t>Type</t>
  </si>
  <si>
    <t>SUPPOCIRE NAI 10</t>
  </si>
  <si>
    <t>MP00000</t>
  </si>
  <si>
    <t>MP0000X</t>
  </si>
  <si>
    <t>ET0000X</t>
  </si>
  <si>
    <t>NT0000X</t>
  </si>
  <si>
    <t>PF0055</t>
  </si>
  <si>
    <t>PF0057</t>
  </si>
  <si>
    <t>PF0059</t>
  </si>
  <si>
    <t>Désignation</t>
  </si>
  <si>
    <t>COMDE MP</t>
  </si>
  <si>
    <t>DESIGNATION MP</t>
  </si>
  <si>
    <t>PROCHIMA</t>
  </si>
  <si>
    <t>PRODUIT FINI COMMUN</t>
  </si>
  <si>
    <t>PARAMOL 1000 GF</t>
  </si>
  <si>
    <t>EC000210</t>
  </si>
  <si>
    <t>Stocks</t>
  </si>
  <si>
    <t>VALNOM422</t>
  </si>
  <si>
    <t>VALNOM512</t>
  </si>
  <si>
    <t>VALNOM492</t>
  </si>
  <si>
    <t>VALNOM092</t>
  </si>
  <si>
    <t>VALNOM502</t>
  </si>
  <si>
    <t>VALNOM513</t>
  </si>
  <si>
    <t>CAISSE F150</t>
  </si>
  <si>
    <t>Prévisions</t>
  </si>
  <si>
    <t>Reste Réal.</t>
  </si>
  <si>
    <t>Réalisations</t>
  </si>
  <si>
    <t>DOM001</t>
  </si>
  <si>
    <t>DOM002</t>
  </si>
  <si>
    <t>DOM003</t>
  </si>
  <si>
    <t>DOM004</t>
  </si>
  <si>
    <t>DOM005</t>
  </si>
  <si>
    <t>DOM006</t>
  </si>
  <si>
    <t>DOM007</t>
  </si>
  <si>
    <t>DOM008</t>
  </si>
  <si>
    <t>DOM009</t>
  </si>
  <si>
    <t>DOM010</t>
  </si>
  <si>
    <t>DOM011</t>
  </si>
  <si>
    <t>DOM012</t>
  </si>
  <si>
    <t>DOM013</t>
  </si>
  <si>
    <t>DOM014</t>
  </si>
  <si>
    <t>DOM015</t>
  </si>
  <si>
    <t>DOM016</t>
  </si>
  <si>
    <t>DOM017</t>
  </si>
  <si>
    <t>DOM018</t>
  </si>
  <si>
    <t>DOM019</t>
  </si>
  <si>
    <t>DOM020</t>
  </si>
  <si>
    <t>DOM021</t>
  </si>
  <si>
    <t>DOM022</t>
  </si>
  <si>
    <t>DOM023</t>
  </si>
  <si>
    <t>DOM024</t>
  </si>
  <si>
    <t>DOM025</t>
  </si>
  <si>
    <t>DOM026</t>
  </si>
  <si>
    <t>DOM027</t>
  </si>
  <si>
    <t>DOM028</t>
  </si>
  <si>
    <t>DOM029</t>
  </si>
  <si>
    <t>DOM030</t>
  </si>
  <si>
    <t>DOM031</t>
  </si>
  <si>
    <t>DOM032</t>
  </si>
  <si>
    <t>DOM033</t>
  </si>
  <si>
    <t>DOM034</t>
  </si>
  <si>
    <t>DOM035</t>
  </si>
  <si>
    <t>DOM036</t>
  </si>
  <si>
    <t>DOM037</t>
  </si>
  <si>
    <t>DOM038</t>
  </si>
  <si>
    <t>DOM039</t>
  </si>
  <si>
    <t>DOM040</t>
  </si>
  <si>
    <t>DOM041</t>
  </si>
  <si>
    <t>DOM042</t>
  </si>
  <si>
    <t>DOM043</t>
  </si>
  <si>
    <t>DOM044</t>
  </si>
  <si>
    <t>DOM045</t>
  </si>
  <si>
    <t>DOM046</t>
  </si>
  <si>
    <t>DOM047</t>
  </si>
  <si>
    <t>DOM048</t>
  </si>
  <si>
    <t>DOM049</t>
  </si>
  <si>
    <t>DOM050</t>
  </si>
  <si>
    <t>DOM051</t>
  </si>
  <si>
    <t>DOM052</t>
  </si>
  <si>
    <t>DOM053</t>
  </si>
  <si>
    <t>DOM054</t>
  </si>
  <si>
    <t>DOM055</t>
  </si>
  <si>
    <t>DOM056</t>
  </si>
  <si>
    <t>DOM057</t>
  </si>
  <si>
    <t>DOM058</t>
  </si>
  <si>
    <t>DOM059</t>
  </si>
  <si>
    <t>DOM060</t>
  </si>
  <si>
    <t>DOM061</t>
  </si>
  <si>
    <t>DOM062</t>
  </si>
  <si>
    <t>DOM063</t>
  </si>
  <si>
    <t>DOM064</t>
  </si>
  <si>
    <t>DOM065</t>
  </si>
  <si>
    <t>DOM066</t>
  </si>
  <si>
    <t>DOM067</t>
  </si>
  <si>
    <t>DOM068</t>
  </si>
  <si>
    <t>DOM069</t>
  </si>
  <si>
    <t>DOM070</t>
  </si>
  <si>
    <t>DOM071</t>
  </si>
  <si>
    <t>DOM072</t>
  </si>
  <si>
    <t>DOM073</t>
  </si>
  <si>
    <t>DOM074</t>
  </si>
  <si>
    <t>DOM075</t>
  </si>
  <si>
    <t>DOM076</t>
  </si>
  <si>
    <t>DOM077</t>
  </si>
  <si>
    <t>DOM078</t>
  </si>
  <si>
    <t>DOM079</t>
  </si>
  <si>
    <t>DOM080</t>
  </si>
  <si>
    <t>DOM081</t>
  </si>
  <si>
    <t>DOM082</t>
  </si>
  <si>
    <t>DOM083</t>
  </si>
  <si>
    <t>DOM084</t>
  </si>
  <si>
    <t>DOM085</t>
  </si>
  <si>
    <t>DOM086</t>
  </si>
  <si>
    <t>DOM087</t>
  </si>
  <si>
    <t>DOM088</t>
  </si>
  <si>
    <t>DOM089</t>
  </si>
  <si>
    <t>DOM090</t>
  </si>
  <si>
    <t>DOM091</t>
  </si>
  <si>
    <t>DOM092</t>
  </si>
  <si>
    <t>DOM093</t>
  </si>
  <si>
    <t>DOM094</t>
  </si>
  <si>
    <t>DOM095</t>
  </si>
  <si>
    <t>DOM096</t>
  </si>
  <si>
    <t>DOM097</t>
  </si>
  <si>
    <t>DOM098</t>
  </si>
  <si>
    <t>DOM099</t>
  </si>
  <si>
    <t>DOM100</t>
  </si>
  <si>
    <t>DOM101</t>
  </si>
  <si>
    <t>DOM102</t>
  </si>
  <si>
    <t>DOM103</t>
  </si>
  <si>
    <t>DOM104</t>
  </si>
  <si>
    <t>DOM105</t>
  </si>
  <si>
    <t>DOM106</t>
  </si>
  <si>
    <t>DOM107</t>
  </si>
  <si>
    <t>DOM108</t>
  </si>
  <si>
    <t>DOM109</t>
  </si>
  <si>
    <t>DOM110</t>
  </si>
  <si>
    <t>DOM111</t>
  </si>
  <si>
    <t>DOM112</t>
  </si>
  <si>
    <t>DOM113</t>
  </si>
  <si>
    <t>DOM114</t>
  </si>
  <si>
    <t>DOM115</t>
  </si>
  <si>
    <t>DOM116</t>
  </si>
  <si>
    <t>DOM117</t>
  </si>
  <si>
    <t>DOM118</t>
  </si>
  <si>
    <t>DOM119</t>
  </si>
  <si>
    <t>DOM120</t>
  </si>
  <si>
    <t>DOM121</t>
  </si>
  <si>
    <t>DOM122</t>
  </si>
  <si>
    <t>DOM123</t>
  </si>
  <si>
    <t>DOM124</t>
  </si>
  <si>
    <t>DOM125</t>
  </si>
  <si>
    <t>DOM126</t>
  </si>
  <si>
    <t>DOM127</t>
  </si>
  <si>
    <t>DOM128</t>
  </si>
  <si>
    <t>DOM129</t>
  </si>
  <si>
    <t>DOM130</t>
  </si>
  <si>
    <t>DOM131</t>
  </si>
  <si>
    <t>DOM132</t>
  </si>
  <si>
    <t>DOM133</t>
  </si>
  <si>
    <t>DOM134</t>
  </si>
  <si>
    <t>DOM135</t>
  </si>
  <si>
    <t>DOM136</t>
  </si>
  <si>
    <t>DOM137</t>
  </si>
  <si>
    <t>DOM138</t>
  </si>
  <si>
    <t>DOM139</t>
  </si>
  <si>
    <t>DOM140</t>
  </si>
  <si>
    <t>DOM141</t>
  </si>
  <si>
    <t>DOM142</t>
  </si>
  <si>
    <t>DOM143</t>
  </si>
  <si>
    <t>DOM144</t>
  </si>
  <si>
    <t>DOM145</t>
  </si>
  <si>
    <t>DOM146</t>
  </si>
  <si>
    <t>DOM147</t>
  </si>
  <si>
    <t>DOM148</t>
  </si>
  <si>
    <t>DOM149</t>
  </si>
  <si>
    <t>DOM150</t>
  </si>
  <si>
    <t>DOM151</t>
  </si>
  <si>
    <t>DOM152</t>
  </si>
  <si>
    <t>DOM153</t>
  </si>
  <si>
    <t>DOM154</t>
  </si>
  <si>
    <t>DOM155</t>
  </si>
  <si>
    <t>DOM156</t>
  </si>
  <si>
    <t>DOM157</t>
  </si>
  <si>
    <t>DOM158</t>
  </si>
  <si>
    <t>DOM159</t>
  </si>
  <si>
    <t>DOM160</t>
  </si>
  <si>
    <t>DOM161</t>
  </si>
  <si>
    <t>DOM162</t>
  </si>
  <si>
    <t>DOM163</t>
  </si>
  <si>
    <t>DOM164</t>
  </si>
  <si>
    <t>DOM165</t>
  </si>
  <si>
    <t>DOM166</t>
  </si>
  <si>
    <t>DOM167</t>
  </si>
  <si>
    <t>DOM168</t>
  </si>
  <si>
    <t>DOM169</t>
  </si>
  <si>
    <t>DOM170</t>
  </si>
  <si>
    <t>DOM171</t>
  </si>
  <si>
    <t>DOM172</t>
  </si>
  <si>
    <t>DOM173</t>
  </si>
  <si>
    <t>DOM174</t>
  </si>
  <si>
    <t>DOM175</t>
  </si>
  <si>
    <t>DOM176</t>
  </si>
  <si>
    <t>DOM177</t>
  </si>
  <si>
    <t>DOM178</t>
  </si>
  <si>
    <t>DOM179</t>
  </si>
  <si>
    <t>DOM180</t>
  </si>
  <si>
    <t>DOM181</t>
  </si>
  <si>
    <t>DOM182</t>
  </si>
  <si>
    <t>DOM183</t>
  </si>
  <si>
    <t>DOM184</t>
  </si>
  <si>
    <t>DOM185</t>
  </si>
  <si>
    <t>DOM186</t>
  </si>
  <si>
    <t>DOM187</t>
  </si>
  <si>
    <t>DOM188</t>
  </si>
  <si>
    <t>DOM189</t>
  </si>
  <si>
    <t>DOM190</t>
  </si>
  <si>
    <t>DOM191</t>
  </si>
  <si>
    <t>DOM192</t>
  </si>
  <si>
    <t>DOM193</t>
  </si>
  <si>
    <t>DOM194</t>
  </si>
  <si>
    <t>DOM195</t>
  </si>
  <si>
    <t>DOM196</t>
  </si>
  <si>
    <t>DOM197</t>
  </si>
  <si>
    <t>DOM198</t>
  </si>
  <si>
    <t>DOM199</t>
  </si>
  <si>
    <t>DOM200</t>
  </si>
  <si>
    <t>DOM201</t>
  </si>
  <si>
    <t>DOM202</t>
  </si>
  <si>
    <t>DOM203</t>
  </si>
  <si>
    <t>DOM204</t>
  </si>
  <si>
    <t>DOM205</t>
  </si>
  <si>
    <t>DOM206</t>
  </si>
  <si>
    <t>DOM207</t>
  </si>
  <si>
    <t>DOM208</t>
  </si>
  <si>
    <t>DOM209</t>
  </si>
  <si>
    <t>DOM210</t>
  </si>
  <si>
    <t>DOM211</t>
  </si>
  <si>
    <t>DOM212</t>
  </si>
  <si>
    <t>DOM213</t>
  </si>
  <si>
    <t>DOM214</t>
  </si>
  <si>
    <t>DOM215</t>
  </si>
  <si>
    <t>DOM216</t>
  </si>
  <si>
    <t>DOM217</t>
  </si>
  <si>
    <t>DOM218</t>
  </si>
  <si>
    <t>DOM219</t>
  </si>
  <si>
    <t>DOM220</t>
  </si>
  <si>
    <t>DOM221</t>
  </si>
  <si>
    <t>DOM222</t>
  </si>
  <si>
    <t>DOM223</t>
  </si>
  <si>
    <t>DOM224</t>
  </si>
  <si>
    <t>DOM225</t>
  </si>
  <si>
    <t>DOM226</t>
  </si>
  <si>
    <t>DOM227</t>
  </si>
  <si>
    <t>DOM228</t>
  </si>
  <si>
    <t>DOM229</t>
  </si>
  <si>
    <t>DOM230</t>
  </si>
  <si>
    <t>DOM231</t>
  </si>
  <si>
    <t>DOM232</t>
  </si>
  <si>
    <t>DOM233</t>
  </si>
  <si>
    <t>DOM234</t>
  </si>
  <si>
    <t>DOM235</t>
  </si>
  <si>
    <t>DOM236</t>
  </si>
  <si>
    <t>DOM237</t>
  </si>
  <si>
    <t>DOM238</t>
  </si>
  <si>
    <t>DOM239</t>
  </si>
  <si>
    <t>DOM240</t>
  </si>
  <si>
    <t>DOM241</t>
  </si>
  <si>
    <t>DOM242</t>
  </si>
  <si>
    <t>DOM243</t>
  </si>
  <si>
    <t>DOM244</t>
  </si>
  <si>
    <t>DOM245</t>
  </si>
  <si>
    <t>DOM246</t>
  </si>
  <si>
    <t>DOM247</t>
  </si>
  <si>
    <t>DOM248</t>
  </si>
  <si>
    <t>DOM249</t>
  </si>
  <si>
    <t>DOM250</t>
  </si>
  <si>
    <t>DOM251</t>
  </si>
  <si>
    <t>DOM252</t>
  </si>
  <si>
    <t>DOM253</t>
  </si>
  <si>
    <t>DOM254</t>
  </si>
  <si>
    <t>DOM255</t>
  </si>
  <si>
    <t>DOM256</t>
  </si>
  <si>
    <t>DOM257</t>
  </si>
  <si>
    <t>DOM258</t>
  </si>
  <si>
    <t>DOM259</t>
  </si>
  <si>
    <t>DOM260</t>
  </si>
  <si>
    <t>DOM261</t>
  </si>
  <si>
    <t>DOM262</t>
  </si>
  <si>
    <t>DOM263</t>
  </si>
  <si>
    <t>DOM264</t>
  </si>
  <si>
    <t>DOM265</t>
  </si>
  <si>
    <t>DOM266</t>
  </si>
  <si>
    <t>DOM267</t>
  </si>
  <si>
    <t>DOM268</t>
  </si>
  <si>
    <t>DOM269</t>
  </si>
  <si>
    <t>DOM270</t>
  </si>
  <si>
    <t>DOM271</t>
  </si>
  <si>
    <t>DOM272</t>
  </si>
  <si>
    <t>DOM273</t>
  </si>
  <si>
    <t>DOM274</t>
  </si>
  <si>
    <t>DOM275</t>
  </si>
  <si>
    <t>DOM276</t>
  </si>
  <si>
    <t>DOM277</t>
  </si>
  <si>
    <t>DOM278</t>
  </si>
  <si>
    <t>DOM279</t>
  </si>
  <si>
    <t>DOM280</t>
  </si>
  <si>
    <t>DOM281</t>
  </si>
  <si>
    <t>DOM282</t>
  </si>
  <si>
    <t>DOM283</t>
  </si>
  <si>
    <t>DOM284</t>
  </si>
  <si>
    <t>DOM285</t>
  </si>
  <si>
    <t>DOM286</t>
  </si>
  <si>
    <t>DOM287</t>
  </si>
  <si>
    <t>DOM288</t>
  </si>
  <si>
    <t>DOM289</t>
  </si>
  <si>
    <t>DOM290</t>
  </si>
  <si>
    <t>DOM291</t>
  </si>
  <si>
    <t>DOM292</t>
  </si>
  <si>
    <t>DOM293</t>
  </si>
  <si>
    <t>DOM294</t>
  </si>
  <si>
    <t>DOM295</t>
  </si>
  <si>
    <t>DOM296</t>
  </si>
  <si>
    <t>DOM297</t>
  </si>
  <si>
    <t>DOM298</t>
  </si>
  <si>
    <t>DOM299</t>
  </si>
  <si>
    <t>DOM300</t>
  </si>
  <si>
    <t>DOM301</t>
  </si>
  <si>
    <t>DOM302</t>
  </si>
  <si>
    <t>DOM303</t>
  </si>
  <si>
    <t>DOM304</t>
  </si>
  <si>
    <t>DOM305</t>
  </si>
  <si>
    <t>DOM306</t>
  </si>
  <si>
    <t>DOM307</t>
  </si>
  <si>
    <t>DOM308</t>
  </si>
  <si>
    <t>MATPREM001</t>
  </si>
  <si>
    <t>MATPREM002</t>
  </si>
  <si>
    <t>MATPREM003</t>
  </si>
  <si>
    <t>MATPREM004</t>
  </si>
  <si>
    <t>MATPREM005</t>
  </si>
  <si>
    <t>MATPREM006</t>
  </si>
  <si>
    <t>MATPREM007</t>
  </si>
  <si>
    <t>MATPREM008</t>
  </si>
  <si>
    <t>MATPREM009</t>
  </si>
  <si>
    <t>MATPREM010</t>
  </si>
  <si>
    <t>MATPREM011</t>
  </si>
  <si>
    <t>MATPREM012</t>
  </si>
  <si>
    <t>MATPREM013</t>
  </si>
  <si>
    <t>MATPREM014</t>
  </si>
  <si>
    <t>MATPREM015</t>
  </si>
  <si>
    <t>MATPREM016</t>
  </si>
  <si>
    <t>MATPREM017</t>
  </si>
  <si>
    <t>MATPREM018</t>
  </si>
  <si>
    <t>MATPREM019</t>
  </si>
  <si>
    <t>MATPREM020</t>
  </si>
  <si>
    <t>MATPREM021</t>
  </si>
  <si>
    <t>MATPREM022</t>
  </si>
  <si>
    <t>MATPREM023</t>
  </si>
  <si>
    <t>MATPREM024</t>
  </si>
  <si>
    <t>MATPREM025</t>
  </si>
  <si>
    <t>MATPREM026</t>
  </si>
  <si>
    <t>MATPREM027</t>
  </si>
  <si>
    <t>MATPREM028</t>
  </si>
  <si>
    <t>MATPREM029</t>
  </si>
  <si>
    <t>MATPREM030</t>
  </si>
  <si>
    <t>MATPREM031</t>
  </si>
  <si>
    <t>MATPREM032</t>
  </si>
  <si>
    <t>MATPREM033</t>
  </si>
  <si>
    <t>MATPREM034</t>
  </si>
  <si>
    <t>MATPREM035</t>
  </si>
  <si>
    <t>MATPREM036</t>
  </si>
  <si>
    <t>MATPREM037</t>
  </si>
  <si>
    <t>MATPREM038</t>
  </si>
  <si>
    <t>MATPREM039</t>
  </si>
  <si>
    <t>MATPREM040</t>
  </si>
  <si>
    <t>MATPREM041</t>
  </si>
  <si>
    <t>MATPREM042</t>
  </si>
  <si>
    <t>MATPREM043</t>
  </si>
  <si>
    <t>MATPREM044</t>
  </si>
  <si>
    <t>MATPREM045</t>
  </si>
  <si>
    <t>MATPREM046</t>
  </si>
  <si>
    <t>MATPREM047</t>
  </si>
  <si>
    <t>MATPREM048</t>
  </si>
  <si>
    <t>MATPREM049</t>
  </si>
  <si>
    <t>MATPREM050</t>
  </si>
  <si>
    <t>MATPREM051</t>
  </si>
  <si>
    <t>MATPREM052</t>
  </si>
  <si>
    <t>MATPREM053</t>
  </si>
  <si>
    <t>MATPREM054</t>
  </si>
  <si>
    <t>MATPREM055</t>
  </si>
  <si>
    <t>MATPREM056</t>
  </si>
  <si>
    <t>MATPREM057</t>
  </si>
  <si>
    <t>MATPREM058</t>
  </si>
  <si>
    <t>MATPREM059</t>
  </si>
  <si>
    <t>MATPREM060</t>
  </si>
  <si>
    <t>MATPREM061</t>
  </si>
  <si>
    <t>MATPREM062</t>
  </si>
  <si>
    <t>MATPREM063</t>
  </si>
  <si>
    <t>MATPREM064</t>
  </si>
  <si>
    <t>MATPREM065</t>
  </si>
  <si>
    <t>MATPREM066</t>
  </si>
  <si>
    <t>MATPREM067</t>
  </si>
  <si>
    <t>MATPREM068</t>
  </si>
  <si>
    <t>MATPREM069</t>
  </si>
  <si>
    <t>MATPREM070</t>
  </si>
  <si>
    <t>MATPREM071</t>
  </si>
  <si>
    <t>MATPREM072</t>
  </si>
  <si>
    <t>MATPREM073</t>
  </si>
  <si>
    <t>MATPREM074</t>
  </si>
  <si>
    <t>MATPREM075</t>
  </si>
  <si>
    <t>MATPREM076</t>
  </si>
  <si>
    <t>MATPREM077</t>
  </si>
  <si>
    <t>MATPREM078</t>
  </si>
  <si>
    <t>MATPREM079</t>
  </si>
  <si>
    <t>MATPREM080</t>
  </si>
  <si>
    <t>MATPREM081</t>
  </si>
  <si>
    <t>MATPREM082</t>
  </si>
  <si>
    <t>MATPREM083</t>
  </si>
  <si>
    <t>MATPREM084</t>
  </si>
  <si>
    <t>MATPREM085</t>
  </si>
  <si>
    <t>MATPREM086</t>
  </si>
  <si>
    <t>MATPREM087</t>
  </si>
  <si>
    <t>MATPREM088</t>
  </si>
  <si>
    <t>MATPREM089</t>
  </si>
  <si>
    <t>MATPREM090</t>
  </si>
  <si>
    <t>MATPREM091</t>
  </si>
  <si>
    <t>MATPREM092</t>
  </si>
  <si>
    <t>MATPREM093</t>
  </si>
  <si>
    <t>MATPREM094</t>
  </si>
  <si>
    <t>MATPREM095</t>
  </si>
  <si>
    <t>MATPREM096</t>
  </si>
  <si>
    <t>MATPREM097</t>
  </si>
  <si>
    <t>MATPREM098</t>
  </si>
  <si>
    <t>MATPREM099</t>
  </si>
  <si>
    <t>MATPREM100</t>
  </si>
  <si>
    <t>MATPREM101</t>
  </si>
  <si>
    <t>MATPREM102</t>
  </si>
  <si>
    <t>MATPREM103</t>
  </si>
  <si>
    <t>MATPREM104</t>
  </si>
  <si>
    <t>MATPREM105</t>
  </si>
  <si>
    <t>MATPREM106</t>
  </si>
  <si>
    <t>MATPREM107</t>
  </si>
  <si>
    <t>MATPREM108</t>
  </si>
  <si>
    <t>MATPREM109</t>
  </si>
  <si>
    <t>MATPREM110</t>
  </si>
  <si>
    <t>MATPREM111</t>
  </si>
  <si>
    <t>MATPREM112</t>
  </si>
  <si>
    <t>MATPREM113</t>
  </si>
  <si>
    <t>MATPREM114</t>
  </si>
  <si>
    <t>MATPREM115</t>
  </si>
  <si>
    <t>MATPREM116</t>
  </si>
  <si>
    <t>MATPREM117</t>
  </si>
  <si>
    <t>MATPREM118</t>
  </si>
  <si>
    <t>MATPREM119</t>
  </si>
  <si>
    <t>MATPREM120</t>
  </si>
  <si>
    <t>MATPREM121</t>
  </si>
  <si>
    <t>MATPREM122</t>
  </si>
  <si>
    <t>MATPREM123</t>
  </si>
  <si>
    <t>MATPREM124</t>
  </si>
  <si>
    <t>MATPREM125</t>
  </si>
  <si>
    <t>MATPREM126</t>
  </si>
  <si>
    <t>MATPREM127</t>
  </si>
  <si>
    <t>MATPREM128</t>
  </si>
  <si>
    <t>MATPREM129</t>
  </si>
  <si>
    <t>MATPREM130</t>
  </si>
  <si>
    <t>MATPREM131</t>
  </si>
  <si>
    <t>MATPREM132</t>
  </si>
  <si>
    <t>MATPREM133</t>
  </si>
  <si>
    <t>MATPREM134</t>
  </si>
  <si>
    <t>MATPREM135</t>
  </si>
  <si>
    <t>MATPREM136</t>
  </si>
  <si>
    <t>MATPREM137</t>
  </si>
  <si>
    <t>MATPREM138</t>
  </si>
  <si>
    <t>MATPREM139</t>
  </si>
  <si>
    <t>MATPREM140</t>
  </si>
  <si>
    <t>MATPREM141</t>
  </si>
  <si>
    <t>MATPREM142</t>
  </si>
  <si>
    <t>MATPREM143</t>
  </si>
  <si>
    <t>MATPREM144</t>
  </si>
  <si>
    <t>MATPREM145</t>
  </si>
  <si>
    <t>MATPREM146</t>
  </si>
  <si>
    <t>MATPREM147</t>
  </si>
  <si>
    <t>MATPREM148</t>
  </si>
  <si>
    <t>MATPREM149</t>
  </si>
  <si>
    <t>MATPREM150</t>
  </si>
  <si>
    <t>MATPREM151</t>
  </si>
  <si>
    <t>MATPREM152</t>
  </si>
  <si>
    <t>MATPREM153</t>
  </si>
  <si>
    <t>MATPREM154</t>
  </si>
  <si>
    <t>MATPREM155</t>
  </si>
  <si>
    <t>MATPREM156</t>
  </si>
  <si>
    <t>MATPREM157</t>
  </si>
  <si>
    <t>MATPREM158</t>
  </si>
  <si>
    <t>MATPREM159</t>
  </si>
  <si>
    <t>MATPREM160</t>
  </si>
  <si>
    <t>MATPREM161</t>
  </si>
  <si>
    <t>MATPREM162</t>
  </si>
  <si>
    <t>MATPREM163</t>
  </si>
  <si>
    <t>MATPREM164</t>
  </si>
  <si>
    <t>MATPREM165</t>
  </si>
  <si>
    <t>MATPREM166</t>
  </si>
  <si>
    <t>MATPREM167</t>
  </si>
  <si>
    <t>MATPREM168</t>
  </si>
  <si>
    <t>MATPREM169</t>
  </si>
  <si>
    <t>MATPREM170</t>
  </si>
  <si>
    <t>MATPREM171</t>
  </si>
  <si>
    <t>MATPREM172</t>
  </si>
  <si>
    <t>MATPREM173</t>
  </si>
  <si>
    <t>MATPREM174</t>
  </si>
  <si>
    <t>MATPREM175</t>
  </si>
  <si>
    <t>MATPREM176</t>
  </si>
  <si>
    <t>MATPREM177</t>
  </si>
  <si>
    <t>MATPREM178</t>
  </si>
  <si>
    <t>MATPREM179</t>
  </si>
  <si>
    <t>MATPREM180</t>
  </si>
  <si>
    <t>MATPREM181</t>
  </si>
  <si>
    <t>MATPREM182</t>
  </si>
  <si>
    <t>MATPREM183</t>
  </si>
  <si>
    <t>MATPREM184</t>
  </si>
  <si>
    <t>MATPREM185</t>
  </si>
  <si>
    <t>MATPREM186</t>
  </si>
  <si>
    <t>MATPREM187</t>
  </si>
  <si>
    <t>MATPREM188</t>
  </si>
  <si>
    <t>MATPREM189</t>
  </si>
  <si>
    <t>MATPREM190</t>
  </si>
  <si>
    <t>MATPREM191</t>
  </si>
  <si>
    <t>MATPREM192</t>
  </si>
  <si>
    <t>MATPREM193</t>
  </si>
  <si>
    <t>MATPREM194</t>
  </si>
  <si>
    <t>MATPREM195</t>
  </si>
  <si>
    <t>MATPREM196</t>
  </si>
  <si>
    <t>MATPREM197</t>
  </si>
  <si>
    <t>MATPREM198</t>
  </si>
  <si>
    <t>MATPREM199</t>
  </si>
  <si>
    <t>MATPREM200</t>
  </si>
  <si>
    <t>MATPREM201</t>
  </si>
  <si>
    <t>MATPREM202</t>
  </si>
  <si>
    <t>MATPREM203</t>
  </si>
  <si>
    <t>MATPREM204</t>
  </si>
  <si>
    <t>MATPREM205</t>
  </si>
  <si>
    <t>MATPREM206</t>
  </si>
  <si>
    <t>MATPREM207</t>
  </si>
  <si>
    <t>MATPREM208</t>
  </si>
  <si>
    <t>MATPREM209</t>
  </si>
  <si>
    <t>MATPREM210</t>
  </si>
  <si>
    <t>MATPREM211</t>
  </si>
  <si>
    <t>MATPREM212</t>
  </si>
  <si>
    <t>MATPREM213</t>
  </si>
  <si>
    <t>MATPREM214</t>
  </si>
  <si>
    <t>MATPREM215</t>
  </si>
  <si>
    <t>MATPREM216</t>
  </si>
  <si>
    <t>MATPREM217</t>
  </si>
  <si>
    <t>MATPREM218</t>
  </si>
  <si>
    <t>MATPREM219</t>
  </si>
  <si>
    <t>MATPREM220</t>
  </si>
  <si>
    <t>MATPREM221</t>
  </si>
  <si>
    <t>MATPREM222</t>
  </si>
  <si>
    <t>MATPREM223</t>
  </si>
  <si>
    <t>MATPREM224</t>
  </si>
  <si>
    <t>MATPREM225</t>
  </si>
  <si>
    <t>MATPREM226</t>
  </si>
  <si>
    <t>MATPREM227</t>
  </si>
  <si>
    <t>MATPREM228</t>
  </si>
  <si>
    <t>MATPREM229</t>
  </si>
  <si>
    <t>MATPREM230</t>
  </si>
  <si>
    <t>MATPREM231</t>
  </si>
  <si>
    <t>MATPREM232</t>
  </si>
  <si>
    <t>MATPREM233</t>
  </si>
  <si>
    <t>MATPREM234</t>
  </si>
  <si>
    <t>MATPREM235</t>
  </si>
  <si>
    <t>MATPREM236</t>
  </si>
  <si>
    <t>MATPREM237</t>
  </si>
  <si>
    <t>MATPREM238</t>
  </si>
  <si>
    <t>MATPREM239</t>
  </si>
  <si>
    <t>MATPREM240</t>
  </si>
  <si>
    <t>MATPREM241</t>
  </si>
  <si>
    <t>MATPREM242</t>
  </si>
  <si>
    <t>MATPREM243</t>
  </si>
  <si>
    <t>MATPREM244</t>
  </si>
  <si>
    <t>MATPREM245</t>
  </si>
  <si>
    <t>MATPREM246</t>
  </si>
  <si>
    <t>MATPREM247</t>
  </si>
  <si>
    <t>MATPREM248</t>
  </si>
  <si>
    <t>MATPREM249</t>
  </si>
  <si>
    <t>MATPREM250</t>
  </si>
  <si>
    <t>MATPREM251</t>
  </si>
  <si>
    <t>MATPREM252</t>
  </si>
  <si>
    <t>MATPREM253</t>
  </si>
  <si>
    <t>MATPREM254</t>
  </si>
  <si>
    <t>MATPREM255</t>
  </si>
  <si>
    <t>MATPREM256</t>
  </si>
  <si>
    <t>MATPREM257</t>
  </si>
  <si>
    <t>MATPREM258</t>
  </si>
  <si>
    <t>MATPREM259</t>
  </si>
  <si>
    <t>MATPREM260</t>
  </si>
  <si>
    <t>MATPREM261</t>
  </si>
  <si>
    <t>MATPREM262</t>
  </si>
  <si>
    <t>MATPREM263</t>
  </si>
  <si>
    <t>MATPREM264</t>
  </si>
  <si>
    <t>MATPREM265</t>
  </si>
  <si>
    <t>MATPREM266</t>
  </si>
  <si>
    <t>MATPREM267</t>
  </si>
  <si>
    <t>MATPREM268</t>
  </si>
  <si>
    <t>MATPREM269</t>
  </si>
  <si>
    <t>MATPREM270</t>
  </si>
  <si>
    <t>MATPREM271</t>
  </si>
  <si>
    <t>MATPREM272</t>
  </si>
  <si>
    <t>MATPREM273</t>
  </si>
  <si>
    <t>MATPREM274</t>
  </si>
  <si>
    <t>MATPREM275</t>
  </si>
  <si>
    <t>MATPREM276</t>
  </si>
  <si>
    <t>MATPREM277</t>
  </si>
  <si>
    <t>MATPREM278</t>
  </si>
  <si>
    <t>MATPREM279</t>
  </si>
  <si>
    <t>MATPREM280</t>
  </si>
  <si>
    <t>MATPREM281</t>
  </si>
  <si>
    <t>MATPREM282</t>
  </si>
  <si>
    <t>MATPREM283</t>
  </si>
  <si>
    <t>MATPREM284</t>
  </si>
  <si>
    <t>MATPREM285</t>
  </si>
  <si>
    <t>MATPREM286</t>
  </si>
  <si>
    <t>MATPREM287</t>
  </si>
  <si>
    <t>MATPREM288</t>
  </si>
  <si>
    <t>MATPREM289</t>
  </si>
  <si>
    <t>MATPREM290</t>
  </si>
  <si>
    <t>MATPREM291</t>
  </si>
  <si>
    <t>MATPREM292</t>
  </si>
  <si>
    <t>MATPREM293</t>
  </si>
  <si>
    <t>MATPREM294</t>
  </si>
  <si>
    <t>MATPREM295</t>
  </si>
  <si>
    <t>MATPREM296</t>
  </si>
  <si>
    <t>MATPREM297</t>
  </si>
  <si>
    <t>MATPREM298</t>
  </si>
  <si>
    <t>MATPREM299</t>
  </si>
  <si>
    <t>MATPREM300</t>
  </si>
  <si>
    <t>MATPREM301</t>
  </si>
  <si>
    <t>MATPREM302</t>
  </si>
  <si>
    <t>MATPREM303</t>
  </si>
  <si>
    <t>MATPREM304</t>
  </si>
  <si>
    <t>MATPREM305</t>
  </si>
  <si>
    <t>MATPREM306</t>
  </si>
  <si>
    <t>MATPREM307</t>
  </si>
  <si>
    <t>MATPREM308</t>
  </si>
  <si>
    <t>PROD009</t>
  </si>
  <si>
    <t>PROD010</t>
  </si>
  <si>
    <t>PROD011</t>
  </si>
  <si>
    <t>PROD016</t>
  </si>
  <si>
    <t>PROD017</t>
  </si>
  <si>
    <t>PROD018</t>
  </si>
  <si>
    <t>PROD021</t>
  </si>
  <si>
    <t>PROD022</t>
  </si>
  <si>
    <t>PROD023</t>
  </si>
  <si>
    <t>PROD024</t>
  </si>
  <si>
    <t>PROD025</t>
  </si>
  <si>
    <t>PROD026</t>
  </si>
  <si>
    <t>PROD027</t>
  </si>
  <si>
    <t>PROD028</t>
  </si>
  <si>
    <t>PROD029</t>
  </si>
  <si>
    <t>PROD030</t>
  </si>
  <si>
    <t>PROD031</t>
  </si>
  <si>
    <t>PROD032</t>
  </si>
  <si>
    <t>PROD033</t>
  </si>
  <si>
    <t>PROD034</t>
  </si>
  <si>
    <t>PROD035</t>
  </si>
  <si>
    <t>PROD036</t>
  </si>
  <si>
    <t>PROD037</t>
  </si>
  <si>
    <t>PROD038</t>
  </si>
  <si>
    <t>PROD039</t>
  </si>
  <si>
    <t>PROD040</t>
  </si>
  <si>
    <t>PROD041</t>
  </si>
  <si>
    <t>PROD042</t>
  </si>
  <si>
    <t>PROD043</t>
  </si>
  <si>
    <t>PROD044</t>
  </si>
  <si>
    <t>PROD045</t>
  </si>
  <si>
    <t>PROD046</t>
  </si>
  <si>
    <t>PROD047</t>
  </si>
  <si>
    <t>PROD048</t>
  </si>
  <si>
    <t>PROD049</t>
  </si>
  <si>
    <t>PROD050</t>
  </si>
  <si>
    <t>PROD051</t>
  </si>
  <si>
    <t>PROD052</t>
  </si>
  <si>
    <t>PROD053</t>
  </si>
  <si>
    <t>PROD054</t>
  </si>
  <si>
    <t>PROD055</t>
  </si>
  <si>
    <t>PROD056</t>
  </si>
  <si>
    <t>PROD057</t>
  </si>
  <si>
    <t>PROD058</t>
  </si>
  <si>
    <t>PROD059</t>
  </si>
  <si>
    <t>PROD060</t>
  </si>
  <si>
    <t>PROD061</t>
  </si>
  <si>
    <t>PROD062</t>
  </si>
  <si>
    <t>PROD063</t>
  </si>
  <si>
    <t>PROD064</t>
  </si>
  <si>
    <t>PROD065</t>
  </si>
  <si>
    <t>PF0030</t>
  </si>
  <si>
    <t>PF0038</t>
  </si>
  <si>
    <t>PF0041</t>
  </si>
  <si>
    <t>PF0048</t>
  </si>
  <si>
    <t>PF0049</t>
  </si>
  <si>
    <t>PF0051</t>
  </si>
  <si>
    <t>PF0053</t>
  </si>
  <si>
    <t>PF0056</t>
  </si>
  <si>
    <t>PF0058</t>
  </si>
  <si>
    <t>PF0061</t>
  </si>
  <si>
    <t>PF0062</t>
  </si>
  <si>
    <t>PF0063</t>
  </si>
  <si>
    <t>PF0064</t>
  </si>
  <si>
    <t>PF0065</t>
  </si>
  <si>
    <t>BESOINS</t>
  </si>
  <si>
    <t>TYPE1</t>
  </si>
  <si>
    <t>TYPE2</t>
  </si>
  <si>
    <t>TYPE3</t>
  </si>
  <si>
    <t>DOM01</t>
  </si>
  <si>
    <t>"=SOMMEPROD(($C$6:$BA$6)*(C10:BA10))"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</si>
</sst>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0000"/>
    <numFmt numFmtId="165" formatCode="#,##0.0000000000"/>
    <numFmt numFmtId="166" formatCode="#,##0.0000000"/>
    <numFmt numFmtId="167" formatCode="0.0000000"/>
  </numFmts>
  <fonts count="20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9"/>
      <color rgb="FFFF0000"/>
      <name val="Calibri"/>
      <family val="2"/>
      <scheme val="minor"/>
    </font>
    <font>
      <sz val="9"/>
      <color rgb="FF000000"/>
      <name val="Calibri"/>
      <family val="2"/>
    </font>
    <font>
      <sz val="10"/>
      <color rgb="FFFFFF00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sz val="9"/>
      <color theme="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u/>
      <sz val="9"/>
      <name val="Calibri"/>
      <family val="2"/>
      <scheme val="minor"/>
    </font>
    <font>
      <sz val="9"/>
      <color rgb="FF00206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9"/>
      <color rgb="FFFFFF00"/>
      <name val="Calibri"/>
      <family val="2"/>
      <scheme val="minor"/>
    </font>
    <font>
      <i/>
      <sz val="10"/>
      <color rgb="FFFFFF00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6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7" fillId="0" borderId="0"/>
  </cellStyleXfs>
  <cellXfs count="43">
    <xf numFmtId="0" fontId="0" fillId="0" borderId="0" xfId="0"/>
    <xf numFmtId="0" fontId="2" fillId="0" borderId="0" xfId="0" applyFont="1" applyFill="1"/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vertical="center"/>
    </xf>
    <xf numFmtId="0" fontId="0" fillId="0" borderId="0" xfId="0" applyFill="1" applyAlignment="1">
      <alignment horizontal="center" vertical="center"/>
    </xf>
    <xf numFmtId="3" fontId="12" fillId="0" borderId="0" xfId="0" applyNumberFormat="1" applyFont="1" applyFill="1" applyBorder="1" applyAlignment="1">
      <alignment horizontal="center" vertical="center"/>
    </xf>
    <xf numFmtId="3" fontId="13" fillId="0" borderId="0" xfId="0" applyNumberFormat="1" applyFont="1" applyFill="1" applyBorder="1" applyAlignment="1">
      <alignment horizontal="center" vertical="center"/>
    </xf>
    <xf numFmtId="3" fontId="3" fillId="0" borderId="0" xfId="0" applyNumberFormat="1" applyFont="1" applyFill="1" applyBorder="1" applyAlignment="1">
      <alignment horizontal="center" vertical="center"/>
    </xf>
    <xf numFmtId="3" fontId="15" fillId="0" borderId="0" xfId="0" applyNumberFormat="1" applyFont="1" applyFill="1" applyBorder="1" applyAlignment="1">
      <alignment horizontal="center" vertical="center"/>
    </xf>
    <xf numFmtId="3" fontId="4" fillId="0" borderId="0" xfId="0" applyNumberFormat="1" applyFont="1" applyFill="1" applyBorder="1" applyAlignment="1">
      <alignment horizontal="center" vertical="center"/>
    </xf>
    <xf numFmtId="3" fontId="9" fillId="0" borderId="0" xfId="0" applyNumberFormat="1" applyFont="1" applyFill="1" applyBorder="1" applyAlignment="1">
      <alignment horizontal="center" vertical="center"/>
    </xf>
    <xf numFmtId="3" fontId="1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3" fontId="15" fillId="0" borderId="0" xfId="0" applyNumberFormat="1" applyFont="1" applyFill="1" applyBorder="1" applyAlignment="1">
      <alignment horizontal="right" vertical="center"/>
    </xf>
    <xf numFmtId="3" fontId="16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horizontal="right" vertical="center"/>
    </xf>
    <xf numFmtId="4" fontId="12" fillId="0" borderId="0" xfId="0" applyNumberFormat="1" applyFont="1" applyFill="1" applyBorder="1" applyAlignment="1">
      <alignment horizontal="right" vertical="center"/>
    </xf>
    <xf numFmtId="4" fontId="3" fillId="0" borderId="0" xfId="0" applyNumberFormat="1" applyFont="1" applyFill="1" applyBorder="1" applyAlignment="1">
      <alignment horizontal="right" vertical="center"/>
    </xf>
    <xf numFmtId="4" fontId="1" fillId="0" borderId="0" xfId="0" applyNumberFormat="1" applyFont="1" applyFill="1" applyBorder="1" applyAlignment="1">
      <alignment horizontal="right" vertical="center"/>
    </xf>
    <xf numFmtId="4" fontId="0" fillId="0" borderId="0" xfId="0" applyNumberFormat="1" applyFont="1" applyFill="1" applyBorder="1" applyAlignment="1">
      <alignment horizontal="right" vertical="center" wrapText="1"/>
    </xf>
    <xf numFmtId="3" fontId="1" fillId="0" borderId="0" xfId="0" applyNumberFormat="1" applyFont="1" applyFill="1" applyBorder="1" applyAlignment="1">
      <alignment horizontal="right" vertical="center"/>
    </xf>
    <xf numFmtId="4" fontId="0" fillId="0" borderId="0" xfId="0" applyNumberFormat="1" applyFont="1" applyFill="1" applyAlignment="1">
      <alignment horizontal="right" vertical="center" wrapText="1"/>
    </xf>
    <xf numFmtId="4" fontId="0" fillId="0" borderId="0" xfId="0" applyNumberFormat="1" applyFill="1" applyAlignment="1">
      <alignment horizontal="right" vertical="center"/>
    </xf>
    <xf numFmtId="3" fontId="14" fillId="0" borderId="0" xfId="0" applyNumberFormat="1" applyFont="1" applyFill="1" applyBorder="1" applyAlignment="1">
      <alignment horizontal="center" vertical="center"/>
    </xf>
    <xf numFmtId="3" fontId="10" fillId="0" borderId="0" xfId="0" applyNumberFormat="1" applyFont="1" applyFill="1" applyBorder="1" applyAlignment="1">
      <alignment horizontal="right" vertical="center"/>
    </xf>
    <xf numFmtId="3" fontId="10" fillId="0" borderId="0" xfId="0" applyNumberFormat="1" applyFont="1" applyFill="1" applyBorder="1" applyAlignment="1">
      <alignment horizontal="center" vertical="center"/>
    </xf>
    <xf numFmtId="164" fontId="0" fillId="0" borderId="0" xfId="0" applyNumberFormat="1" applyFont="1" applyFill="1" applyBorder="1" applyAlignment="1">
      <alignment horizontal="center" vertical="center" wrapText="1"/>
    </xf>
    <xf numFmtId="4" fontId="0" fillId="0" borderId="0" xfId="0" applyNumberFormat="1" applyFont="1" applyFill="1" applyBorder="1" applyAlignment="1">
      <alignment horizontal="center" vertical="center" wrapText="1"/>
    </xf>
    <xf numFmtId="165" fontId="0" fillId="0" borderId="0" xfId="0" applyNumberFormat="1" applyFont="1" applyFill="1" applyBorder="1" applyAlignment="1">
      <alignment horizontal="center" vertical="center" wrapText="1"/>
    </xf>
    <xf numFmtId="164" fontId="0" fillId="0" borderId="1" xfId="0" applyNumberFormat="1" applyFont="1" applyFill="1" applyBorder="1" applyAlignment="1">
      <alignment horizontal="center" vertical="center" wrapText="1"/>
    </xf>
    <xf numFmtId="0" fontId="8" fillId="0" borderId="0" xfId="1" applyFont="1" applyFill="1" applyBorder="1" applyAlignment="1">
      <alignment horizontal="center" vertical="center"/>
    </xf>
    <xf numFmtId="167" fontId="8" fillId="0" borderId="0" xfId="1" applyNumberFormat="1" applyFont="1" applyFill="1" applyBorder="1" applyAlignment="1">
      <alignment horizontal="center" vertical="center"/>
    </xf>
    <xf numFmtId="166" fontId="0" fillId="0" borderId="0" xfId="0" applyNumberFormat="1" applyFont="1" applyFill="1" applyBorder="1" applyAlignment="1">
      <alignment horizontal="center" vertical="center" wrapText="1"/>
    </xf>
    <xf numFmtId="20" fontId="0" fillId="0" borderId="0" xfId="0" applyNumberFormat="1" applyFont="1" applyFill="1" applyBorder="1" applyAlignment="1">
      <alignment horizontal="center" vertical="center" wrapText="1"/>
    </xf>
    <xf numFmtId="3" fontId="17" fillId="2" borderId="2" xfId="0" applyNumberFormat="1" applyFont="1" applyFill="1" applyBorder="1" applyAlignment="1">
      <alignment horizontal="center" vertical="center"/>
    </xf>
    <xf numFmtId="3" fontId="6" fillId="2" borderId="0" xfId="0" applyNumberFormat="1" applyFont="1" applyFill="1" applyBorder="1" applyAlignment="1">
      <alignment horizontal="left" vertical="center"/>
    </xf>
    <xf numFmtId="3" fontId="6" fillId="2" borderId="0" xfId="0" applyNumberFormat="1" applyFont="1" applyFill="1" applyBorder="1" applyAlignment="1">
      <alignment horizontal="center" vertical="center"/>
    </xf>
    <xf numFmtId="3" fontId="18" fillId="2" borderId="0" xfId="0" applyNumberFormat="1" applyFont="1" applyFill="1" applyBorder="1" applyAlignment="1">
      <alignment horizontal="center" vertical="center"/>
    </xf>
    <xf numFmtId="3" fontId="11" fillId="0" borderId="0" xfId="0" applyNumberFormat="1" applyFont="1" applyFill="1" applyBorder="1" applyAlignment="1">
      <alignment horizontal="center" vertical="center"/>
    </xf>
    <xf numFmtId="3" fontId="19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6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</font>
      <fill>
        <patternFill>
          <fgColor theme="0" tint="-0.34998626667073579"/>
          <bgColor theme="0" tint="-0.34998626667073579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0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" formatCode="#,##0"/>
      <fill>
        <patternFill patternType="none"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FF00"/>
        <name val="Calibri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000066"/>
      <color rgb="FFFFFFCC"/>
      <color rgb="FFFFCC66"/>
      <color rgb="FF99CCFF"/>
      <color rgb="FFBFBFBF"/>
      <color rgb="FF000099"/>
      <color rgb="FF66FF33"/>
      <color rgb="FF3399FF"/>
      <color rgb="FF3366CC"/>
      <color rgb="FF33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57150</xdr:colOff>
          <xdr:row>0</xdr:row>
          <xdr:rowOff>66675</xdr:rowOff>
        </xdr:from>
        <xdr:to>
          <xdr:col>0</xdr:col>
          <xdr:colOff>1419225</xdr:colOff>
          <xdr:row>1</xdr:row>
          <xdr:rowOff>123825</xdr:rowOff>
        </xdr:to>
        <xdr:sp macro="" textlink="">
          <xdr:nvSpPr>
            <xdr:cNvPr id="16532" name="Button 3220" hidden="1">
              <a:extLst>
                <a:ext uri="{63B3BB69-23CF-44E3-9099-C40C66FF867C}">
                  <a14:compatExt spid="_x0000_s16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</a:rPr>
                <a:t>AfficherTout / Prev &lt;&gt;0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3" name="Tableau3" displayName="Tableau3" ref="A10:BB318" totalsRowShown="0" headerRowDxfId="61" dataDxfId="60">
  <autoFilter ref="A10:BB318"/>
  <sortState ref="A10:BU325">
    <sortCondition ref="A9:A325"/>
  </sortState>
  <tableColumns count="54">
    <tableColumn id="2" name="Désignation" dataDxfId="59"/>
    <tableColumn id="65" name="Type" dataDxfId="58"/>
    <tableColumn id="11" name="VALNOM09" dataDxfId="57"/>
    <tableColumn id="66" name="VALNOM092" dataDxfId="56"/>
    <tableColumn id="12" name="VALNOM10" dataDxfId="55"/>
    <tableColumn id="17" name="VALNOM15" dataDxfId="54"/>
    <tableColumn id="18" name="VALNOM16" dataDxfId="53"/>
    <tableColumn id="19" name="VALNOM17" dataDxfId="52"/>
    <tableColumn id="22" name="VALNOM20" dataDxfId="51"/>
    <tableColumn id="23" name="VALNOM21" dataDxfId="50"/>
    <tableColumn id="24" name="VALNOM22" dataDxfId="49"/>
    <tableColumn id="25" name="VALNOM23" dataDxfId="48"/>
    <tableColumn id="26" name="VALNOM24" dataDxfId="47"/>
    <tableColumn id="27" name="VALNOM25" dataDxfId="46"/>
    <tableColumn id="28" name="VALNOM26" dataDxfId="45"/>
    <tableColumn id="29" name="VALNOM27" dataDxfId="44"/>
    <tableColumn id="31" name="VALNOM29" dataDxfId="43"/>
    <tableColumn id="32" name="VALNOM30" dataDxfId="42"/>
    <tableColumn id="33" name="VALNOM31" dataDxfId="41"/>
    <tableColumn id="34" name="VALNOM32" dataDxfId="40"/>
    <tableColumn id="35" name="VALNOM33" dataDxfId="39"/>
    <tableColumn id="36" name="VALNOM34" dataDxfId="38"/>
    <tableColumn id="37" name="VALNOM35" dataDxfId="37"/>
    <tableColumn id="38" name="VALNOM36" dataDxfId="36"/>
    <tableColumn id="39" name="VALNOM37" dataDxfId="35"/>
    <tableColumn id="40" name="VALNOM38" dataDxfId="34"/>
    <tableColumn id="41" name="VALNOM39" dataDxfId="33"/>
    <tableColumn id="42" name="VALNOM40" dataDxfId="32"/>
    <tableColumn id="43" name="VALNOM41" dataDxfId="31"/>
    <tableColumn id="44" name="VALNOM42" dataDxfId="30"/>
    <tableColumn id="30" name="VALNOM422" dataDxfId="29"/>
    <tableColumn id="45" name="VALNOM43" dataDxfId="28"/>
    <tableColumn id="46" name="VALNOM44" dataDxfId="27"/>
    <tableColumn id="47" name="VALNOM45" dataDxfId="26"/>
    <tableColumn id="48" name="VALNOM46" dataDxfId="25"/>
    <tableColumn id="49" name="VALNOM47" dataDxfId="24"/>
    <tableColumn id="50" name="VALNOM48" dataDxfId="23"/>
    <tableColumn id="51" name="VALNOM49" dataDxfId="22"/>
    <tableColumn id="16" name="VALNOM492" dataDxfId="21"/>
    <tableColumn id="52" name="VALNOM50" dataDxfId="20"/>
    <tableColumn id="71" name="VALNOM502" dataDxfId="19"/>
    <tableColumn id="53" name="VALNOM51" dataDxfId="18"/>
    <tableColumn id="63" name="VALNOM512" dataDxfId="17"/>
    <tableColumn id="72" name="VALNOM513" dataDxfId="16"/>
    <tableColumn id="54" name="VALNOM52" dataDxfId="15"/>
    <tableColumn id="55" name="VALNOM53" dataDxfId="14"/>
    <tableColumn id="56" name="VALNOM54" dataDxfId="13"/>
    <tableColumn id="57" name="VALNOM55" dataDxfId="12"/>
    <tableColumn id="58" name="VALNOM56" dataDxfId="11"/>
    <tableColumn id="59" name="VALNOM57" dataDxfId="10"/>
    <tableColumn id="60" name="VALNOM58" dataDxfId="9"/>
    <tableColumn id="61" name="VALNOM59" dataDxfId="8"/>
    <tableColumn id="62" name="VALNOM60" dataDxfId="7"/>
    <tableColumn id="64" name="BESOINS" dataDxfId="0">
      <calculatedColumnFormula>SUMPRODUCT($C$7:$BA$7,C11:BA11,1-$C$6:$BA$6)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7" name="Tableau8" displayName="Tableau8" ref="A1:C536" totalsRowShown="0" headerRowDxfId="6" dataDxfId="5">
  <autoFilter ref="A1:C536"/>
  <sortState ref="A2:C536">
    <sortCondition ref="A1:A536"/>
  </sortState>
  <tableColumns count="3">
    <tableColumn id="1" name="COMDE MP" dataDxfId="4"/>
    <tableColumn id="2" name="DESIGNATION MP" dataDxfId="3"/>
    <tableColumn id="3" name="PRODUIT FINI COMMUN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NOMENCLATURE">
    <tabColor rgb="FFFFFF00"/>
  </sheetPr>
  <dimension ref="A1:BE318"/>
  <sheetViews>
    <sheetView showGridLines="0" tabSelected="1" workbookViewId="0">
      <pane xSplit="2" ySplit="10" topLeftCell="AA11" activePane="bottomRight" state="frozen"/>
      <selection pane="topRight" activeCell="D1" sqref="D1"/>
      <selection pane="bottomLeft" activeCell="A7" sqref="A7"/>
      <selection pane="bottomRight" activeCell="AD15" sqref="AD15"/>
    </sheetView>
  </sheetViews>
  <sheetFormatPr baseColWidth="10" defaultColWidth="10.7109375" defaultRowHeight="15" outlineLevelRow="1" x14ac:dyDescent="0.25"/>
  <cols>
    <col min="1" max="1" width="52.42578125" style="17" bestFit="1" customWidth="1"/>
    <col min="2" max="2" width="10.7109375" style="4" bestFit="1" customWidth="1"/>
    <col min="3" max="3" width="14.28515625" style="14" hidden="1" customWidth="1"/>
    <col min="4" max="4" width="12.7109375" style="14" hidden="1" customWidth="1"/>
    <col min="5" max="5" width="14.28515625" style="14" hidden="1" customWidth="1"/>
    <col min="6" max="7" width="13.5703125" style="14" hidden="1" customWidth="1"/>
    <col min="8" max="8" width="12.140625" style="14" hidden="1" customWidth="1"/>
    <col min="9" max="10" width="14.42578125" style="14" hidden="1" customWidth="1"/>
    <col min="11" max="11" width="13.42578125" style="14" hidden="1" customWidth="1"/>
    <col min="12" max="12" width="12" style="14" hidden="1" customWidth="1"/>
    <col min="13" max="13" width="12.85546875" style="14" hidden="1" customWidth="1"/>
    <col min="14" max="14" width="15.140625" style="14" customWidth="1"/>
    <col min="15" max="15" width="17.28515625" style="14" customWidth="1"/>
    <col min="16" max="16" width="17.42578125" style="14" customWidth="1"/>
    <col min="17" max="18" width="11.7109375" style="14" customWidth="1"/>
    <col min="19" max="19" width="11.28515625" style="14" customWidth="1"/>
    <col min="20" max="20" width="14.140625" style="14" customWidth="1"/>
    <col min="21" max="21" width="11.85546875" style="14" customWidth="1"/>
    <col min="22" max="22" width="14.140625" style="14" customWidth="1"/>
    <col min="23" max="23" width="12.7109375" style="14" customWidth="1"/>
    <col min="24" max="24" width="15" style="14" customWidth="1"/>
    <col min="25" max="25" width="15.42578125" style="14" customWidth="1"/>
    <col min="26" max="26" width="15" style="14" customWidth="1"/>
    <col min="27" max="27" width="14.85546875" style="14" customWidth="1"/>
    <col min="28" max="28" width="14.28515625" style="14" customWidth="1"/>
    <col min="29" max="29" width="13.42578125" style="14" customWidth="1"/>
    <col min="30" max="30" width="13.140625" style="14" customWidth="1"/>
    <col min="31" max="31" width="14.140625" style="14" customWidth="1"/>
    <col min="32" max="32" width="14.7109375" style="14" customWidth="1"/>
    <col min="33" max="33" width="12" style="14" customWidth="1"/>
    <col min="34" max="34" width="11.28515625" style="14" hidden="1" customWidth="1"/>
    <col min="35" max="35" width="12.42578125" style="14" hidden="1" customWidth="1"/>
    <col min="36" max="36" width="11.5703125" style="14" hidden="1" customWidth="1"/>
    <col min="37" max="37" width="12.85546875" style="14" hidden="1" customWidth="1"/>
    <col min="38" max="38" width="11.28515625" style="14" hidden="1" customWidth="1"/>
    <col min="39" max="39" width="12.140625" style="14" hidden="1" customWidth="1"/>
    <col min="40" max="40" width="12.5703125" style="14" hidden="1" customWidth="1"/>
    <col min="41" max="41" width="16.42578125" style="14" hidden="1" customWidth="1"/>
    <col min="42" max="42" width="11.28515625" style="14" hidden="1" customWidth="1"/>
    <col min="43" max="43" width="12.28515625" style="14" hidden="1" customWidth="1"/>
    <col min="44" max="44" width="13.5703125" style="14" hidden="1" customWidth="1"/>
    <col min="45" max="45" width="15.5703125" style="14" hidden="1" customWidth="1"/>
    <col min="46" max="46" width="16.28515625" style="14" hidden="1" customWidth="1"/>
    <col min="47" max="47" width="13.28515625" style="14" hidden="1" customWidth="1"/>
    <col min="48" max="48" width="16.7109375" style="14" hidden="1" customWidth="1"/>
    <col min="49" max="49" width="11.28515625" style="14" hidden="1" customWidth="1"/>
    <col min="50" max="50" width="12.5703125" style="14" hidden="1" customWidth="1"/>
    <col min="51" max="51" width="14.5703125" style="14" hidden="1" customWidth="1"/>
    <col min="52" max="52" width="12.85546875" style="14" hidden="1" customWidth="1"/>
    <col min="53" max="53" width="15.140625" style="14" hidden="1" customWidth="1"/>
    <col min="54" max="54" width="18.140625" style="24" bestFit="1" customWidth="1"/>
    <col min="55" max="55" width="10.7109375" style="13" customWidth="1"/>
    <col min="56" max="56" width="12.28515625" style="13" customWidth="1"/>
    <col min="57" max="16384" width="10.7109375" style="13"/>
  </cols>
  <sheetData>
    <row r="1" spans="1:57" s="5" customFormat="1" ht="12.75" x14ac:dyDescent="0.25">
      <c r="A1" s="15"/>
      <c r="B1" s="8"/>
      <c r="C1" s="11" t="s">
        <v>39</v>
      </c>
      <c r="D1" s="11" t="s">
        <v>46</v>
      </c>
      <c r="E1" s="11" t="s">
        <v>53</v>
      </c>
      <c r="F1" s="11" t="s">
        <v>41</v>
      </c>
      <c r="G1" s="11" t="s">
        <v>38</v>
      </c>
      <c r="H1" s="11" t="s">
        <v>42</v>
      </c>
      <c r="I1" s="11" t="s">
        <v>47</v>
      </c>
      <c r="J1" s="11" t="s">
        <v>52</v>
      </c>
      <c r="K1" s="11" t="s">
        <v>37</v>
      </c>
      <c r="L1" s="11" t="s">
        <v>44</v>
      </c>
      <c r="M1" s="11" t="s">
        <v>51</v>
      </c>
      <c r="N1" s="11" t="s">
        <v>56</v>
      </c>
      <c r="O1" s="11" t="s">
        <v>40</v>
      </c>
      <c r="P1" s="11" t="s">
        <v>48</v>
      </c>
      <c r="Q1" s="11" t="s">
        <v>35</v>
      </c>
      <c r="R1" s="11" t="s">
        <v>1301</v>
      </c>
      <c r="S1" s="11" t="s">
        <v>34</v>
      </c>
      <c r="T1" s="11" t="s">
        <v>43</v>
      </c>
      <c r="U1" s="11" t="s">
        <v>472</v>
      </c>
      <c r="V1" s="11" t="s">
        <v>33</v>
      </c>
      <c r="W1" s="11" t="s">
        <v>32</v>
      </c>
      <c r="X1" s="11" t="s">
        <v>45</v>
      </c>
      <c r="Y1" s="11" t="s">
        <v>36</v>
      </c>
      <c r="Z1" s="11" t="s">
        <v>1302</v>
      </c>
      <c r="AA1" s="11" t="s">
        <v>552</v>
      </c>
      <c r="AB1" s="11" t="s">
        <v>57</v>
      </c>
      <c r="AC1" s="11" t="s">
        <v>1303</v>
      </c>
      <c r="AD1" s="11" t="s">
        <v>54</v>
      </c>
      <c r="AE1" s="11" t="s">
        <v>50</v>
      </c>
      <c r="AF1" s="11" t="s">
        <v>60</v>
      </c>
      <c r="AG1" s="11" t="s">
        <v>49</v>
      </c>
      <c r="AH1" s="11" t="s">
        <v>55</v>
      </c>
      <c r="AI1" s="11" t="s">
        <v>59</v>
      </c>
      <c r="AJ1" s="11" t="s">
        <v>1304</v>
      </c>
      <c r="AK1" s="11" t="s">
        <v>1305</v>
      </c>
      <c r="AL1" s="11" t="s">
        <v>58</v>
      </c>
      <c r="AM1" s="11" t="s">
        <v>1306</v>
      </c>
      <c r="AN1" s="11" t="s">
        <v>473</v>
      </c>
      <c r="AO1" s="11" t="s">
        <v>1307</v>
      </c>
      <c r="AP1" s="11" t="s">
        <v>475</v>
      </c>
      <c r="AQ1" s="11" t="s">
        <v>613</v>
      </c>
      <c r="AR1" s="11" t="s">
        <v>1308</v>
      </c>
      <c r="AS1" s="11" t="s">
        <v>614</v>
      </c>
      <c r="AT1" s="11" t="s">
        <v>1309</v>
      </c>
      <c r="AU1" s="11" t="s">
        <v>615</v>
      </c>
      <c r="AV1" s="11" t="s">
        <v>471</v>
      </c>
      <c r="AW1" s="11" t="s">
        <v>1310</v>
      </c>
      <c r="AX1" s="11" t="s">
        <v>1311</v>
      </c>
      <c r="AY1" s="11" t="s">
        <v>1312</v>
      </c>
      <c r="AZ1" s="11" t="s">
        <v>1313</v>
      </c>
      <c r="BA1" s="11" t="s">
        <v>1314</v>
      </c>
      <c r="BB1" s="18"/>
      <c r="BD1" s="40"/>
    </row>
    <row r="2" spans="1:57" s="7" customFormat="1" ht="12" x14ac:dyDescent="0.25">
      <c r="A2" s="15"/>
      <c r="B2" s="9"/>
      <c r="C2" s="6" t="s">
        <v>1250</v>
      </c>
      <c r="D2" s="6" t="s">
        <v>1251</v>
      </c>
      <c r="E2" s="6" t="s">
        <v>1252</v>
      </c>
      <c r="F2" s="6" t="s">
        <v>1253</v>
      </c>
      <c r="G2" s="6" t="s">
        <v>1254</v>
      </c>
      <c r="H2" s="6" t="s">
        <v>1255</v>
      </c>
      <c r="I2" s="6" t="s">
        <v>1256</v>
      </c>
      <c r="J2" s="6" t="s">
        <v>1257</v>
      </c>
      <c r="K2" s="6" t="s">
        <v>1258</v>
      </c>
      <c r="L2" s="6" t="s">
        <v>1259</v>
      </c>
      <c r="M2" s="6" t="s">
        <v>1260</v>
      </c>
      <c r="N2" s="6" t="s">
        <v>1261</v>
      </c>
      <c r="O2" s="6" t="s">
        <v>1262</v>
      </c>
      <c r="P2" s="6" t="s">
        <v>1263</v>
      </c>
      <c r="Q2" s="6" t="s">
        <v>1264</v>
      </c>
      <c r="R2" s="6" t="s">
        <v>1265</v>
      </c>
      <c r="S2" s="6" t="s">
        <v>1266</v>
      </c>
      <c r="T2" s="6" t="s">
        <v>1267</v>
      </c>
      <c r="U2" s="6" t="s">
        <v>1268</v>
      </c>
      <c r="V2" s="6" t="s">
        <v>1269</v>
      </c>
      <c r="W2" s="6" t="s">
        <v>1270</v>
      </c>
      <c r="X2" s="6" t="s">
        <v>1271</v>
      </c>
      <c r="Y2" s="6" t="s">
        <v>1272</v>
      </c>
      <c r="Z2" s="6" t="s">
        <v>1273</v>
      </c>
      <c r="AA2" s="6" t="s">
        <v>1274</v>
      </c>
      <c r="AB2" s="6" t="s">
        <v>1275</v>
      </c>
      <c r="AC2" s="6" t="s">
        <v>1276</v>
      </c>
      <c r="AD2" s="6" t="s">
        <v>1277</v>
      </c>
      <c r="AE2" s="6" t="s">
        <v>1278</v>
      </c>
      <c r="AF2" s="6" t="s">
        <v>1279</v>
      </c>
      <c r="AG2" s="6" t="s">
        <v>1280</v>
      </c>
      <c r="AH2" s="6" t="s">
        <v>1281</v>
      </c>
      <c r="AI2" s="6" t="s">
        <v>1282</v>
      </c>
      <c r="AJ2" s="6" t="s">
        <v>1283</v>
      </c>
      <c r="AK2" s="6" t="s">
        <v>1284</v>
      </c>
      <c r="AL2" s="6" t="s">
        <v>1285</v>
      </c>
      <c r="AM2" s="6" t="s">
        <v>1286</v>
      </c>
      <c r="AN2" s="6" t="s">
        <v>1287</v>
      </c>
      <c r="AO2" s="6" t="s">
        <v>1288</v>
      </c>
      <c r="AP2" s="6" t="s">
        <v>1289</v>
      </c>
      <c r="AQ2" s="6" t="s">
        <v>1290</v>
      </c>
      <c r="AR2" s="6" t="s">
        <v>1291</v>
      </c>
      <c r="AS2" s="6" t="s">
        <v>1292</v>
      </c>
      <c r="AT2" s="6" t="s">
        <v>1293</v>
      </c>
      <c r="AU2" s="6" t="s">
        <v>1294</v>
      </c>
      <c r="AV2" s="6" t="s">
        <v>1295</v>
      </c>
      <c r="AW2" s="6" t="s">
        <v>1296</v>
      </c>
      <c r="AX2" s="6" t="s">
        <v>1297</v>
      </c>
      <c r="AY2" s="6" t="s">
        <v>1298</v>
      </c>
      <c r="AZ2" s="6" t="s">
        <v>1299</v>
      </c>
      <c r="BA2" s="6" t="s">
        <v>1300</v>
      </c>
      <c r="BB2" s="19"/>
      <c r="BD2" s="40"/>
    </row>
    <row r="3" spans="1:57" s="7" customFormat="1" ht="12" customHeight="1" x14ac:dyDescent="0.25">
      <c r="A3" s="15"/>
      <c r="B3" s="36" t="s">
        <v>1317</v>
      </c>
      <c r="C3" s="25" t="s">
        <v>1316</v>
      </c>
      <c r="D3" s="25" t="s">
        <v>1316</v>
      </c>
      <c r="E3" s="25" t="s">
        <v>1316</v>
      </c>
      <c r="F3" s="25" t="s">
        <v>1316</v>
      </c>
      <c r="G3" s="25" t="s">
        <v>1316</v>
      </c>
      <c r="H3" s="25" t="s">
        <v>1316</v>
      </c>
      <c r="I3" s="25" t="s">
        <v>1316</v>
      </c>
      <c r="J3" s="25" t="s">
        <v>1316</v>
      </c>
      <c r="K3" s="25" t="s">
        <v>1316</v>
      </c>
      <c r="L3" s="25" t="s">
        <v>1316</v>
      </c>
      <c r="M3" s="25" t="s">
        <v>1316</v>
      </c>
      <c r="N3" s="25" t="s">
        <v>1317</v>
      </c>
      <c r="O3" s="25" t="s">
        <v>1317</v>
      </c>
      <c r="P3" s="25" t="s">
        <v>1317</v>
      </c>
      <c r="Q3" s="25" t="s">
        <v>1317</v>
      </c>
      <c r="R3" s="25" t="s">
        <v>1317</v>
      </c>
      <c r="S3" s="25" t="s">
        <v>1317</v>
      </c>
      <c r="T3" s="25" t="s">
        <v>1317</v>
      </c>
      <c r="U3" s="25" t="s">
        <v>1317</v>
      </c>
      <c r="V3" s="25" t="s">
        <v>1317</v>
      </c>
      <c r="W3" s="25" t="s">
        <v>1317</v>
      </c>
      <c r="X3" s="25" t="s">
        <v>1317</v>
      </c>
      <c r="Y3" s="25" t="s">
        <v>1317</v>
      </c>
      <c r="Z3" s="25" t="s">
        <v>1317</v>
      </c>
      <c r="AA3" s="25" t="s">
        <v>1317</v>
      </c>
      <c r="AB3" s="25" t="s">
        <v>1317</v>
      </c>
      <c r="AC3" s="25" t="s">
        <v>1317</v>
      </c>
      <c r="AD3" s="25" t="s">
        <v>1317</v>
      </c>
      <c r="AE3" s="25" t="s">
        <v>1317</v>
      </c>
      <c r="AF3" s="25" t="s">
        <v>1317</v>
      </c>
      <c r="AG3" s="25" t="s">
        <v>1317</v>
      </c>
      <c r="AH3" s="25" t="s">
        <v>1318</v>
      </c>
      <c r="AI3" s="25" t="s">
        <v>1318</v>
      </c>
      <c r="AJ3" s="25" t="s">
        <v>1318</v>
      </c>
      <c r="AK3" s="25" t="s">
        <v>1318</v>
      </c>
      <c r="AL3" s="25" t="s">
        <v>1318</v>
      </c>
      <c r="AM3" s="25" t="s">
        <v>1318</v>
      </c>
      <c r="AN3" s="25" t="s">
        <v>1318</v>
      </c>
      <c r="AO3" s="25" t="s">
        <v>1318</v>
      </c>
      <c r="AP3" s="25" t="s">
        <v>1318</v>
      </c>
      <c r="AQ3" s="25" t="s">
        <v>1318</v>
      </c>
      <c r="AR3" s="25" t="s">
        <v>1318</v>
      </c>
      <c r="AS3" s="25" t="s">
        <v>1318</v>
      </c>
      <c r="AT3" s="25" t="s">
        <v>1318</v>
      </c>
      <c r="AU3" s="25" t="s">
        <v>1318</v>
      </c>
      <c r="AV3" s="25" t="s">
        <v>1318</v>
      </c>
      <c r="AW3" s="25" t="s">
        <v>1318</v>
      </c>
      <c r="AX3" s="25" t="s">
        <v>1318</v>
      </c>
      <c r="AY3" s="25" t="s">
        <v>1318</v>
      </c>
      <c r="AZ3" s="25" t="s">
        <v>1318</v>
      </c>
      <c r="BA3" s="25" t="s">
        <v>1318</v>
      </c>
      <c r="BB3" s="19"/>
      <c r="BD3" s="40"/>
    </row>
    <row r="4" spans="1:57" s="11" customFormat="1" ht="12.75" hidden="1" x14ac:dyDescent="0.25">
      <c r="A4" s="16"/>
      <c r="B4" s="26" t="s">
        <v>623</v>
      </c>
      <c r="C4" s="27">
        <v>0</v>
      </c>
      <c r="D4" s="27">
        <v>0</v>
      </c>
      <c r="E4" s="27">
        <v>0</v>
      </c>
      <c r="F4" s="27">
        <v>0</v>
      </c>
      <c r="G4" s="27">
        <v>0</v>
      </c>
      <c r="H4" s="27">
        <v>0</v>
      </c>
      <c r="I4" s="27">
        <v>0</v>
      </c>
      <c r="J4" s="27">
        <v>0</v>
      </c>
      <c r="K4" s="27">
        <v>0</v>
      </c>
      <c r="L4" s="27">
        <v>0</v>
      </c>
      <c r="M4" s="27">
        <v>0</v>
      </c>
      <c r="N4" s="27">
        <v>0</v>
      </c>
      <c r="O4" s="27">
        <v>0</v>
      </c>
      <c r="P4" s="27">
        <v>0</v>
      </c>
      <c r="Q4" s="27">
        <v>0</v>
      </c>
      <c r="R4" s="27">
        <v>0</v>
      </c>
      <c r="S4" s="27">
        <v>0</v>
      </c>
      <c r="T4" s="27">
        <v>0</v>
      </c>
      <c r="U4" s="27">
        <v>0</v>
      </c>
      <c r="V4" s="27">
        <v>0</v>
      </c>
      <c r="W4" s="27">
        <v>0</v>
      </c>
      <c r="X4" s="27">
        <v>0</v>
      </c>
      <c r="Y4" s="27">
        <v>0</v>
      </c>
      <c r="Z4" s="27">
        <v>0</v>
      </c>
      <c r="AA4" s="27">
        <v>0</v>
      </c>
      <c r="AB4" s="27">
        <v>0</v>
      </c>
      <c r="AC4" s="27">
        <v>0</v>
      </c>
      <c r="AD4" s="27">
        <v>0</v>
      </c>
      <c r="AE4" s="27">
        <v>0</v>
      </c>
      <c r="AF4" s="27">
        <v>0</v>
      </c>
      <c r="AG4" s="27">
        <v>0</v>
      </c>
      <c r="AH4" s="27">
        <v>0</v>
      </c>
      <c r="AI4" s="27">
        <v>0</v>
      </c>
      <c r="AJ4" s="27">
        <v>0</v>
      </c>
      <c r="AK4" s="27">
        <v>0</v>
      </c>
      <c r="AL4" s="27">
        <v>0</v>
      </c>
      <c r="AM4" s="27">
        <v>0</v>
      </c>
      <c r="AN4" s="27">
        <v>0</v>
      </c>
      <c r="AO4" s="27">
        <v>0</v>
      </c>
      <c r="AP4" s="27">
        <v>0</v>
      </c>
      <c r="AQ4" s="27">
        <v>0</v>
      </c>
      <c r="AR4" s="27">
        <v>0</v>
      </c>
      <c r="AS4" s="27">
        <v>0</v>
      </c>
      <c r="AT4" s="27">
        <v>0</v>
      </c>
      <c r="AU4" s="27">
        <v>0</v>
      </c>
      <c r="AV4" s="27">
        <v>0</v>
      </c>
      <c r="AW4" s="27">
        <v>0</v>
      </c>
      <c r="AX4" s="27">
        <v>0</v>
      </c>
      <c r="AY4" s="27">
        <v>0</v>
      </c>
      <c r="AZ4" s="27">
        <v>0</v>
      </c>
      <c r="BA4" s="27">
        <v>0</v>
      </c>
      <c r="BB4" s="20"/>
      <c r="BD4" s="40"/>
    </row>
    <row r="5" spans="1:57" s="11" customFormat="1" ht="12.75" hidden="1" x14ac:dyDescent="0.25">
      <c r="A5" s="16"/>
      <c r="B5" s="26" t="s">
        <v>1319</v>
      </c>
      <c r="C5" s="27" t="str">
        <f>IFERROR(VLOOKUP(C$1,#REF!,5,FALSE),"")</f>
        <v/>
      </c>
      <c r="D5" s="27" t="str">
        <f>IFERROR(VLOOKUP(D$1,#REF!,5,FALSE),"")</f>
        <v/>
      </c>
      <c r="E5" s="27" t="str">
        <f>IFERROR(VLOOKUP(E$1,#REF!,5,FALSE),"")</f>
        <v/>
      </c>
      <c r="F5" s="27" t="str">
        <f>IFERROR(VLOOKUP(F$1,#REF!,5,FALSE),"")</f>
        <v/>
      </c>
      <c r="G5" s="27" t="str">
        <f>IFERROR(VLOOKUP(G$1,#REF!,5,FALSE),"")</f>
        <v/>
      </c>
      <c r="H5" s="27" t="str">
        <f>IFERROR(VLOOKUP(H$1,#REF!,5,FALSE),"")</f>
        <v/>
      </c>
      <c r="I5" s="27" t="str">
        <f>IFERROR(VLOOKUP(I$1,#REF!,5,FALSE),"")</f>
        <v/>
      </c>
      <c r="J5" s="27" t="str">
        <f>IFERROR(VLOOKUP(J$1,#REF!,5,FALSE),"")</f>
        <v/>
      </c>
      <c r="K5" s="27" t="str">
        <f>IFERROR(VLOOKUP(K$1,#REF!,5,FALSE),"")</f>
        <v/>
      </c>
      <c r="L5" s="27" t="str">
        <f>IFERROR(VLOOKUP(L$1,#REF!,5,FALSE),"")</f>
        <v/>
      </c>
      <c r="M5" s="27" t="str">
        <f>IFERROR(VLOOKUP(M$1,#REF!,5,FALSE),"")</f>
        <v/>
      </c>
      <c r="N5" s="27" t="str">
        <f>IFERROR(VLOOKUP(N$1,#REF!,5,FALSE),"")</f>
        <v/>
      </c>
      <c r="O5" s="27" t="str">
        <f>IFERROR(VLOOKUP(O$1,#REF!,5,FALSE),"")</f>
        <v/>
      </c>
      <c r="P5" s="27" t="str">
        <f>IFERROR(VLOOKUP(P$1,#REF!,5,FALSE),"")</f>
        <v/>
      </c>
      <c r="Q5" s="27" t="str">
        <f>IFERROR(VLOOKUP(Q$1,#REF!,5,FALSE),"")</f>
        <v/>
      </c>
      <c r="R5" s="27" t="str">
        <f>IFERROR(VLOOKUP(R$1,#REF!,5,FALSE),"")</f>
        <v/>
      </c>
      <c r="S5" s="27" t="str">
        <f>IFERROR(VLOOKUP(S$1,#REF!,5,FALSE),"")</f>
        <v/>
      </c>
      <c r="T5" s="27" t="str">
        <f>IFERROR(VLOOKUP(T$1,#REF!,5,FALSE),"")</f>
        <v/>
      </c>
      <c r="U5" s="27" t="str">
        <f>IFERROR(VLOOKUP(U$1,#REF!,5,FALSE),"")</f>
        <v/>
      </c>
      <c r="V5" s="27" t="str">
        <f>IFERROR(VLOOKUP(V$1,#REF!,5,FALSE),"")</f>
        <v/>
      </c>
      <c r="W5" s="27" t="str">
        <f>IFERROR(VLOOKUP(W$1,#REF!,5,FALSE),"")</f>
        <v/>
      </c>
      <c r="X5" s="27" t="str">
        <f>IFERROR(VLOOKUP(X$1,#REF!,5,FALSE),"")</f>
        <v/>
      </c>
      <c r="Y5" s="27" t="str">
        <f>IFERROR(VLOOKUP(Y$1,#REF!,5,FALSE),"")</f>
        <v/>
      </c>
      <c r="Z5" s="27" t="str">
        <f>IFERROR(VLOOKUP(Z$1,#REF!,5,FALSE),"")</f>
        <v/>
      </c>
      <c r="AA5" s="27" t="str">
        <f>IFERROR(VLOOKUP(AA$1,#REF!,5,FALSE),"")</f>
        <v/>
      </c>
      <c r="AB5" s="27" t="str">
        <f>IFERROR(VLOOKUP(AB$1,#REF!,5,FALSE),"")</f>
        <v/>
      </c>
      <c r="AC5" s="27" t="str">
        <f>IFERROR(VLOOKUP(AC$1,#REF!,5,FALSE),"")</f>
        <v/>
      </c>
      <c r="AD5" s="27" t="str">
        <f>IFERROR(VLOOKUP(AD$1,#REF!,5,FALSE),"")</f>
        <v/>
      </c>
      <c r="AE5" s="27" t="str">
        <f>IFERROR(VLOOKUP(AE$1,#REF!,5,FALSE),"")</f>
        <v/>
      </c>
      <c r="AF5" s="27" t="str">
        <f>IFERROR(VLOOKUP(AF$1,#REF!,5,FALSE),"")</f>
        <v/>
      </c>
      <c r="AG5" s="27" t="str">
        <f>IFERROR(VLOOKUP(AG$1,#REF!,5,FALSE),"")</f>
        <v/>
      </c>
      <c r="AH5" s="27" t="str">
        <f>IFERROR(VLOOKUP(AH$1,#REF!,5,FALSE),"")</f>
        <v/>
      </c>
      <c r="AI5" s="27" t="str">
        <f>IFERROR(VLOOKUP(AI$1,#REF!,5,FALSE),"")</f>
        <v/>
      </c>
      <c r="AJ5" s="27" t="str">
        <f>IFERROR(VLOOKUP(AJ$1,#REF!,5,FALSE),"")</f>
        <v/>
      </c>
      <c r="AK5" s="27" t="str">
        <f>IFERROR(VLOOKUP(AK$1,#REF!,5,FALSE),"")</f>
        <v/>
      </c>
      <c r="AL5" s="27" t="str">
        <f>IFERROR(VLOOKUP(AL$1,#REF!,5,FALSE),"")</f>
        <v/>
      </c>
      <c r="AM5" s="27" t="str">
        <f>IFERROR(VLOOKUP(AM$1,#REF!,5,FALSE),"")</f>
        <v/>
      </c>
      <c r="AN5" s="27" t="str">
        <f>IFERROR(VLOOKUP(AN$1,#REF!,5,FALSE),"")</f>
        <v/>
      </c>
      <c r="AO5" s="27" t="str">
        <f>IFERROR(VLOOKUP(AO$1,#REF!,5,FALSE),"")</f>
        <v/>
      </c>
      <c r="AP5" s="27" t="str">
        <f>IFERROR(VLOOKUP(AP$1,#REF!,5,FALSE),"")</f>
        <v/>
      </c>
      <c r="AQ5" s="27" t="str">
        <f>IFERROR(VLOOKUP(AQ$1,#REF!,5,FALSE),"")</f>
        <v/>
      </c>
      <c r="AR5" s="27" t="str">
        <f>IFERROR(VLOOKUP(AR$1,#REF!,5,FALSE),"")</f>
        <v/>
      </c>
      <c r="AS5" s="27" t="str">
        <f>IFERROR(VLOOKUP(AS$1,#REF!,5,FALSE),"")</f>
        <v/>
      </c>
      <c r="AT5" s="27" t="str">
        <f>IFERROR(VLOOKUP(AT$1,#REF!,5,FALSE),"")</f>
        <v/>
      </c>
      <c r="AU5" s="27" t="str">
        <f>IFERROR(VLOOKUP(AU$1,#REF!,5,FALSE),"")</f>
        <v/>
      </c>
      <c r="AV5" s="27" t="str">
        <f>IFERROR(VLOOKUP(AV$1,#REF!,5,FALSE),"")</f>
        <v/>
      </c>
      <c r="AW5" s="27" t="str">
        <f>IFERROR(VLOOKUP(AW$1,#REF!,5,FALSE),"")</f>
        <v/>
      </c>
      <c r="AX5" s="27" t="str">
        <f>IFERROR(VLOOKUP(AX$1,#REF!,5,FALSE),"")</f>
        <v/>
      </c>
      <c r="AY5" s="27" t="str">
        <f>IFERROR(VLOOKUP(AY$1,#REF!,5,FALSE),"")</f>
        <v/>
      </c>
      <c r="AZ5" s="27" t="str">
        <f>IFERROR(VLOOKUP(AZ$1,#REF!,5,FALSE),"")</f>
        <v/>
      </c>
      <c r="BA5" s="27" t="str">
        <f>IFERROR(VLOOKUP(BA$1,#REF!,5,FALSE),"")</f>
        <v/>
      </c>
      <c r="BB5" s="20"/>
      <c r="BD5" s="40"/>
    </row>
    <row r="6" spans="1:57" s="11" customFormat="1" ht="12.75" outlineLevel="1" x14ac:dyDescent="0.25">
      <c r="A6" s="16"/>
      <c r="B6" s="26"/>
      <c r="C6" s="27">
        <f ca="1">ESTCACHE(C3)</f>
        <v>0</v>
      </c>
      <c r="D6" s="27">
        <f t="shared" ref="D6:BA6" ca="1" si="0">ESTCACHE(D3)</f>
        <v>0</v>
      </c>
      <c r="E6" s="27">
        <f t="shared" ca="1" si="0"/>
        <v>0</v>
      </c>
      <c r="F6" s="27">
        <f t="shared" ca="1" si="0"/>
        <v>0</v>
      </c>
      <c r="G6" s="27">
        <f t="shared" ca="1" si="0"/>
        <v>0</v>
      </c>
      <c r="H6" s="27">
        <f t="shared" ca="1" si="0"/>
        <v>0</v>
      </c>
      <c r="I6" s="27">
        <f t="shared" ca="1" si="0"/>
        <v>0</v>
      </c>
      <c r="J6" s="27">
        <f t="shared" ca="1" si="0"/>
        <v>0</v>
      </c>
      <c r="K6" s="27">
        <f t="shared" ca="1" si="0"/>
        <v>0</v>
      </c>
      <c r="L6" s="27">
        <f t="shared" ca="1" si="0"/>
        <v>0</v>
      </c>
      <c r="M6" s="27">
        <f t="shared" ca="1" si="0"/>
        <v>0</v>
      </c>
      <c r="N6" s="27">
        <f t="shared" ca="1" si="0"/>
        <v>0</v>
      </c>
      <c r="O6" s="27">
        <f t="shared" ca="1" si="0"/>
        <v>0</v>
      </c>
      <c r="P6" s="27">
        <f t="shared" ca="1" si="0"/>
        <v>0</v>
      </c>
      <c r="Q6" s="27">
        <f t="shared" ca="1" si="0"/>
        <v>0</v>
      </c>
      <c r="R6" s="27">
        <f t="shared" ca="1" si="0"/>
        <v>0</v>
      </c>
      <c r="S6" s="27">
        <f t="shared" ca="1" si="0"/>
        <v>0</v>
      </c>
      <c r="T6" s="27">
        <f t="shared" ca="1" si="0"/>
        <v>0</v>
      </c>
      <c r="U6" s="27">
        <f t="shared" ca="1" si="0"/>
        <v>0</v>
      </c>
      <c r="V6" s="27">
        <f t="shared" ca="1" si="0"/>
        <v>0</v>
      </c>
      <c r="W6" s="27">
        <f t="shared" ca="1" si="0"/>
        <v>0</v>
      </c>
      <c r="X6" s="27">
        <f t="shared" ca="1" si="0"/>
        <v>0</v>
      </c>
      <c r="Y6" s="27">
        <f t="shared" ca="1" si="0"/>
        <v>0</v>
      </c>
      <c r="Z6" s="27">
        <f t="shared" ca="1" si="0"/>
        <v>0</v>
      </c>
      <c r="AA6" s="27">
        <f t="shared" ca="1" si="0"/>
        <v>0</v>
      </c>
      <c r="AB6" s="27">
        <f t="shared" ca="1" si="0"/>
        <v>0</v>
      </c>
      <c r="AC6" s="27">
        <f t="shared" ca="1" si="0"/>
        <v>0</v>
      </c>
      <c r="AD6" s="27">
        <f t="shared" ca="1" si="0"/>
        <v>0</v>
      </c>
      <c r="AE6" s="27">
        <f t="shared" ca="1" si="0"/>
        <v>0</v>
      </c>
      <c r="AF6" s="27">
        <f t="shared" ca="1" si="0"/>
        <v>0</v>
      </c>
      <c r="AG6" s="27">
        <f t="shared" ca="1" si="0"/>
        <v>0</v>
      </c>
      <c r="AH6" s="27">
        <f t="shared" ca="1" si="0"/>
        <v>1</v>
      </c>
      <c r="AI6" s="27">
        <f t="shared" ca="1" si="0"/>
        <v>1</v>
      </c>
      <c r="AJ6" s="27">
        <f t="shared" ca="1" si="0"/>
        <v>1</v>
      </c>
      <c r="AK6" s="27">
        <f t="shared" ca="1" si="0"/>
        <v>1</v>
      </c>
      <c r="AL6" s="27">
        <f t="shared" ca="1" si="0"/>
        <v>1</v>
      </c>
      <c r="AM6" s="27">
        <f t="shared" ca="1" si="0"/>
        <v>1</v>
      </c>
      <c r="AN6" s="27">
        <f t="shared" ca="1" si="0"/>
        <v>1</v>
      </c>
      <c r="AO6" s="27">
        <f t="shared" ca="1" si="0"/>
        <v>1</v>
      </c>
      <c r="AP6" s="27">
        <f t="shared" ca="1" si="0"/>
        <v>1</v>
      </c>
      <c r="AQ6" s="27">
        <f t="shared" ca="1" si="0"/>
        <v>1</v>
      </c>
      <c r="AR6" s="27">
        <f t="shared" ca="1" si="0"/>
        <v>1</v>
      </c>
      <c r="AS6" s="27">
        <f t="shared" ca="1" si="0"/>
        <v>1</v>
      </c>
      <c r="AT6" s="27">
        <f t="shared" ca="1" si="0"/>
        <v>1</v>
      </c>
      <c r="AU6" s="27">
        <f t="shared" ca="1" si="0"/>
        <v>1</v>
      </c>
      <c r="AV6" s="27">
        <f t="shared" ca="1" si="0"/>
        <v>1</v>
      </c>
      <c r="AW6" s="27">
        <f t="shared" ca="1" si="0"/>
        <v>1</v>
      </c>
      <c r="AX6" s="27">
        <f t="shared" ca="1" si="0"/>
        <v>1</v>
      </c>
      <c r="AY6" s="27">
        <f t="shared" ca="1" si="0"/>
        <v>1</v>
      </c>
      <c r="AZ6" s="27">
        <f t="shared" ca="1" si="0"/>
        <v>1</v>
      </c>
      <c r="BA6" s="27">
        <f t="shared" ca="1" si="0"/>
        <v>1</v>
      </c>
      <c r="BB6" s="20"/>
      <c r="BD6" s="40"/>
    </row>
    <row r="7" spans="1:57" s="11" customFormat="1" ht="12.75" x14ac:dyDescent="0.25">
      <c r="A7" s="16"/>
      <c r="B7" s="26" t="s">
        <v>631</v>
      </c>
      <c r="C7" s="27">
        <v>100000</v>
      </c>
      <c r="D7" s="27">
        <v>100000</v>
      </c>
      <c r="E7" s="27">
        <v>100000</v>
      </c>
      <c r="F7" s="27">
        <v>100000</v>
      </c>
      <c r="G7" s="27">
        <v>100000</v>
      </c>
      <c r="H7" s="27">
        <v>100000</v>
      </c>
      <c r="I7" s="27">
        <v>100000</v>
      </c>
      <c r="J7" s="27">
        <v>100000</v>
      </c>
      <c r="K7" s="27">
        <v>100000</v>
      </c>
      <c r="L7" s="27">
        <v>100000</v>
      </c>
      <c r="M7" s="27">
        <v>100000</v>
      </c>
      <c r="N7" s="27">
        <v>100000</v>
      </c>
      <c r="O7" s="27">
        <v>100000</v>
      </c>
      <c r="P7" s="27">
        <v>100000</v>
      </c>
      <c r="Q7" s="27">
        <v>100000</v>
      </c>
      <c r="R7" s="27">
        <v>100000</v>
      </c>
      <c r="S7" s="27">
        <v>100000</v>
      </c>
      <c r="T7" s="27">
        <v>100000</v>
      </c>
      <c r="U7" s="27">
        <v>100000</v>
      </c>
      <c r="V7" s="27">
        <v>100000</v>
      </c>
      <c r="W7" s="27">
        <v>100000</v>
      </c>
      <c r="X7" s="27">
        <v>100000</v>
      </c>
      <c r="Y7" s="27">
        <v>100000</v>
      </c>
      <c r="Z7" s="27">
        <v>100000</v>
      </c>
      <c r="AA7" s="27">
        <v>100000</v>
      </c>
      <c r="AB7" s="27">
        <v>100000</v>
      </c>
      <c r="AC7" s="27">
        <v>100000</v>
      </c>
      <c r="AD7" s="27">
        <v>100000</v>
      </c>
      <c r="AE7" s="27">
        <v>100000</v>
      </c>
      <c r="AF7" s="27">
        <v>100000</v>
      </c>
      <c r="AG7" s="27">
        <v>100000</v>
      </c>
      <c r="AH7" s="27">
        <v>100000</v>
      </c>
      <c r="AI7" s="27">
        <v>100000</v>
      </c>
      <c r="AJ7" s="27">
        <v>100000</v>
      </c>
      <c r="AK7" s="27">
        <v>100000</v>
      </c>
      <c r="AL7" s="27">
        <v>100000</v>
      </c>
      <c r="AM7" s="27">
        <v>100000</v>
      </c>
      <c r="AN7" s="27">
        <v>100000</v>
      </c>
      <c r="AO7" s="27">
        <v>100000</v>
      </c>
      <c r="AP7" s="27">
        <v>100000</v>
      </c>
      <c r="AQ7" s="27">
        <v>100000</v>
      </c>
      <c r="AR7" s="27">
        <v>100000</v>
      </c>
      <c r="AS7" s="27">
        <v>100000</v>
      </c>
      <c r="AT7" s="27">
        <v>100000</v>
      </c>
      <c r="AU7" s="27">
        <v>100000</v>
      </c>
      <c r="AV7" s="27">
        <v>100000</v>
      </c>
      <c r="AW7" s="27">
        <v>100000</v>
      </c>
      <c r="AX7" s="27">
        <v>100000</v>
      </c>
      <c r="AY7" s="27">
        <v>100000</v>
      </c>
      <c r="AZ7" s="27">
        <v>100000</v>
      </c>
      <c r="BA7" s="27">
        <v>100000</v>
      </c>
      <c r="BB7" s="20"/>
      <c r="BD7" s="41"/>
    </row>
    <row r="8" spans="1:57" s="11" customFormat="1" ht="12.75" hidden="1" x14ac:dyDescent="0.25">
      <c r="A8" s="16"/>
      <c r="B8" s="26" t="s">
        <v>633</v>
      </c>
      <c r="C8" s="27">
        <f>IFERROR(VLOOKUP(C$1,#REF!,8,FALSE),0)</f>
        <v>0</v>
      </c>
      <c r="D8" s="27">
        <f>IFERROR(VLOOKUP(D$1,#REF!,8,FALSE),0)</f>
        <v>0</v>
      </c>
      <c r="E8" s="27">
        <f>IFERROR(VLOOKUP(E$1,#REF!,8,FALSE),0)</f>
        <v>0</v>
      </c>
      <c r="F8" s="27">
        <f>IFERROR(VLOOKUP(F$1,#REF!,8,FALSE),0)</f>
        <v>0</v>
      </c>
      <c r="G8" s="27">
        <f>IFERROR(VLOOKUP(G$1,#REF!,8,FALSE),0)</f>
        <v>0</v>
      </c>
      <c r="H8" s="27">
        <f>IFERROR(VLOOKUP(H$1,#REF!,8,FALSE),0)</f>
        <v>0</v>
      </c>
      <c r="I8" s="27">
        <f>IFERROR(VLOOKUP(I$1,#REF!,8,FALSE),0)</f>
        <v>0</v>
      </c>
      <c r="J8" s="27">
        <f>IFERROR(VLOOKUP(J$1,#REF!,8,FALSE),0)</f>
        <v>0</v>
      </c>
      <c r="K8" s="27">
        <f>IFERROR(VLOOKUP(K$1,#REF!,8,FALSE),0)</f>
        <v>0</v>
      </c>
      <c r="L8" s="27">
        <f>IFERROR(VLOOKUP(L$1,#REF!,8,FALSE),0)</f>
        <v>0</v>
      </c>
      <c r="M8" s="27">
        <f>IFERROR(VLOOKUP(M$1,#REF!,8,FALSE),0)</f>
        <v>0</v>
      </c>
      <c r="N8" s="27">
        <f>IFERROR(VLOOKUP(N$1,#REF!,8,FALSE),0)</f>
        <v>0</v>
      </c>
      <c r="O8" s="27">
        <f>IFERROR(VLOOKUP(O$1,#REF!,8,FALSE),0)</f>
        <v>0</v>
      </c>
      <c r="P8" s="27">
        <f>IFERROR(VLOOKUP(P$1,#REF!,8,FALSE),0)</f>
        <v>0</v>
      </c>
      <c r="Q8" s="27">
        <f>IFERROR(VLOOKUP(Q$1,#REF!,8,FALSE),0)</f>
        <v>0</v>
      </c>
      <c r="R8" s="27">
        <f>IFERROR(VLOOKUP(R$1,#REF!,8,FALSE),0)</f>
        <v>0</v>
      </c>
      <c r="S8" s="27">
        <f>IFERROR(VLOOKUP(S$1,#REF!,8,FALSE),0)</f>
        <v>0</v>
      </c>
      <c r="T8" s="27">
        <f>IFERROR(VLOOKUP(T$1,#REF!,8,FALSE),0)</f>
        <v>0</v>
      </c>
      <c r="U8" s="27">
        <f>IFERROR(VLOOKUP(U$1,#REF!,8,FALSE),0)</f>
        <v>0</v>
      </c>
      <c r="V8" s="27">
        <f>IFERROR(VLOOKUP(V$1,#REF!,8,FALSE),0)</f>
        <v>0</v>
      </c>
      <c r="W8" s="27">
        <f>IFERROR(VLOOKUP(W$1,#REF!,8,FALSE),0)</f>
        <v>0</v>
      </c>
      <c r="X8" s="27">
        <f>IFERROR(VLOOKUP(X$1,#REF!,8,FALSE),0)</f>
        <v>0</v>
      </c>
      <c r="Y8" s="27">
        <f>IFERROR(VLOOKUP(Y$1,#REF!,8,FALSE),0)</f>
        <v>0</v>
      </c>
      <c r="Z8" s="27">
        <f>IFERROR(VLOOKUP(Z$1,#REF!,8,FALSE),0)</f>
        <v>0</v>
      </c>
      <c r="AA8" s="27">
        <f>IFERROR(VLOOKUP(AA$1,#REF!,8,FALSE),0)</f>
        <v>0</v>
      </c>
      <c r="AB8" s="27">
        <f>IFERROR(VLOOKUP(AB$1,#REF!,8,FALSE),0)</f>
        <v>0</v>
      </c>
      <c r="AC8" s="27">
        <f>IFERROR(VLOOKUP(AC$1,#REF!,8,FALSE),0)</f>
        <v>0</v>
      </c>
      <c r="AD8" s="27">
        <f>IFERROR(VLOOKUP(AD$1,#REF!,8,FALSE),0)</f>
        <v>0</v>
      </c>
      <c r="AE8" s="27">
        <f>IFERROR(VLOOKUP(AE$1,#REF!,8,FALSE),0)</f>
        <v>0</v>
      </c>
      <c r="AF8" s="27">
        <f>IFERROR(VLOOKUP(AF$1,#REF!,8,FALSE),0)</f>
        <v>0</v>
      </c>
      <c r="AG8" s="27">
        <f>IFERROR(VLOOKUP(AG$1,#REF!,8,FALSE),0)</f>
        <v>0</v>
      </c>
      <c r="AH8" s="27">
        <f>IFERROR(VLOOKUP(AH$1,#REF!,8,FALSE),0)</f>
        <v>0</v>
      </c>
      <c r="AI8" s="27">
        <f>IFERROR(VLOOKUP(AI$1,#REF!,8,FALSE),0)</f>
        <v>0</v>
      </c>
      <c r="AJ8" s="27">
        <f>IFERROR(VLOOKUP(AJ$1,#REF!,8,FALSE),0)</f>
        <v>0</v>
      </c>
      <c r="AK8" s="27">
        <f>IFERROR(VLOOKUP(AK$1,#REF!,8,FALSE),0)</f>
        <v>0</v>
      </c>
      <c r="AL8" s="27">
        <f>IFERROR(VLOOKUP(AL$1,#REF!,8,FALSE),0)</f>
        <v>0</v>
      </c>
      <c r="AM8" s="27">
        <f>IFERROR(VLOOKUP(AM$1,#REF!,8,FALSE),0)</f>
        <v>0</v>
      </c>
      <c r="AN8" s="27">
        <f>IFERROR(VLOOKUP(AN$1,#REF!,8,FALSE),0)</f>
        <v>0</v>
      </c>
      <c r="AO8" s="27">
        <f>IFERROR(VLOOKUP(AO$1,#REF!,8,FALSE),0)</f>
        <v>0</v>
      </c>
      <c r="AP8" s="27">
        <f>IFERROR(VLOOKUP(AP$1,#REF!,8,FALSE),0)</f>
        <v>0</v>
      </c>
      <c r="AQ8" s="27">
        <f>IFERROR(VLOOKUP(AQ$1,#REF!,8,FALSE),0)</f>
        <v>0</v>
      </c>
      <c r="AR8" s="27">
        <f>IFERROR(VLOOKUP(AR$1,#REF!,8,FALSE),0)</f>
        <v>0</v>
      </c>
      <c r="AS8" s="27">
        <f>IFERROR(VLOOKUP(AS$1,#REF!,8,FALSE),0)</f>
        <v>0</v>
      </c>
      <c r="AT8" s="27">
        <f>IFERROR(VLOOKUP(AT$1,#REF!,8,FALSE),0)</f>
        <v>0</v>
      </c>
      <c r="AU8" s="27">
        <f>IFERROR(VLOOKUP(AU$1,#REF!,8,FALSE),0)</f>
        <v>0</v>
      </c>
      <c r="AV8" s="27">
        <f>IFERROR(VLOOKUP(AV$1,#REF!,8,FALSE),0)</f>
        <v>0</v>
      </c>
      <c r="AW8" s="27">
        <f>IFERROR(VLOOKUP(AW$1,#REF!,8,FALSE),0)</f>
        <v>0</v>
      </c>
      <c r="AX8" s="27">
        <f>IFERROR(VLOOKUP(AX$1,#REF!,8,FALSE),0)</f>
        <v>0</v>
      </c>
      <c r="AY8" s="27">
        <f>IFERROR(VLOOKUP(AY$1,#REF!,8,FALSE),0)</f>
        <v>0</v>
      </c>
      <c r="AZ8" s="27">
        <f>IFERROR(VLOOKUP(AZ$1,#REF!,8,FALSE),0)</f>
        <v>0</v>
      </c>
      <c r="BA8" s="27">
        <f>IFERROR(VLOOKUP(BA$1,#REF!,8,FALSE),0)</f>
        <v>0</v>
      </c>
      <c r="BB8" s="20"/>
      <c r="BD8" s="41"/>
    </row>
    <row r="9" spans="1:57" s="11" customFormat="1" ht="12.75" hidden="1" x14ac:dyDescent="0.25">
      <c r="A9" s="16"/>
      <c r="B9" s="26" t="s">
        <v>632</v>
      </c>
      <c r="C9" s="27">
        <f t="shared" ref="C9:BA9" si="1">IF(C7&gt;C8,C7-C8,0)</f>
        <v>100000</v>
      </c>
      <c r="D9" s="27">
        <f t="shared" si="1"/>
        <v>100000</v>
      </c>
      <c r="E9" s="27">
        <f t="shared" si="1"/>
        <v>100000</v>
      </c>
      <c r="F9" s="27">
        <f t="shared" si="1"/>
        <v>100000</v>
      </c>
      <c r="G9" s="27">
        <f t="shared" si="1"/>
        <v>100000</v>
      </c>
      <c r="H9" s="27">
        <f t="shared" si="1"/>
        <v>100000</v>
      </c>
      <c r="I9" s="27">
        <f t="shared" si="1"/>
        <v>100000</v>
      </c>
      <c r="J9" s="27">
        <f t="shared" si="1"/>
        <v>100000</v>
      </c>
      <c r="K9" s="27">
        <f t="shared" si="1"/>
        <v>100000</v>
      </c>
      <c r="L9" s="27">
        <f t="shared" si="1"/>
        <v>100000</v>
      </c>
      <c r="M9" s="27">
        <f t="shared" si="1"/>
        <v>100000</v>
      </c>
      <c r="N9" s="27">
        <f t="shared" si="1"/>
        <v>100000</v>
      </c>
      <c r="O9" s="27">
        <f t="shared" si="1"/>
        <v>100000</v>
      </c>
      <c r="P9" s="27">
        <f t="shared" si="1"/>
        <v>100000</v>
      </c>
      <c r="Q9" s="27">
        <f t="shared" si="1"/>
        <v>100000</v>
      </c>
      <c r="R9" s="27">
        <f t="shared" si="1"/>
        <v>100000</v>
      </c>
      <c r="S9" s="27">
        <f t="shared" si="1"/>
        <v>100000</v>
      </c>
      <c r="T9" s="27">
        <f t="shared" si="1"/>
        <v>100000</v>
      </c>
      <c r="U9" s="27">
        <f t="shared" si="1"/>
        <v>100000</v>
      </c>
      <c r="V9" s="27">
        <f t="shared" si="1"/>
        <v>100000</v>
      </c>
      <c r="W9" s="27">
        <f t="shared" si="1"/>
        <v>100000</v>
      </c>
      <c r="X9" s="27">
        <f t="shared" si="1"/>
        <v>100000</v>
      </c>
      <c r="Y9" s="27">
        <f t="shared" si="1"/>
        <v>100000</v>
      </c>
      <c r="Z9" s="27">
        <f t="shared" si="1"/>
        <v>100000</v>
      </c>
      <c r="AA9" s="27">
        <f t="shared" si="1"/>
        <v>100000</v>
      </c>
      <c r="AB9" s="27">
        <f t="shared" si="1"/>
        <v>100000</v>
      </c>
      <c r="AC9" s="27">
        <f t="shared" si="1"/>
        <v>100000</v>
      </c>
      <c r="AD9" s="27">
        <f t="shared" si="1"/>
        <v>100000</v>
      </c>
      <c r="AE9" s="27">
        <f t="shared" si="1"/>
        <v>100000</v>
      </c>
      <c r="AF9" s="27">
        <f t="shared" si="1"/>
        <v>100000</v>
      </c>
      <c r="AG9" s="27">
        <f t="shared" si="1"/>
        <v>100000</v>
      </c>
      <c r="AH9" s="27">
        <f t="shared" si="1"/>
        <v>100000</v>
      </c>
      <c r="AI9" s="27">
        <f t="shared" si="1"/>
        <v>100000</v>
      </c>
      <c r="AJ9" s="27">
        <f t="shared" si="1"/>
        <v>100000</v>
      </c>
      <c r="AK9" s="27">
        <f t="shared" si="1"/>
        <v>100000</v>
      </c>
      <c r="AL9" s="27">
        <f t="shared" si="1"/>
        <v>100000</v>
      </c>
      <c r="AM9" s="27">
        <f t="shared" si="1"/>
        <v>100000</v>
      </c>
      <c r="AN9" s="27">
        <f t="shared" si="1"/>
        <v>100000</v>
      </c>
      <c r="AO9" s="27">
        <f t="shared" si="1"/>
        <v>100000</v>
      </c>
      <c r="AP9" s="27">
        <f t="shared" si="1"/>
        <v>100000</v>
      </c>
      <c r="AQ9" s="27">
        <f t="shared" si="1"/>
        <v>100000</v>
      </c>
      <c r="AR9" s="27">
        <f t="shared" si="1"/>
        <v>100000</v>
      </c>
      <c r="AS9" s="27">
        <f t="shared" si="1"/>
        <v>100000</v>
      </c>
      <c r="AT9" s="27">
        <f t="shared" si="1"/>
        <v>100000</v>
      </c>
      <c r="AU9" s="27">
        <f t="shared" si="1"/>
        <v>100000</v>
      </c>
      <c r="AV9" s="27">
        <f t="shared" si="1"/>
        <v>100000</v>
      </c>
      <c r="AW9" s="27">
        <f t="shared" si="1"/>
        <v>100000</v>
      </c>
      <c r="AX9" s="27">
        <f t="shared" si="1"/>
        <v>100000</v>
      </c>
      <c r="AY9" s="27">
        <f t="shared" si="1"/>
        <v>100000</v>
      </c>
      <c r="AZ9" s="27">
        <f t="shared" si="1"/>
        <v>100000</v>
      </c>
      <c r="BA9" s="27">
        <f t="shared" si="1"/>
        <v>100000</v>
      </c>
      <c r="BB9" s="20"/>
      <c r="BD9" s="41"/>
    </row>
    <row r="10" spans="1:57" s="12" customFormat="1" ht="12.75" x14ac:dyDescent="0.25">
      <c r="A10" s="38" t="s">
        <v>616</v>
      </c>
      <c r="B10" s="39" t="s">
        <v>607</v>
      </c>
      <c r="C10" s="10" t="s">
        <v>553</v>
      </c>
      <c r="D10" s="10" t="s">
        <v>627</v>
      </c>
      <c r="E10" s="10" t="s">
        <v>554</v>
      </c>
      <c r="F10" s="10" t="s">
        <v>555</v>
      </c>
      <c r="G10" s="10" t="s">
        <v>556</v>
      </c>
      <c r="H10" s="10" t="s">
        <v>557</v>
      </c>
      <c r="I10" s="10" t="s">
        <v>558</v>
      </c>
      <c r="J10" s="10" t="s">
        <v>559</v>
      </c>
      <c r="K10" s="10" t="s">
        <v>560</v>
      </c>
      <c r="L10" s="10" t="s">
        <v>561</v>
      </c>
      <c r="M10" s="10" t="s">
        <v>562</v>
      </c>
      <c r="N10" s="10" t="s">
        <v>563</v>
      </c>
      <c r="O10" s="10" t="s">
        <v>564</v>
      </c>
      <c r="P10" s="10" t="s">
        <v>565</v>
      </c>
      <c r="Q10" s="10" t="s">
        <v>566</v>
      </c>
      <c r="R10" s="10" t="s">
        <v>567</v>
      </c>
      <c r="S10" s="10" t="s">
        <v>568</v>
      </c>
      <c r="T10" s="10" t="s">
        <v>569</v>
      </c>
      <c r="U10" s="10" t="s">
        <v>570</v>
      </c>
      <c r="V10" s="10" t="s">
        <v>571</v>
      </c>
      <c r="W10" s="10" t="s">
        <v>572</v>
      </c>
      <c r="X10" s="10" t="s">
        <v>573</v>
      </c>
      <c r="Y10" s="10" t="s">
        <v>574</v>
      </c>
      <c r="Z10" s="10" t="s">
        <v>575</v>
      </c>
      <c r="AA10" s="10" t="s">
        <v>576</v>
      </c>
      <c r="AB10" s="10" t="s">
        <v>577</v>
      </c>
      <c r="AC10" s="10" t="s">
        <v>578</v>
      </c>
      <c r="AD10" s="10" t="s">
        <v>579</v>
      </c>
      <c r="AE10" s="10" t="s">
        <v>624</v>
      </c>
      <c r="AF10" s="10" t="s">
        <v>580</v>
      </c>
      <c r="AG10" s="10" t="s">
        <v>581</v>
      </c>
      <c r="AH10" s="10" t="s">
        <v>582</v>
      </c>
      <c r="AI10" s="10" t="s">
        <v>583</v>
      </c>
      <c r="AJ10" s="10" t="s">
        <v>584</v>
      </c>
      <c r="AK10" s="10" t="s">
        <v>585</v>
      </c>
      <c r="AL10" s="10" t="s">
        <v>586</v>
      </c>
      <c r="AM10" s="10" t="s">
        <v>626</v>
      </c>
      <c r="AN10" s="10" t="s">
        <v>587</v>
      </c>
      <c r="AO10" s="10" t="s">
        <v>628</v>
      </c>
      <c r="AP10" s="10" t="s">
        <v>588</v>
      </c>
      <c r="AQ10" s="10" t="s">
        <v>625</v>
      </c>
      <c r="AR10" s="10" t="s">
        <v>629</v>
      </c>
      <c r="AS10" s="10" t="s">
        <v>589</v>
      </c>
      <c r="AT10" s="10" t="s">
        <v>590</v>
      </c>
      <c r="AU10" s="10" t="s">
        <v>591</v>
      </c>
      <c r="AV10" s="10" t="s">
        <v>592</v>
      </c>
      <c r="AW10" s="10" t="s">
        <v>593</v>
      </c>
      <c r="AX10" s="10" t="s">
        <v>594</v>
      </c>
      <c r="AY10" s="10" t="s">
        <v>595</v>
      </c>
      <c r="AZ10" s="10" t="s">
        <v>596</v>
      </c>
      <c r="BA10" s="10" t="s">
        <v>597</v>
      </c>
      <c r="BB10" s="37" t="s">
        <v>1315</v>
      </c>
      <c r="BD10" s="42"/>
    </row>
    <row r="11" spans="1:57" x14ac:dyDescent="0.25">
      <c r="A11" s="22" t="s">
        <v>942</v>
      </c>
      <c r="B11" s="27" t="s">
        <v>634</v>
      </c>
      <c r="C11" s="28">
        <v>1</v>
      </c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>
        <v>1</v>
      </c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1">
        <f t="shared" ref="BB11:BB74" ca="1" si="2">SUMPRODUCT($C$7:$BA$7,C11:BA11,1-$C$6:$BA$6)</f>
        <v>200000</v>
      </c>
      <c r="BE11" s="13" t="s">
        <v>1320</v>
      </c>
    </row>
    <row r="12" spans="1:57" x14ac:dyDescent="0.25">
      <c r="A12" s="22" t="s">
        <v>943</v>
      </c>
      <c r="B12" s="27" t="s">
        <v>635</v>
      </c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>
        <v>1</v>
      </c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  <c r="BB12" s="21">
        <f t="shared" ca="1" si="2"/>
        <v>100000</v>
      </c>
    </row>
    <row r="13" spans="1:57" x14ac:dyDescent="0.25">
      <c r="A13" s="22" t="s">
        <v>944</v>
      </c>
      <c r="B13" s="27" t="s">
        <v>636</v>
      </c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>
        <v>1</v>
      </c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1">
        <f t="shared" ca="1" si="2"/>
        <v>100000</v>
      </c>
    </row>
    <row r="14" spans="1:57" x14ac:dyDescent="0.25">
      <c r="A14" s="22" t="s">
        <v>945</v>
      </c>
      <c r="B14" s="27" t="s">
        <v>637</v>
      </c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>
        <v>1</v>
      </c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1">
        <f t="shared" ca="1" si="2"/>
        <v>100000</v>
      </c>
    </row>
    <row r="15" spans="1:57" x14ac:dyDescent="0.25">
      <c r="A15" s="22" t="s">
        <v>946</v>
      </c>
      <c r="B15" s="27" t="s">
        <v>638</v>
      </c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1">
        <f t="shared" ca="1" si="2"/>
        <v>0</v>
      </c>
    </row>
    <row r="16" spans="1:57" x14ac:dyDescent="0.25">
      <c r="A16" s="22" t="s">
        <v>947</v>
      </c>
      <c r="B16" s="27" t="s">
        <v>639</v>
      </c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>
        <v>1</v>
      </c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  <c r="BB16" s="21">
        <f t="shared" ca="1" si="2"/>
        <v>100000</v>
      </c>
    </row>
    <row r="17" spans="1:54" x14ac:dyDescent="0.25">
      <c r="A17" s="22" t="s">
        <v>948</v>
      </c>
      <c r="B17" s="27" t="s">
        <v>640</v>
      </c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>
        <v>1</v>
      </c>
      <c r="AT17" s="28"/>
      <c r="AU17" s="28"/>
      <c r="AV17" s="28"/>
      <c r="AW17" s="28"/>
      <c r="AX17" s="28"/>
      <c r="AY17" s="28"/>
      <c r="AZ17" s="28"/>
      <c r="BA17" s="28"/>
      <c r="BB17" s="21">
        <f t="shared" ca="1" si="2"/>
        <v>0</v>
      </c>
    </row>
    <row r="18" spans="1:54" x14ac:dyDescent="0.25">
      <c r="A18" s="22" t="s">
        <v>949</v>
      </c>
      <c r="B18" s="27" t="s">
        <v>641</v>
      </c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>
        <v>1</v>
      </c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  <c r="BB18" s="21">
        <f t="shared" ca="1" si="2"/>
        <v>100000</v>
      </c>
    </row>
    <row r="19" spans="1:54" x14ac:dyDescent="0.25">
      <c r="A19" s="22" t="s">
        <v>950</v>
      </c>
      <c r="B19" s="27" t="s">
        <v>642</v>
      </c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>
        <v>1.4339999999999999E-3</v>
      </c>
      <c r="AU19" s="28"/>
      <c r="AV19" s="28"/>
      <c r="AW19" s="28"/>
      <c r="AX19" s="28"/>
      <c r="AY19" s="28"/>
      <c r="AZ19" s="28"/>
      <c r="BA19" s="28"/>
      <c r="BB19" s="21">
        <f t="shared" ca="1" si="2"/>
        <v>0</v>
      </c>
    </row>
    <row r="20" spans="1:54" x14ac:dyDescent="0.25">
      <c r="A20" s="22" t="s">
        <v>951</v>
      </c>
      <c r="B20" s="27" t="s">
        <v>643</v>
      </c>
      <c r="C20" s="28"/>
      <c r="D20" s="28"/>
      <c r="E20" s="28"/>
      <c r="F20" s="28"/>
      <c r="G20" s="28"/>
      <c r="H20" s="29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>
        <v>1.4339999999999999E-3</v>
      </c>
      <c r="AT20" s="28"/>
      <c r="AU20" s="28"/>
      <c r="AV20" s="28"/>
      <c r="AW20" s="28"/>
      <c r="AX20" s="28"/>
      <c r="AY20" s="28"/>
      <c r="AZ20" s="28"/>
      <c r="BA20" s="28"/>
      <c r="BB20" s="21">
        <f t="shared" ca="1" si="2"/>
        <v>0</v>
      </c>
    </row>
    <row r="21" spans="1:54" x14ac:dyDescent="0.25">
      <c r="A21" s="22" t="s">
        <v>952</v>
      </c>
      <c r="B21" s="27" t="s">
        <v>644</v>
      </c>
      <c r="C21" s="28">
        <v>0.01</v>
      </c>
      <c r="D21" s="28"/>
      <c r="E21" s="28"/>
      <c r="F21" s="28">
        <v>0.01</v>
      </c>
      <c r="G21" s="28"/>
      <c r="H21" s="28">
        <v>6.6667000000000002E-3</v>
      </c>
      <c r="I21" s="28">
        <v>0.01</v>
      </c>
      <c r="J21" s="28">
        <v>0.01</v>
      </c>
      <c r="K21" s="28"/>
      <c r="L21" s="28"/>
      <c r="M21" s="28"/>
      <c r="N21" s="28">
        <v>0.01</v>
      </c>
      <c r="O21" s="28">
        <v>0.01</v>
      </c>
      <c r="P21" s="28">
        <v>0.01</v>
      </c>
      <c r="Q21" s="28"/>
      <c r="R21" s="28"/>
      <c r="S21" s="28">
        <v>6.6667000000000002E-3</v>
      </c>
      <c r="T21" s="28">
        <v>6.6667000000000002E-3</v>
      </c>
      <c r="U21" s="28"/>
      <c r="V21" s="28">
        <v>8.9286000000000001E-3</v>
      </c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>
        <v>0.01</v>
      </c>
      <c r="AH21" s="28">
        <v>0.01</v>
      </c>
      <c r="AI21" s="28"/>
      <c r="AJ21" s="28"/>
      <c r="AK21" s="28"/>
      <c r="AL21" s="28"/>
      <c r="AM21" s="28"/>
      <c r="AN21" s="28"/>
      <c r="AO21" s="28"/>
      <c r="AP21" s="28">
        <v>0.01</v>
      </c>
      <c r="AQ21" s="28"/>
      <c r="AR21" s="28"/>
      <c r="AS21" s="28"/>
      <c r="AT21" s="28"/>
      <c r="AU21" s="28"/>
      <c r="AV21" s="28">
        <v>0.01</v>
      </c>
      <c r="AW21" s="28"/>
      <c r="AX21" s="28"/>
      <c r="AY21" s="28"/>
      <c r="AZ21" s="28"/>
      <c r="BA21" s="28">
        <v>0.01</v>
      </c>
      <c r="BB21" s="21">
        <f t="shared" ca="1" si="2"/>
        <v>10892.87</v>
      </c>
    </row>
    <row r="22" spans="1:54" x14ac:dyDescent="0.25">
      <c r="A22" s="22" t="s">
        <v>953</v>
      </c>
      <c r="B22" s="27" t="s">
        <v>645</v>
      </c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1">
        <f t="shared" ca="1" si="2"/>
        <v>0</v>
      </c>
    </row>
    <row r="23" spans="1:54" x14ac:dyDescent="0.25">
      <c r="A23" s="22" t="s">
        <v>954</v>
      </c>
      <c r="B23" s="27" t="s">
        <v>646</v>
      </c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30"/>
      <c r="AB23" s="28"/>
      <c r="AC23" s="28">
        <v>9.5600000000000004E-4</v>
      </c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1">
        <f t="shared" ca="1" si="2"/>
        <v>95.600000000000009</v>
      </c>
    </row>
    <row r="24" spans="1:54" x14ac:dyDescent="0.25">
      <c r="A24" s="22" t="s">
        <v>955</v>
      </c>
      <c r="B24" s="27" t="s">
        <v>647</v>
      </c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>
        <v>2.3900000000000002E-3</v>
      </c>
      <c r="AB24" s="28">
        <v>9.5600000000000004E-4</v>
      </c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1">
        <f t="shared" ca="1" si="2"/>
        <v>334.6</v>
      </c>
    </row>
    <row r="25" spans="1:54" x14ac:dyDescent="0.25">
      <c r="A25" s="22" t="s">
        <v>956</v>
      </c>
      <c r="B25" s="27" t="s">
        <v>648</v>
      </c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1">
        <f t="shared" ca="1" si="2"/>
        <v>0</v>
      </c>
    </row>
    <row r="26" spans="1:54" x14ac:dyDescent="0.25">
      <c r="A26" s="22" t="s">
        <v>957</v>
      </c>
      <c r="B26" s="27" t="s">
        <v>649</v>
      </c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1">
        <f t="shared" ca="1" si="2"/>
        <v>0</v>
      </c>
    </row>
    <row r="27" spans="1:54" x14ac:dyDescent="0.25">
      <c r="A27" s="22" t="s">
        <v>958</v>
      </c>
      <c r="B27" s="27" t="s">
        <v>650</v>
      </c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>
        <v>1.4339999999999999E-3</v>
      </c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1">
        <f t="shared" ca="1" si="2"/>
        <v>0</v>
      </c>
    </row>
    <row r="28" spans="1:54" x14ac:dyDescent="0.25">
      <c r="A28" s="22" t="s">
        <v>959</v>
      </c>
      <c r="B28" s="27" t="s">
        <v>651</v>
      </c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>
        <v>1.4339999999999999E-3</v>
      </c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1">
        <f t="shared" ca="1" si="2"/>
        <v>0</v>
      </c>
    </row>
    <row r="29" spans="1:54" x14ac:dyDescent="0.25">
      <c r="A29" s="22" t="s">
        <v>960</v>
      </c>
      <c r="B29" s="27" t="s">
        <v>652</v>
      </c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1">
        <f t="shared" ca="1" si="2"/>
        <v>0</v>
      </c>
    </row>
    <row r="30" spans="1:54" x14ac:dyDescent="0.25">
      <c r="A30" s="22" t="s">
        <v>961</v>
      </c>
      <c r="B30" s="27" t="s">
        <v>653</v>
      </c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1">
        <f t="shared" ca="1" si="2"/>
        <v>0</v>
      </c>
    </row>
    <row r="31" spans="1:54" x14ac:dyDescent="0.25">
      <c r="A31" s="22" t="s">
        <v>962</v>
      </c>
      <c r="B31" s="27" t="s">
        <v>654</v>
      </c>
      <c r="C31" s="28"/>
      <c r="D31" s="28"/>
      <c r="E31" s="28">
        <v>1.4339999999999999E-3</v>
      </c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1">
        <f t="shared" ca="1" si="2"/>
        <v>143.4</v>
      </c>
    </row>
    <row r="32" spans="1:54" x14ac:dyDescent="0.25">
      <c r="A32" s="22" t="s">
        <v>963</v>
      </c>
      <c r="B32" s="27" t="s">
        <v>655</v>
      </c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1">
        <f t="shared" ca="1" si="2"/>
        <v>0</v>
      </c>
    </row>
    <row r="33" spans="1:54" x14ac:dyDescent="0.25">
      <c r="A33" s="22" t="s">
        <v>964</v>
      </c>
      <c r="B33" s="27" t="s">
        <v>656</v>
      </c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>
        <v>1.4339999999999999E-3</v>
      </c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1">
        <f t="shared" ca="1" si="2"/>
        <v>0</v>
      </c>
    </row>
    <row r="34" spans="1:54" x14ac:dyDescent="0.25">
      <c r="A34" s="22" t="s">
        <v>965</v>
      </c>
      <c r="B34" s="27" t="s">
        <v>657</v>
      </c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>
        <v>1.4339999999999999E-3</v>
      </c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1">
        <f t="shared" ca="1" si="2"/>
        <v>143.4</v>
      </c>
    </row>
    <row r="35" spans="1:54" x14ac:dyDescent="0.25">
      <c r="A35" s="22" t="s">
        <v>966</v>
      </c>
      <c r="B35" s="27" t="s">
        <v>658</v>
      </c>
      <c r="C35" s="28"/>
      <c r="D35" s="28"/>
      <c r="E35" s="28"/>
      <c r="F35" s="28"/>
      <c r="G35" s="28">
        <v>1.4339999999999999E-3</v>
      </c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1">
        <f t="shared" ca="1" si="2"/>
        <v>143.4</v>
      </c>
    </row>
    <row r="36" spans="1:54" x14ac:dyDescent="0.25">
      <c r="A36" s="22" t="s">
        <v>967</v>
      </c>
      <c r="B36" s="27" t="s">
        <v>659</v>
      </c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>
        <v>9.5600000000000004E-4</v>
      </c>
      <c r="AV36" s="28"/>
      <c r="AW36" s="28"/>
      <c r="AX36" s="28"/>
      <c r="AY36" s="28"/>
      <c r="AZ36" s="28"/>
      <c r="BA36" s="28"/>
      <c r="BB36" s="21">
        <f t="shared" ca="1" si="2"/>
        <v>0</v>
      </c>
    </row>
    <row r="37" spans="1:54" x14ac:dyDescent="0.25">
      <c r="A37" s="22" t="s">
        <v>968</v>
      </c>
      <c r="B37" s="27" t="s">
        <v>660</v>
      </c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X37" s="28"/>
      <c r="Y37" s="28"/>
      <c r="Z37" s="28"/>
      <c r="AA37" s="28"/>
      <c r="AB37" s="28"/>
      <c r="AC37" s="28">
        <v>5.0000000000000001E-3</v>
      </c>
      <c r="AD37" s="28">
        <v>5.0000000000000001E-3</v>
      </c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>
        <v>5.0000000000000001E-3</v>
      </c>
      <c r="AS37" s="28"/>
      <c r="AT37" s="28"/>
      <c r="AU37" s="28"/>
      <c r="AV37" s="28"/>
      <c r="AW37" s="28"/>
      <c r="AX37" s="28"/>
      <c r="AY37" s="28"/>
      <c r="AZ37" s="28"/>
      <c r="BA37" s="28"/>
      <c r="BB37" s="21">
        <f t="shared" ca="1" si="2"/>
        <v>1000</v>
      </c>
    </row>
    <row r="38" spans="1:54" x14ac:dyDescent="0.25">
      <c r="A38" s="22" t="s">
        <v>969</v>
      </c>
      <c r="B38" s="27" t="s">
        <v>661</v>
      </c>
      <c r="C38" s="28"/>
      <c r="D38" s="28"/>
      <c r="E38" s="28">
        <v>5.0000000000000001E-3</v>
      </c>
      <c r="F38" s="28"/>
      <c r="G38" s="28"/>
      <c r="H38" s="28"/>
      <c r="I38" s="28"/>
      <c r="J38" s="28"/>
      <c r="K38" s="28"/>
      <c r="L38" s="28">
        <v>5.0000000000000001E-3</v>
      </c>
      <c r="M38" s="28">
        <v>5.0000000000000001E-3</v>
      </c>
      <c r="N38" s="28"/>
      <c r="O38" s="28"/>
      <c r="P38" s="28"/>
      <c r="Q38" s="28">
        <v>5.0000000000000001E-3</v>
      </c>
      <c r="R38" s="28"/>
      <c r="S38" s="28"/>
      <c r="T38" s="28"/>
      <c r="U38" s="28">
        <v>5.0000000000000001E-3</v>
      </c>
      <c r="V38" s="28"/>
      <c r="W38" s="28">
        <v>6.2500000000000003E-3</v>
      </c>
      <c r="X38" s="28"/>
      <c r="Y38" s="28"/>
      <c r="Z38" s="28"/>
      <c r="AA38" s="28"/>
      <c r="AB38" s="28">
        <v>5.0000000000000001E-3</v>
      </c>
      <c r="AC38" s="28"/>
      <c r="AD38" s="28"/>
      <c r="AE38" s="28"/>
      <c r="AF38" s="28"/>
      <c r="AG38" s="28"/>
      <c r="AH38" s="28"/>
      <c r="AI38" s="28"/>
      <c r="AJ38" s="28"/>
      <c r="AK38" s="28"/>
      <c r="AL38" s="28">
        <v>5.0000000000000001E-3</v>
      </c>
      <c r="AM38" s="28">
        <v>5.0000000000000001E-3</v>
      </c>
      <c r="AN38" s="28"/>
      <c r="AO38" s="28"/>
      <c r="AP38" s="28"/>
      <c r="AQ38" s="28"/>
      <c r="AR38" s="28"/>
      <c r="AS38" s="28">
        <v>5.0000000000000001E-3</v>
      </c>
      <c r="AT38" s="28">
        <v>5.0000000000000001E-3</v>
      </c>
      <c r="AU38" s="28">
        <v>5.0000000000000001E-3</v>
      </c>
      <c r="AV38" s="28"/>
      <c r="AW38" s="28">
        <v>4.0000000000000001E-3</v>
      </c>
      <c r="AX38" s="28">
        <v>4.0000000000000001E-3</v>
      </c>
      <c r="AY38" s="28"/>
      <c r="AZ38" s="28"/>
      <c r="BA38" s="28"/>
      <c r="BB38" s="21">
        <f t="shared" ca="1" si="2"/>
        <v>3625</v>
      </c>
    </row>
    <row r="39" spans="1:54" x14ac:dyDescent="0.25">
      <c r="A39" s="22" t="s">
        <v>970</v>
      </c>
      <c r="B39" s="27" t="s">
        <v>662</v>
      </c>
      <c r="C39" s="28"/>
      <c r="D39" s="28">
        <v>1.11E-2</v>
      </c>
      <c r="E39" s="28"/>
      <c r="F39" s="28"/>
      <c r="G39" s="28"/>
      <c r="H39" s="28"/>
      <c r="I39" s="28"/>
      <c r="J39" s="28"/>
      <c r="K39" s="28">
        <v>1.11E-2</v>
      </c>
      <c r="L39" s="28"/>
      <c r="M39" s="28"/>
      <c r="N39" s="28"/>
      <c r="O39" s="28"/>
      <c r="P39" s="28"/>
      <c r="Q39" s="28"/>
      <c r="R39" s="28">
        <v>6.7200000000000003E-3</v>
      </c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>
        <v>1.17E-2</v>
      </c>
      <c r="AO39" s="28"/>
      <c r="AP39" s="28"/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21">
        <f t="shared" ca="1" si="2"/>
        <v>2892</v>
      </c>
    </row>
    <row r="40" spans="1:54" x14ac:dyDescent="0.25">
      <c r="A40" s="22" t="s">
        <v>971</v>
      </c>
      <c r="B40" s="27" t="s">
        <v>663</v>
      </c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>
        <v>4.7800000000000002E-4</v>
      </c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1">
        <f t="shared" ca="1" si="2"/>
        <v>0</v>
      </c>
    </row>
    <row r="41" spans="1:54" x14ac:dyDescent="0.25">
      <c r="A41" s="22" t="s">
        <v>972</v>
      </c>
      <c r="B41" s="27" t="s">
        <v>664</v>
      </c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>
        <v>1E-3</v>
      </c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>
        <v>1E-3</v>
      </c>
      <c r="AP41" s="28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1">
        <f t="shared" ca="1" si="2"/>
        <v>100</v>
      </c>
    </row>
    <row r="42" spans="1:54" x14ac:dyDescent="0.25">
      <c r="A42" s="22" t="s">
        <v>973</v>
      </c>
      <c r="B42" s="27" t="s">
        <v>665</v>
      </c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>
        <v>0.01</v>
      </c>
      <c r="Y42" s="28">
        <v>0.01</v>
      </c>
      <c r="Z42" s="28">
        <v>0.01</v>
      </c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AV42" s="28"/>
      <c r="AW42" s="28"/>
      <c r="AX42" s="28"/>
      <c r="AY42" s="28">
        <v>0.01</v>
      </c>
      <c r="AZ42" s="28">
        <v>0.01</v>
      </c>
      <c r="BA42" s="28"/>
      <c r="BB42" s="21">
        <f t="shared" ca="1" si="2"/>
        <v>3000</v>
      </c>
    </row>
    <row r="43" spans="1:54" x14ac:dyDescent="0.25">
      <c r="A43" s="22" t="s">
        <v>974</v>
      </c>
      <c r="B43" s="27" t="s">
        <v>666</v>
      </c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31"/>
      <c r="AS43" s="28"/>
      <c r="AT43" s="28"/>
      <c r="AU43" s="28"/>
      <c r="AV43" s="28"/>
      <c r="AW43" s="28"/>
      <c r="AX43" s="28"/>
      <c r="AY43" s="28"/>
      <c r="AZ43" s="28"/>
      <c r="BA43" s="28"/>
      <c r="BB43" s="21">
        <f t="shared" ca="1" si="2"/>
        <v>0</v>
      </c>
    </row>
    <row r="44" spans="1:54" x14ac:dyDescent="0.25">
      <c r="A44" s="22" t="s">
        <v>975</v>
      </c>
      <c r="B44" s="27" t="s">
        <v>667</v>
      </c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>
        <v>4.7790000000000002E-4</v>
      </c>
      <c r="AR44" s="28"/>
      <c r="AS44" s="28"/>
      <c r="AT44" s="28"/>
      <c r="AU44" s="28"/>
      <c r="AV44" s="28"/>
      <c r="AW44" s="28"/>
      <c r="AX44" s="28"/>
      <c r="AY44" s="28"/>
      <c r="AZ44" s="28"/>
      <c r="BA44" s="28"/>
      <c r="BB44" s="21">
        <f t="shared" ca="1" si="2"/>
        <v>0</v>
      </c>
    </row>
    <row r="45" spans="1:54" x14ac:dyDescent="0.25">
      <c r="A45" s="22" t="s">
        <v>976</v>
      </c>
      <c r="B45" s="27" t="s">
        <v>668</v>
      </c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1">
        <f t="shared" ca="1" si="2"/>
        <v>0</v>
      </c>
    </row>
    <row r="46" spans="1:54" x14ac:dyDescent="0.25">
      <c r="A46" s="22" t="s">
        <v>977</v>
      </c>
      <c r="B46" s="27" t="s">
        <v>669</v>
      </c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1">
        <f t="shared" ca="1" si="2"/>
        <v>0</v>
      </c>
    </row>
    <row r="47" spans="1:54" x14ac:dyDescent="0.25">
      <c r="A47" s="22" t="s">
        <v>978</v>
      </c>
      <c r="B47" s="27" t="s">
        <v>670</v>
      </c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>
        <v>1.4339999999999999E-3</v>
      </c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1">
        <f t="shared" ca="1" si="2"/>
        <v>143.4</v>
      </c>
    </row>
    <row r="48" spans="1:54" x14ac:dyDescent="0.25">
      <c r="A48" s="22" t="s">
        <v>979</v>
      </c>
      <c r="B48" s="27" t="s">
        <v>671</v>
      </c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>
        <v>9.6000000000000002E-4</v>
      </c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1">
        <f t="shared" ca="1" si="2"/>
        <v>96</v>
      </c>
    </row>
    <row r="49" spans="1:54" x14ac:dyDescent="0.25">
      <c r="A49" s="22" t="s">
        <v>980</v>
      </c>
      <c r="B49" s="27" t="s">
        <v>672</v>
      </c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>
        <v>9.5600000000000004E-4</v>
      </c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1">
        <f t="shared" ca="1" si="2"/>
        <v>95.600000000000009</v>
      </c>
    </row>
    <row r="50" spans="1:54" x14ac:dyDescent="0.25">
      <c r="A50" s="22" t="s">
        <v>981</v>
      </c>
      <c r="B50" s="27" t="s">
        <v>673</v>
      </c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>
        <v>1.4339999999999999E-3</v>
      </c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1">
        <f t="shared" ca="1" si="2"/>
        <v>143.4</v>
      </c>
    </row>
    <row r="51" spans="1:54" x14ac:dyDescent="0.25">
      <c r="A51" s="22" t="s">
        <v>982</v>
      </c>
      <c r="B51" s="27" t="s">
        <v>674</v>
      </c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>
        <v>1.4339999999999999E-3</v>
      </c>
      <c r="AX51" s="28"/>
      <c r="AY51" s="28"/>
      <c r="AZ51" s="28"/>
      <c r="BA51" s="28"/>
      <c r="BB51" s="21">
        <f t="shared" ca="1" si="2"/>
        <v>0</v>
      </c>
    </row>
    <row r="52" spans="1:54" x14ac:dyDescent="0.25">
      <c r="A52" s="22" t="s">
        <v>983</v>
      </c>
      <c r="B52" s="27" t="s">
        <v>675</v>
      </c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>
        <v>1.4339999999999999E-3</v>
      </c>
      <c r="AY52" s="28"/>
      <c r="AZ52" s="28"/>
      <c r="BA52" s="28"/>
      <c r="BB52" s="21">
        <f t="shared" ca="1" si="2"/>
        <v>0</v>
      </c>
    </row>
    <row r="53" spans="1:54" x14ac:dyDescent="0.25">
      <c r="A53" s="22" t="s">
        <v>984</v>
      </c>
      <c r="B53" s="27" t="s">
        <v>676</v>
      </c>
      <c r="C53" s="28"/>
      <c r="D53" s="28"/>
      <c r="E53" s="28"/>
      <c r="F53" s="28"/>
      <c r="G53" s="28"/>
      <c r="H53" s="28"/>
      <c r="I53" s="28"/>
      <c r="J53" s="28"/>
      <c r="K53" s="28"/>
      <c r="L53" s="28">
        <v>1.4339999999999999E-3</v>
      </c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8"/>
      <c r="BB53" s="21">
        <f t="shared" ca="1" si="2"/>
        <v>143.4</v>
      </c>
    </row>
    <row r="54" spans="1:54" x14ac:dyDescent="0.25">
      <c r="A54" s="22" t="s">
        <v>985</v>
      </c>
      <c r="B54" s="27" t="s">
        <v>677</v>
      </c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>
        <v>1.4339999999999999E-3</v>
      </c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1">
        <f t="shared" ca="1" si="2"/>
        <v>143.4</v>
      </c>
    </row>
    <row r="55" spans="1:54" x14ac:dyDescent="0.25">
      <c r="A55" s="22" t="s">
        <v>986</v>
      </c>
      <c r="B55" s="27" t="s">
        <v>678</v>
      </c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>
        <v>5.0000000000000001E-3</v>
      </c>
      <c r="AG55" s="28"/>
      <c r="AH55" s="28"/>
      <c r="AI55" s="28">
        <v>5.0000000000000001E-3</v>
      </c>
      <c r="AJ55" s="28">
        <v>0.01</v>
      </c>
      <c r="AK55" s="28">
        <v>0.01</v>
      </c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1">
        <f t="shared" ca="1" si="2"/>
        <v>500</v>
      </c>
    </row>
    <row r="56" spans="1:54" x14ac:dyDescent="0.25">
      <c r="A56" s="22" t="s">
        <v>987</v>
      </c>
      <c r="B56" s="27" t="s">
        <v>679</v>
      </c>
      <c r="C56" s="28"/>
      <c r="D56" s="28"/>
      <c r="E56" s="28"/>
      <c r="F56" s="28"/>
      <c r="G56" s="28">
        <v>0.01</v>
      </c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1">
        <f t="shared" ca="1" si="2"/>
        <v>1000</v>
      </c>
    </row>
    <row r="57" spans="1:54" ht="15.75" x14ac:dyDescent="0.25">
      <c r="A57" s="22" t="s">
        <v>988</v>
      </c>
      <c r="B57" s="27" t="s">
        <v>680</v>
      </c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M57" s="28"/>
      <c r="AN57" s="28"/>
      <c r="AO57" s="28"/>
      <c r="AP57" s="28"/>
      <c r="AQ57" s="28"/>
      <c r="AR57" s="32">
        <v>4.7800000000000002E-4</v>
      </c>
      <c r="AS57" s="28"/>
      <c r="AT57" s="28"/>
      <c r="AU57" s="28"/>
      <c r="AV57" s="28"/>
      <c r="AW57" s="28"/>
      <c r="AX57" s="28"/>
      <c r="AY57" s="28"/>
      <c r="AZ57" s="28"/>
      <c r="BA57" s="28"/>
      <c r="BB57" s="23">
        <f t="shared" ca="1" si="2"/>
        <v>0</v>
      </c>
    </row>
    <row r="58" spans="1:54" x14ac:dyDescent="0.25">
      <c r="A58" s="22" t="s">
        <v>989</v>
      </c>
      <c r="B58" s="27" t="s">
        <v>681</v>
      </c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3">
        <f t="shared" ca="1" si="2"/>
        <v>0</v>
      </c>
    </row>
    <row r="59" spans="1:54" x14ac:dyDescent="0.25">
      <c r="A59" s="22" t="s">
        <v>990</v>
      </c>
      <c r="B59" s="27" t="s">
        <v>682</v>
      </c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M59" s="28">
        <v>8.1250760000000005E-2</v>
      </c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3">
        <f t="shared" ca="1" si="2"/>
        <v>0</v>
      </c>
    </row>
    <row r="60" spans="1:54" x14ac:dyDescent="0.25">
      <c r="A60" s="22" t="s">
        <v>991</v>
      </c>
      <c r="B60" s="27" t="s">
        <v>683</v>
      </c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M60" s="28"/>
      <c r="AN60" s="28"/>
      <c r="AO60" s="28">
        <v>2.8679999999999999E-3</v>
      </c>
      <c r="AP60" s="28"/>
      <c r="AQ60" s="28"/>
      <c r="AR60" s="28"/>
      <c r="AS60" s="28"/>
      <c r="AT60" s="28"/>
      <c r="AU60" s="28"/>
      <c r="AV60" s="28"/>
      <c r="AW60" s="28"/>
      <c r="AX60" s="28"/>
      <c r="AY60" s="28"/>
      <c r="AZ60" s="28"/>
      <c r="BA60" s="28"/>
      <c r="BB60" s="23">
        <f t="shared" ca="1" si="2"/>
        <v>0</v>
      </c>
    </row>
    <row r="61" spans="1:54" x14ac:dyDescent="0.25">
      <c r="A61" s="22" t="s">
        <v>992</v>
      </c>
      <c r="B61" s="27" t="s">
        <v>684</v>
      </c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>
        <v>9.5600000000000004E-4</v>
      </c>
      <c r="AF61" s="28"/>
      <c r="AG61" s="28"/>
      <c r="AH61" s="28"/>
      <c r="AI61" s="28"/>
      <c r="AJ61" s="28"/>
      <c r="AK61" s="28"/>
      <c r="AM61" s="28"/>
      <c r="AN61" s="28"/>
      <c r="AO61" s="28"/>
      <c r="AP61" s="28"/>
      <c r="AQ61" s="28"/>
      <c r="AR61" s="28"/>
      <c r="AS61" s="28"/>
      <c r="AT61" s="28"/>
      <c r="AU61" s="28"/>
      <c r="AV61" s="28"/>
      <c r="AW61" s="28"/>
      <c r="AX61" s="28"/>
      <c r="AY61" s="28"/>
      <c r="AZ61" s="28"/>
      <c r="BA61" s="28"/>
      <c r="BB61" s="23">
        <f t="shared" ca="1" si="2"/>
        <v>95.600000000000009</v>
      </c>
    </row>
    <row r="62" spans="1:54" x14ac:dyDescent="0.25">
      <c r="A62" s="22" t="s">
        <v>993</v>
      </c>
      <c r="B62" s="27" t="s">
        <v>685</v>
      </c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  <c r="AT62" s="28"/>
      <c r="AU62" s="28"/>
      <c r="AV62" s="28"/>
      <c r="AW62" s="28"/>
      <c r="AX62" s="28"/>
      <c r="AY62" s="28"/>
      <c r="AZ62" s="28"/>
      <c r="BA62" s="28"/>
      <c r="BB62" s="21">
        <f t="shared" ca="1" si="2"/>
        <v>0</v>
      </c>
    </row>
    <row r="63" spans="1:54" x14ac:dyDescent="0.25">
      <c r="A63" s="22" t="s">
        <v>994</v>
      </c>
      <c r="B63" s="27" t="s">
        <v>686</v>
      </c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  <c r="AT63" s="28"/>
      <c r="AU63" s="28"/>
      <c r="AV63" s="28"/>
      <c r="AW63" s="28"/>
      <c r="AX63" s="28"/>
      <c r="AY63" s="28"/>
      <c r="AZ63" s="28"/>
      <c r="BA63" s="28"/>
      <c r="BB63" s="21">
        <f t="shared" ca="1" si="2"/>
        <v>0</v>
      </c>
    </row>
    <row r="64" spans="1:54" x14ac:dyDescent="0.25">
      <c r="A64" s="22" t="s">
        <v>995</v>
      </c>
      <c r="B64" s="27" t="s">
        <v>687</v>
      </c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28"/>
      <c r="AU64" s="28"/>
      <c r="AV64" s="28"/>
      <c r="AW64" s="28"/>
      <c r="AX64" s="28"/>
      <c r="AY64" s="28"/>
      <c r="AZ64" s="28"/>
      <c r="BA64" s="28"/>
      <c r="BB64" s="21">
        <f t="shared" ca="1" si="2"/>
        <v>0</v>
      </c>
    </row>
    <row r="65" spans="1:54" x14ac:dyDescent="0.25">
      <c r="A65" s="22" t="s">
        <v>996</v>
      </c>
      <c r="B65" s="27" t="s">
        <v>688</v>
      </c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28"/>
      <c r="AU65" s="28"/>
      <c r="AV65" s="28"/>
      <c r="AW65" s="28"/>
      <c r="AX65" s="28"/>
      <c r="AY65" s="28"/>
      <c r="AZ65" s="28"/>
      <c r="BA65" s="28"/>
      <c r="BB65" s="21">
        <f t="shared" ca="1" si="2"/>
        <v>0</v>
      </c>
    </row>
    <row r="66" spans="1:54" x14ac:dyDescent="0.25">
      <c r="A66" s="22" t="s">
        <v>997</v>
      </c>
      <c r="B66" s="27" t="s">
        <v>689</v>
      </c>
      <c r="C66" s="28"/>
      <c r="D66" s="28"/>
      <c r="E66" s="28"/>
      <c r="F66" s="28"/>
      <c r="G66" s="28"/>
      <c r="H66" s="28"/>
      <c r="I66" s="28">
        <v>1</v>
      </c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28"/>
      <c r="AU66" s="28"/>
      <c r="AV66" s="28"/>
      <c r="AW66" s="28"/>
      <c r="AX66" s="28"/>
      <c r="AY66" s="28"/>
      <c r="AZ66" s="28"/>
      <c r="BA66" s="28"/>
      <c r="BB66" s="21">
        <f t="shared" ca="1" si="2"/>
        <v>100000</v>
      </c>
    </row>
    <row r="67" spans="1:54" x14ac:dyDescent="0.25">
      <c r="A67" s="22" t="s">
        <v>998</v>
      </c>
      <c r="B67" s="27" t="s">
        <v>690</v>
      </c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AV67" s="28"/>
      <c r="AW67" s="28"/>
      <c r="AX67" s="28"/>
      <c r="AY67" s="28"/>
      <c r="AZ67" s="28"/>
      <c r="BA67" s="28">
        <v>1</v>
      </c>
      <c r="BB67" s="21">
        <f t="shared" ca="1" si="2"/>
        <v>0</v>
      </c>
    </row>
    <row r="68" spans="1:54" x14ac:dyDescent="0.25">
      <c r="A68" s="22" t="s">
        <v>999</v>
      </c>
      <c r="B68" s="27" t="s">
        <v>691</v>
      </c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AV68" s="28"/>
      <c r="AW68" s="28"/>
      <c r="AX68" s="28"/>
      <c r="AY68" s="28">
        <v>1</v>
      </c>
      <c r="AZ68" s="28"/>
      <c r="BA68" s="28"/>
      <c r="BB68" s="21">
        <f t="shared" ca="1" si="2"/>
        <v>0</v>
      </c>
    </row>
    <row r="69" spans="1:54" x14ac:dyDescent="0.25">
      <c r="A69" s="22" t="s">
        <v>1000</v>
      </c>
      <c r="B69" s="27" t="s">
        <v>692</v>
      </c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AV69" s="28"/>
      <c r="AW69" s="28"/>
      <c r="AX69" s="28"/>
      <c r="AY69" s="28"/>
      <c r="AZ69" s="28"/>
      <c r="BA69" s="28"/>
      <c r="BB69" s="21">
        <f t="shared" ca="1" si="2"/>
        <v>0</v>
      </c>
    </row>
    <row r="70" spans="1:54" x14ac:dyDescent="0.25">
      <c r="A70" s="22" t="s">
        <v>1001</v>
      </c>
      <c r="B70" s="27" t="s">
        <v>693</v>
      </c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  <c r="AY70" s="28"/>
      <c r="AZ70" s="28"/>
      <c r="BA70" s="28"/>
      <c r="BB70" s="21">
        <f t="shared" ca="1" si="2"/>
        <v>0</v>
      </c>
    </row>
    <row r="71" spans="1:54" x14ac:dyDescent="0.25">
      <c r="A71" s="22" t="s">
        <v>1002</v>
      </c>
      <c r="B71" s="27" t="s">
        <v>694</v>
      </c>
      <c r="C71" s="28">
        <v>1</v>
      </c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AV71" s="28"/>
      <c r="AW71" s="28"/>
      <c r="AX71" s="28"/>
      <c r="AY71" s="28"/>
      <c r="AZ71" s="28"/>
      <c r="BA71" s="28"/>
      <c r="BB71" s="21">
        <f t="shared" ca="1" si="2"/>
        <v>100000</v>
      </c>
    </row>
    <row r="72" spans="1:54" x14ac:dyDescent="0.25">
      <c r="A72" s="22" t="s">
        <v>1003</v>
      </c>
      <c r="B72" s="27" t="s">
        <v>695</v>
      </c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>
        <v>1</v>
      </c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28"/>
      <c r="AU72" s="28"/>
      <c r="AV72" s="28"/>
      <c r="AW72" s="28"/>
      <c r="AX72" s="28"/>
      <c r="AY72" s="28"/>
      <c r="AZ72" s="28"/>
      <c r="BA72" s="28"/>
      <c r="BB72" s="21">
        <f t="shared" ca="1" si="2"/>
        <v>100000</v>
      </c>
    </row>
    <row r="73" spans="1:54" x14ac:dyDescent="0.25">
      <c r="A73" s="22" t="s">
        <v>1004</v>
      </c>
      <c r="B73" s="27" t="s">
        <v>696</v>
      </c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>
        <v>1</v>
      </c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  <c r="AV73" s="28"/>
      <c r="AW73" s="28"/>
      <c r="AX73" s="28"/>
      <c r="AY73" s="28"/>
      <c r="AZ73" s="28"/>
      <c r="BA73" s="28"/>
      <c r="BB73" s="21">
        <f t="shared" ca="1" si="2"/>
        <v>0</v>
      </c>
    </row>
    <row r="74" spans="1:54" x14ac:dyDescent="0.25">
      <c r="A74" s="22" t="s">
        <v>1005</v>
      </c>
      <c r="B74" s="27" t="s">
        <v>697</v>
      </c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>
        <v>1</v>
      </c>
      <c r="AQ74" s="28"/>
      <c r="AR74" s="28"/>
      <c r="AS74" s="28"/>
      <c r="AT74" s="28"/>
      <c r="AU74" s="28"/>
      <c r="AV74" s="28"/>
      <c r="AW74" s="28"/>
      <c r="AX74" s="28"/>
      <c r="AY74" s="28"/>
      <c r="AZ74" s="28"/>
      <c r="BA74" s="28"/>
      <c r="BB74" s="21">
        <f t="shared" ca="1" si="2"/>
        <v>0</v>
      </c>
    </row>
    <row r="75" spans="1:54" x14ac:dyDescent="0.25">
      <c r="A75" s="22" t="s">
        <v>1006</v>
      </c>
      <c r="B75" s="27" t="s">
        <v>698</v>
      </c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AV75" s="28"/>
      <c r="AW75" s="28"/>
      <c r="AX75" s="28"/>
      <c r="AY75" s="28"/>
      <c r="AZ75" s="28"/>
      <c r="BA75" s="28"/>
      <c r="BB75" s="21">
        <f t="shared" ref="BB75:BB138" ca="1" si="3">SUMPRODUCT($C$7:$BA$7,C75:BA75,1-$C$6:$BA$6)</f>
        <v>0</v>
      </c>
    </row>
    <row r="76" spans="1:54" x14ac:dyDescent="0.25">
      <c r="A76" s="22" t="s">
        <v>1007</v>
      </c>
      <c r="B76" s="27" t="s">
        <v>699</v>
      </c>
      <c r="C76" s="28"/>
      <c r="D76" s="28"/>
      <c r="E76" s="28"/>
      <c r="F76" s="28">
        <v>1</v>
      </c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31"/>
      <c r="AS76" s="28"/>
      <c r="AT76" s="28"/>
      <c r="AU76" s="28"/>
      <c r="AV76" s="28"/>
      <c r="AW76" s="28"/>
      <c r="AX76" s="28"/>
      <c r="AY76" s="28"/>
      <c r="AZ76" s="28"/>
      <c r="BA76" s="28"/>
      <c r="BB76" s="21">
        <f t="shared" ca="1" si="3"/>
        <v>100000</v>
      </c>
    </row>
    <row r="77" spans="1:54" x14ac:dyDescent="0.25">
      <c r="A77" s="22" t="s">
        <v>1008</v>
      </c>
      <c r="B77" s="27" t="s">
        <v>700</v>
      </c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AV77" s="28"/>
      <c r="AW77" s="28"/>
      <c r="AX77" s="28"/>
      <c r="AY77" s="28"/>
      <c r="AZ77" s="28">
        <v>1</v>
      </c>
      <c r="BA77" s="28"/>
      <c r="BB77" s="21">
        <f t="shared" ca="1" si="3"/>
        <v>0</v>
      </c>
    </row>
    <row r="78" spans="1:54" x14ac:dyDescent="0.25">
      <c r="A78" s="22" t="s">
        <v>1009</v>
      </c>
      <c r="B78" s="27" t="s">
        <v>701</v>
      </c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28"/>
      <c r="AU78" s="28"/>
      <c r="AV78" s="28">
        <v>1</v>
      </c>
      <c r="AW78" s="28"/>
      <c r="AX78" s="28"/>
      <c r="AY78" s="28"/>
      <c r="AZ78" s="28"/>
      <c r="BA78" s="28"/>
      <c r="BB78" s="21">
        <f t="shared" ca="1" si="3"/>
        <v>0</v>
      </c>
    </row>
    <row r="79" spans="1:54" x14ac:dyDescent="0.25">
      <c r="A79" s="22" t="s">
        <v>1010</v>
      </c>
      <c r="B79" s="27" t="s">
        <v>702</v>
      </c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>
        <v>1</v>
      </c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AV79" s="28"/>
      <c r="AW79" s="28"/>
      <c r="AX79" s="28"/>
      <c r="AY79" s="28"/>
      <c r="AZ79" s="28"/>
      <c r="BA79" s="28"/>
      <c r="BB79" s="21">
        <f t="shared" ca="1" si="3"/>
        <v>100000</v>
      </c>
    </row>
    <row r="80" spans="1:54" x14ac:dyDescent="0.25">
      <c r="A80" s="22" t="s">
        <v>1011</v>
      </c>
      <c r="B80" s="27" t="s">
        <v>703</v>
      </c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>
        <v>1</v>
      </c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  <c r="AT80" s="28"/>
      <c r="AU80" s="28"/>
      <c r="AV80" s="28"/>
      <c r="AW80" s="28"/>
      <c r="AX80" s="28"/>
      <c r="AY80" s="28"/>
      <c r="AZ80" s="28"/>
      <c r="BA80" s="28"/>
      <c r="BB80" s="21">
        <f t="shared" ca="1" si="3"/>
        <v>100000</v>
      </c>
    </row>
    <row r="81" spans="1:54" x14ac:dyDescent="0.25">
      <c r="A81" s="22" t="s">
        <v>1012</v>
      </c>
      <c r="B81" s="27" t="s">
        <v>704</v>
      </c>
      <c r="C81" s="28"/>
      <c r="D81" s="28"/>
      <c r="E81" s="28"/>
      <c r="F81" s="28"/>
      <c r="G81" s="28"/>
      <c r="H81" s="28"/>
      <c r="I81" s="28"/>
      <c r="J81" s="28"/>
      <c r="K81" s="28">
        <v>1</v>
      </c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  <c r="AT81" s="28"/>
      <c r="AU81" s="28"/>
      <c r="AV81" s="28"/>
      <c r="AW81" s="28"/>
      <c r="AX81" s="28"/>
      <c r="AY81" s="28"/>
      <c r="AZ81" s="28"/>
      <c r="BA81" s="28"/>
      <c r="BB81" s="21">
        <f t="shared" ca="1" si="3"/>
        <v>100000</v>
      </c>
    </row>
    <row r="82" spans="1:54" x14ac:dyDescent="0.25">
      <c r="A82" s="22" t="s">
        <v>1013</v>
      </c>
      <c r="B82" s="27" t="s">
        <v>705</v>
      </c>
      <c r="C82" s="28"/>
      <c r="D82" s="28"/>
      <c r="E82" s="28"/>
      <c r="F82" s="28"/>
      <c r="G82" s="28"/>
      <c r="H82" s="28">
        <v>1</v>
      </c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28"/>
      <c r="AU82" s="28"/>
      <c r="AV82" s="28"/>
      <c r="AW82" s="28"/>
      <c r="AX82" s="28"/>
      <c r="AY82" s="28"/>
      <c r="AZ82" s="28"/>
      <c r="BA82" s="28"/>
      <c r="BB82" s="21">
        <f t="shared" ca="1" si="3"/>
        <v>100000</v>
      </c>
    </row>
    <row r="83" spans="1:54" x14ac:dyDescent="0.25">
      <c r="A83" s="22" t="s">
        <v>1014</v>
      </c>
      <c r="B83" s="27" t="s">
        <v>706</v>
      </c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>
        <v>1</v>
      </c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  <c r="AU83" s="28"/>
      <c r="AV83" s="28"/>
      <c r="AW83" s="28"/>
      <c r="AX83" s="28"/>
      <c r="AY83" s="28"/>
      <c r="AZ83" s="28"/>
      <c r="BA83" s="28"/>
      <c r="BB83" s="21">
        <f t="shared" ca="1" si="3"/>
        <v>100000</v>
      </c>
    </row>
    <row r="84" spans="1:54" x14ac:dyDescent="0.25">
      <c r="A84" s="22" t="s">
        <v>1015</v>
      </c>
      <c r="B84" s="27" t="s">
        <v>707</v>
      </c>
      <c r="C84" s="28"/>
      <c r="D84" s="28"/>
      <c r="E84" s="28"/>
      <c r="F84" s="28"/>
      <c r="G84" s="28"/>
      <c r="H84" s="28"/>
      <c r="I84" s="28"/>
      <c r="J84" s="28">
        <v>1</v>
      </c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28"/>
      <c r="AU84" s="28"/>
      <c r="AV84" s="28"/>
      <c r="AW84" s="28"/>
      <c r="AX84" s="28"/>
      <c r="AY84" s="28"/>
      <c r="AZ84" s="28"/>
      <c r="BA84" s="28"/>
      <c r="BB84" s="21">
        <f t="shared" ca="1" si="3"/>
        <v>100000</v>
      </c>
    </row>
    <row r="85" spans="1:54" x14ac:dyDescent="0.25">
      <c r="A85" s="22" t="s">
        <v>1016</v>
      </c>
      <c r="B85" s="27" t="s">
        <v>708</v>
      </c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>
        <v>1</v>
      </c>
      <c r="AK85" s="28"/>
      <c r="AL85" s="28"/>
      <c r="AM85" s="28"/>
      <c r="AN85" s="28"/>
      <c r="AO85" s="28"/>
      <c r="AP85" s="28"/>
      <c r="AQ85" s="28"/>
      <c r="AR85" s="28"/>
      <c r="AS85" s="28"/>
      <c r="AT85" s="28"/>
      <c r="AU85" s="28"/>
      <c r="AV85" s="28"/>
      <c r="AW85" s="28"/>
      <c r="AX85" s="28"/>
      <c r="AY85" s="28"/>
      <c r="AZ85" s="28"/>
      <c r="BA85" s="28"/>
      <c r="BB85" s="21">
        <f t="shared" ca="1" si="3"/>
        <v>0</v>
      </c>
    </row>
    <row r="86" spans="1:54" x14ac:dyDescent="0.25">
      <c r="A86" s="22" t="s">
        <v>1017</v>
      </c>
      <c r="B86" s="27" t="s">
        <v>709</v>
      </c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>
        <v>1</v>
      </c>
      <c r="AL86" s="28"/>
      <c r="AM86" s="28"/>
      <c r="AN86" s="28"/>
      <c r="AO86" s="28"/>
      <c r="AP86" s="28"/>
      <c r="AQ86" s="28"/>
      <c r="AR86" s="28"/>
      <c r="AS86" s="28"/>
      <c r="AT86" s="28"/>
      <c r="AU86" s="28"/>
      <c r="AV86" s="28"/>
      <c r="AW86" s="28"/>
      <c r="AX86" s="28"/>
      <c r="AY86" s="28"/>
      <c r="AZ86" s="28"/>
      <c r="BA86" s="28"/>
      <c r="BB86" s="21">
        <f t="shared" ca="1" si="3"/>
        <v>0</v>
      </c>
    </row>
    <row r="87" spans="1:54" x14ac:dyDescent="0.25">
      <c r="A87" s="22" t="s">
        <v>1018</v>
      </c>
      <c r="B87" s="27" t="s">
        <v>710</v>
      </c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>
        <v>1</v>
      </c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  <c r="AT87" s="28"/>
      <c r="AU87" s="28"/>
      <c r="AV87" s="28"/>
      <c r="AW87" s="28"/>
      <c r="AX87" s="28"/>
      <c r="AY87" s="28"/>
      <c r="AZ87" s="28"/>
      <c r="BA87" s="28"/>
      <c r="BB87" s="21">
        <f t="shared" ca="1" si="3"/>
        <v>100000</v>
      </c>
    </row>
    <row r="88" spans="1:54" x14ac:dyDescent="0.25">
      <c r="A88" s="22" t="s">
        <v>1019</v>
      </c>
      <c r="B88" s="27" t="s">
        <v>711</v>
      </c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  <c r="AT88" s="28"/>
      <c r="AU88" s="28"/>
      <c r="AV88" s="28"/>
      <c r="AW88" s="28"/>
      <c r="AX88" s="28"/>
      <c r="AY88" s="28"/>
      <c r="AZ88" s="28"/>
      <c r="BA88" s="28"/>
      <c r="BB88" s="21">
        <f t="shared" ca="1" si="3"/>
        <v>0</v>
      </c>
    </row>
    <row r="89" spans="1:54" x14ac:dyDescent="0.25">
      <c r="A89" s="22" t="s">
        <v>1020</v>
      </c>
      <c r="B89" s="27" t="s">
        <v>712</v>
      </c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  <c r="AT89" s="28"/>
      <c r="AU89" s="28"/>
      <c r="AV89" s="28"/>
      <c r="AW89" s="28"/>
      <c r="AX89" s="28"/>
      <c r="AY89" s="28"/>
      <c r="AZ89" s="28"/>
      <c r="BA89" s="28"/>
      <c r="BB89" s="21">
        <f t="shared" ca="1" si="3"/>
        <v>0</v>
      </c>
    </row>
    <row r="90" spans="1:54" x14ac:dyDescent="0.25">
      <c r="A90" s="22" t="s">
        <v>1021</v>
      </c>
      <c r="B90" s="27" t="s">
        <v>713</v>
      </c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AV90" s="28"/>
      <c r="AW90" s="28"/>
      <c r="AX90" s="28"/>
      <c r="AY90" s="28"/>
      <c r="AZ90" s="28"/>
      <c r="BA90" s="28"/>
      <c r="BB90" s="21">
        <f t="shared" ca="1" si="3"/>
        <v>0</v>
      </c>
    </row>
    <row r="91" spans="1:54" x14ac:dyDescent="0.25">
      <c r="A91" s="22" t="s">
        <v>1022</v>
      </c>
      <c r="B91" s="27" t="s">
        <v>714</v>
      </c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>
        <v>1</v>
      </c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AV91" s="28"/>
      <c r="AW91" s="28"/>
      <c r="AX91" s="28"/>
      <c r="AY91" s="28"/>
      <c r="AZ91" s="28"/>
      <c r="BA91" s="28"/>
      <c r="BB91" s="21">
        <f t="shared" ca="1" si="3"/>
        <v>100000</v>
      </c>
    </row>
    <row r="92" spans="1:54" x14ac:dyDescent="0.25">
      <c r="A92" s="22" t="s">
        <v>1023</v>
      </c>
      <c r="B92" s="27" t="s">
        <v>715</v>
      </c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>
        <v>1</v>
      </c>
      <c r="AJ92" s="28"/>
      <c r="AK92" s="28"/>
      <c r="AL92" s="28"/>
      <c r="AM92" s="28"/>
      <c r="AN92" s="28"/>
      <c r="AO92" s="28"/>
      <c r="AP92" s="28"/>
      <c r="AQ92" s="28"/>
      <c r="AR92" s="28"/>
      <c r="AS92" s="28"/>
      <c r="AT92" s="28"/>
      <c r="AU92" s="28"/>
      <c r="AV92" s="28"/>
      <c r="AW92" s="28"/>
      <c r="AX92" s="28"/>
      <c r="AY92" s="28"/>
      <c r="AZ92" s="28"/>
      <c r="BA92" s="28"/>
      <c r="BB92" s="21">
        <f t="shared" ca="1" si="3"/>
        <v>0</v>
      </c>
    </row>
    <row r="93" spans="1:54" x14ac:dyDescent="0.25">
      <c r="A93" s="22" t="s">
        <v>1024</v>
      </c>
      <c r="B93" s="27" t="s">
        <v>716</v>
      </c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  <c r="AT93" s="28"/>
      <c r="AU93" s="28"/>
      <c r="AV93" s="28"/>
      <c r="AW93" s="28"/>
      <c r="AX93" s="28"/>
      <c r="AY93" s="28"/>
      <c r="AZ93" s="28"/>
      <c r="BA93" s="28"/>
      <c r="BB93" s="21">
        <f t="shared" ca="1" si="3"/>
        <v>0</v>
      </c>
    </row>
    <row r="94" spans="1:54" x14ac:dyDescent="0.25">
      <c r="A94" s="22" t="s">
        <v>1025</v>
      </c>
      <c r="B94" s="27" t="s">
        <v>717</v>
      </c>
      <c r="C94" s="28"/>
      <c r="D94" s="28"/>
      <c r="E94" s="28">
        <v>1</v>
      </c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AV94" s="28"/>
      <c r="AW94" s="28"/>
      <c r="AX94" s="28"/>
      <c r="AY94" s="28"/>
      <c r="AZ94" s="28"/>
      <c r="BA94" s="28"/>
      <c r="BB94" s="21">
        <f t="shared" ca="1" si="3"/>
        <v>100000</v>
      </c>
    </row>
    <row r="95" spans="1:54" x14ac:dyDescent="0.25">
      <c r="A95" s="22" t="s">
        <v>1026</v>
      </c>
      <c r="B95" s="27" t="s">
        <v>718</v>
      </c>
      <c r="C95" s="28"/>
      <c r="D95" s="28"/>
      <c r="E95" s="28"/>
      <c r="F95" s="28"/>
      <c r="G95" s="28">
        <v>1</v>
      </c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AV95" s="28"/>
      <c r="AW95" s="28"/>
      <c r="AX95" s="28"/>
      <c r="AY95" s="28"/>
      <c r="AZ95" s="28"/>
      <c r="BA95" s="28"/>
      <c r="BB95" s="21">
        <f t="shared" ca="1" si="3"/>
        <v>100000</v>
      </c>
    </row>
    <row r="96" spans="1:54" x14ac:dyDescent="0.25">
      <c r="A96" s="22" t="s">
        <v>1027</v>
      </c>
      <c r="B96" s="27" t="s">
        <v>719</v>
      </c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  <c r="AT96" s="28"/>
      <c r="AU96" s="28">
        <v>1</v>
      </c>
      <c r="AV96" s="28"/>
      <c r="AW96" s="28"/>
      <c r="AX96" s="28"/>
      <c r="AY96" s="28"/>
      <c r="AZ96" s="28"/>
      <c r="BA96" s="28"/>
      <c r="BB96" s="21">
        <f t="shared" ca="1" si="3"/>
        <v>0</v>
      </c>
    </row>
    <row r="97" spans="1:54" x14ac:dyDescent="0.25">
      <c r="A97" s="22" t="s">
        <v>1028</v>
      </c>
      <c r="B97" s="27" t="s">
        <v>720</v>
      </c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  <c r="AT97" s="28"/>
      <c r="AU97" s="28"/>
      <c r="AV97" s="28"/>
      <c r="AW97" s="28">
        <v>1</v>
      </c>
      <c r="AX97" s="28"/>
      <c r="AY97" s="28"/>
      <c r="AZ97" s="28"/>
      <c r="BA97" s="28"/>
      <c r="BB97" s="21">
        <f t="shared" ca="1" si="3"/>
        <v>0</v>
      </c>
    </row>
    <row r="98" spans="1:54" x14ac:dyDescent="0.25">
      <c r="A98" s="22" t="s">
        <v>1029</v>
      </c>
      <c r="B98" s="27" t="s">
        <v>721</v>
      </c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  <c r="AT98" s="28"/>
      <c r="AU98" s="28"/>
      <c r="AV98" s="28"/>
      <c r="AW98" s="28"/>
      <c r="AX98" s="28">
        <v>1</v>
      </c>
      <c r="AY98" s="28"/>
      <c r="AZ98" s="28"/>
      <c r="BA98" s="28"/>
      <c r="BB98" s="21">
        <f t="shared" ca="1" si="3"/>
        <v>0</v>
      </c>
    </row>
    <row r="99" spans="1:54" x14ac:dyDescent="0.25">
      <c r="A99" s="22" t="s">
        <v>1030</v>
      </c>
      <c r="B99" s="27" t="s">
        <v>722</v>
      </c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>
        <v>1</v>
      </c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  <c r="AT99" s="28"/>
      <c r="AU99" s="28"/>
      <c r="AV99" s="28"/>
      <c r="AW99" s="28"/>
      <c r="AX99" s="28"/>
      <c r="AY99" s="28"/>
      <c r="AZ99" s="28"/>
      <c r="BA99" s="28"/>
      <c r="BB99" s="21">
        <f t="shared" ca="1" si="3"/>
        <v>100000</v>
      </c>
    </row>
    <row r="100" spans="1:54" x14ac:dyDescent="0.25">
      <c r="A100" s="22" t="s">
        <v>1031</v>
      </c>
      <c r="B100" s="27" t="s">
        <v>723</v>
      </c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  <c r="AT100" s="28"/>
      <c r="AU100" s="28"/>
      <c r="AV100" s="28"/>
      <c r="AW100" s="28"/>
      <c r="AX100" s="28"/>
      <c r="AY100" s="28"/>
      <c r="AZ100" s="28"/>
      <c r="BA100" s="28"/>
      <c r="BB100" s="21">
        <f t="shared" ca="1" si="3"/>
        <v>0</v>
      </c>
    </row>
    <row r="101" spans="1:54" x14ac:dyDescent="0.25">
      <c r="A101" s="22" t="s">
        <v>1032</v>
      </c>
      <c r="B101" s="27" t="s">
        <v>724</v>
      </c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>
        <v>1</v>
      </c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  <c r="AT101" s="28"/>
      <c r="AU101" s="28"/>
      <c r="AV101" s="28"/>
      <c r="AW101" s="28"/>
      <c r="AX101" s="28"/>
      <c r="AY101" s="28"/>
      <c r="AZ101" s="28"/>
      <c r="BA101" s="28"/>
      <c r="BB101" s="21">
        <f t="shared" ca="1" si="3"/>
        <v>100000</v>
      </c>
    </row>
    <row r="102" spans="1:54" x14ac:dyDescent="0.25">
      <c r="A102" s="22" t="s">
        <v>1033</v>
      </c>
      <c r="B102" s="27" t="s">
        <v>725</v>
      </c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  <c r="AT102" s="28"/>
      <c r="AU102" s="28"/>
      <c r="AV102" s="28"/>
      <c r="AW102" s="28"/>
      <c r="AX102" s="28"/>
      <c r="AY102" s="28"/>
      <c r="AZ102" s="28"/>
      <c r="BA102" s="28"/>
      <c r="BB102" s="21">
        <f t="shared" ca="1" si="3"/>
        <v>0</v>
      </c>
    </row>
    <row r="103" spans="1:54" x14ac:dyDescent="0.25">
      <c r="A103" s="22" t="s">
        <v>1034</v>
      </c>
      <c r="B103" s="27" t="s">
        <v>726</v>
      </c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  <c r="AT103" s="28">
        <v>1</v>
      </c>
      <c r="AU103" s="28"/>
      <c r="AV103" s="28"/>
      <c r="AW103" s="28"/>
      <c r="AX103" s="28"/>
      <c r="AY103" s="28"/>
      <c r="AZ103" s="28"/>
      <c r="BA103" s="28"/>
      <c r="BB103" s="21">
        <f t="shared" ca="1" si="3"/>
        <v>0</v>
      </c>
    </row>
    <row r="104" spans="1:54" x14ac:dyDescent="0.25">
      <c r="A104" s="22" t="s">
        <v>1035</v>
      </c>
      <c r="B104" s="27" t="s">
        <v>727</v>
      </c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>
        <v>1</v>
      </c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  <c r="AT104" s="28"/>
      <c r="AU104" s="28"/>
      <c r="AV104" s="28"/>
      <c r="AW104" s="28"/>
      <c r="AX104" s="28"/>
      <c r="AY104" s="28"/>
      <c r="AZ104" s="28"/>
      <c r="BA104" s="28"/>
      <c r="BB104" s="21">
        <f t="shared" ca="1" si="3"/>
        <v>100000</v>
      </c>
    </row>
    <row r="105" spans="1:54" x14ac:dyDescent="0.25">
      <c r="A105" s="22" t="s">
        <v>1036</v>
      </c>
      <c r="B105" s="27" t="s">
        <v>728</v>
      </c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P105" s="28">
        <v>1</v>
      </c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  <c r="AT105" s="28"/>
      <c r="AU105" s="28"/>
      <c r="AV105" s="28"/>
      <c r="AW105" s="28"/>
      <c r="AX105" s="28"/>
      <c r="AY105" s="28"/>
      <c r="AZ105" s="28"/>
      <c r="BA105" s="28"/>
      <c r="BB105" s="21">
        <f t="shared" ca="1" si="3"/>
        <v>100000</v>
      </c>
    </row>
    <row r="106" spans="1:54" x14ac:dyDescent="0.25">
      <c r="A106" s="22" t="s">
        <v>1037</v>
      </c>
      <c r="B106" s="27" t="s">
        <v>729</v>
      </c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>
        <v>1</v>
      </c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28"/>
      <c r="AI106" s="28"/>
      <c r="AJ106" s="28"/>
      <c r="AK106" s="28"/>
      <c r="AL106" s="28"/>
      <c r="AM106" s="28"/>
      <c r="AN106" s="28"/>
      <c r="AO106" s="28"/>
      <c r="AP106" s="28"/>
      <c r="AQ106" s="28"/>
      <c r="AR106" s="28"/>
      <c r="AS106" s="28"/>
      <c r="AT106" s="28"/>
      <c r="AU106" s="28"/>
      <c r="AV106" s="28"/>
      <c r="AW106" s="28"/>
      <c r="AX106" s="28"/>
      <c r="AY106" s="28"/>
      <c r="AZ106" s="28"/>
      <c r="BA106" s="28"/>
      <c r="BB106" s="21">
        <f t="shared" ca="1" si="3"/>
        <v>100000</v>
      </c>
    </row>
    <row r="107" spans="1:54" x14ac:dyDescent="0.25">
      <c r="A107" s="22" t="s">
        <v>1038</v>
      </c>
      <c r="B107" s="27" t="s">
        <v>730</v>
      </c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>
        <v>1</v>
      </c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AV107" s="28"/>
      <c r="AW107" s="28"/>
      <c r="AX107" s="28"/>
      <c r="AY107" s="28"/>
      <c r="AZ107" s="28"/>
      <c r="BA107" s="28"/>
      <c r="BB107" s="21">
        <f t="shared" ca="1" si="3"/>
        <v>100000</v>
      </c>
    </row>
    <row r="108" spans="1:54" x14ac:dyDescent="0.25">
      <c r="A108" s="22" t="s">
        <v>1039</v>
      </c>
      <c r="B108" s="27" t="s">
        <v>731</v>
      </c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  <c r="AT108" s="28"/>
      <c r="AU108" s="28"/>
      <c r="AV108" s="28"/>
      <c r="AW108" s="28"/>
      <c r="AX108" s="28"/>
      <c r="AY108" s="28"/>
      <c r="AZ108" s="28"/>
      <c r="BA108" s="28"/>
      <c r="BB108" s="21">
        <f t="shared" ca="1" si="3"/>
        <v>0</v>
      </c>
    </row>
    <row r="109" spans="1:54" x14ac:dyDescent="0.25">
      <c r="A109" s="22" t="s">
        <v>1040</v>
      </c>
      <c r="B109" s="27" t="s">
        <v>732</v>
      </c>
      <c r="C109" s="28"/>
      <c r="D109" s="28"/>
      <c r="E109" s="28"/>
      <c r="F109" s="28"/>
      <c r="G109" s="28"/>
      <c r="H109" s="28"/>
      <c r="I109" s="28"/>
      <c r="J109" s="28"/>
      <c r="K109" s="28"/>
      <c r="L109" s="28">
        <v>1</v>
      </c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  <c r="AT109" s="28"/>
      <c r="AU109" s="28"/>
      <c r="AV109" s="28"/>
      <c r="AW109" s="28"/>
      <c r="AX109" s="28"/>
      <c r="AY109" s="28"/>
      <c r="AZ109" s="28"/>
      <c r="BA109" s="28"/>
      <c r="BB109" s="21">
        <f t="shared" ca="1" si="3"/>
        <v>100000</v>
      </c>
    </row>
    <row r="110" spans="1:54" x14ac:dyDescent="0.25">
      <c r="A110" s="22" t="s">
        <v>1041</v>
      </c>
      <c r="B110" s="27" t="s">
        <v>733</v>
      </c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>
        <v>1</v>
      </c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  <c r="AT110" s="28"/>
      <c r="AU110" s="28"/>
      <c r="AV110" s="28"/>
      <c r="AW110" s="28"/>
      <c r="AX110" s="28"/>
      <c r="AY110" s="28"/>
      <c r="AZ110" s="28"/>
      <c r="BA110" s="28"/>
      <c r="BB110" s="21">
        <f t="shared" ca="1" si="3"/>
        <v>100000</v>
      </c>
    </row>
    <row r="111" spans="1:54" x14ac:dyDescent="0.25">
      <c r="A111" s="22" t="s">
        <v>1042</v>
      </c>
      <c r="B111" s="27" t="s">
        <v>734</v>
      </c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N111" s="28">
        <v>1</v>
      </c>
      <c r="AO111" s="28"/>
      <c r="AP111" s="28"/>
      <c r="AQ111" s="28"/>
      <c r="AR111" s="28"/>
      <c r="AS111" s="28"/>
      <c r="AT111" s="28"/>
      <c r="AU111" s="28"/>
      <c r="AV111" s="28"/>
      <c r="AW111" s="28"/>
      <c r="AX111" s="28"/>
      <c r="AY111" s="28"/>
      <c r="AZ111" s="28"/>
      <c r="BA111" s="28"/>
      <c r="BB111" s="21">
        <f t="shared" ca="1" si="3"/>
        <v>0</v>
      </c>
    </row>
    <row r="112" spans="1:54" x14ac:dyDescent="0.25">
      <c r="A112" s="22" t="s">
        <v>1043</v>
      </c>
      <c r="B112" s="27" t="s">
        <v>735</v>
      </c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>
        <v>1</v>
      </c>
      <c r="AM112" s="28"/>
      <c r="AN112" s="28"/>
      <c r="AO112" s="28"/>
      <c r="AP112" s="28"/>
      <c r="AQ112" s="28"/>
      <c r="AR112" s="28"/>
      <c r="AS112" s="28"/>
      <c r="AT112" s="28"/>
      <c r="AU112" s="28"/>
      <c r="AV112" s="28"/>
      <c r="AW112" s="28"/>
      <c r="AX112" s="28"/>
      <c r="AY112" s="28"/>
      <c r="AZ112" s="28"/>
      <c r="BA112" s="28"/>
      <c r="BB112" s="21">
        <f t="shared" ca="1" si="3"/>
        <v>0</v>
      </c>
    </row>
    <row r="113" spans="1:54" x14ac:dyDescent="0.25">
      <c r="A113" s="22" t="s">
        <v>1044</v>
      </c>
      <c r="B113" s="27" t="s">
        <v>736</v>
      </c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>
        <v>1</v>
      </c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  <c r="AT113" s="28"/>
      <c r="AU113" s="28"/>
      <c r="AV113" s="28"/>
      <c r="AW113" s="28"/>
      <c r="AX113" s="28"/>
      <c r="AY113" s="28"/>
      <c r="AZ113" s="28"/>
      <c r="BA113" s="28"/>
      <c r="BB113" s="21">
        <f t="shared" ca="1" si="3"/>
        <v>100000</v>
      </c>
    </row>
    <row r="114" spans="1:54" x14ac:dyDescent="0.25">
      <c r="A114" s="22" t="s">
        <v>1045</v>
      </c>
      <c r="B114" s="27" t="s">
        <v>737</v>
      </c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  <c r="AT114" s="28"/>
      <c r="AU114" s="28"/>
      <c r="AV114" s="28"/>
      <c r="AW114" s="28"/>
      <c r="AX114" s="28"/>
      <c r="AY114" s="28"/>
      <c r="AZ114" s="28"/>
      <c r="BA114" s="28"/>
      <c r="BB114" s="21">
        <f t="shared" ca="1" si="3"/>
        <v>0</v>
      </c>
    </row>
    <row r="115" spans="1:54" x14ac:dyDescent="0.25">
      <c r="A115" s="22" t="s">
        <v>1046</v>
      </c>
      <c r="B115" s="27" t="s">
        <v>738</v>
      </c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28"/>
      <c r="AI115" s="28"/>
      <c r="AJ115" s="28"/>
      <c r="AK115" s="28"/>
      <c r="AL115" s="28"/>
      <c r="AM115" s="28"/>
      <c r="AN115" s="28"/>
      <c r="AO115" s="28"/>
      <c r="AP115" s="28"/>
      <c r="AQ115" s="28"/>
      <c r="AR115" s="28"/>
      <c r="AS115" s="28"/>
      <c r="AT115" s="28"/>
      <c r="AU115" s="28"/>
      <c r="AV115" s="28"/>
      <c r="AW115" s="28"/>
      <c r="AX115" s="28"/>
      <c r="AY115" s="28"/>
      <c r="AZ115" s="28"/>
      <c r="BA115" s="28"/>
      <c r="BB115" s="21">
        <f t="shared" ca="1" si="3"/>
        <v>0</v>
      </c>
    </row>
    <row r="116" spans="1:54" x14ac:dyDescent="0.25">
      <c r="A116" s="22" t="s">
        <v>1047</v>
      </c>
      <c r="B116" s="27" t="s">
        <v>739</v>
      </c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M116" s="28"/>
      <c r="AN116" s="28"/>
      <c r="AO116" s="28"/>
      <c r="AP116" s="28"/>
      <c r="AQ116" s="28">
        <v>1</v>
      </c>
      <c r="AR116" s="28"/>
      <c r="AS116" s="28"/>
      <c r="AT116" s="28"/>
      <c r="AU116" s="28"/>
      <c r="AV116" s="28"/>
      <c r="AW116" s="28"/>
      <c r="AX116" s="28"/>
      <c r="AY116" s="28"/>
      <c r="AZ116" s="28"/>
      <c r="BA116" s="28"/>
      <c r="BB116" s="23">
        <f t="shared" ca="1" si="3"/>
        <v>0</v>
      </c>
    </row>
    <row r="117" spans="1:54" x14ac:dyDescent="0.25">
      <c r="A117" s="22" t="s">
        <v>1048</v>
      </c>
      <c r="B117" s="27" t="s">
        <v>740</v>
      </c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M117" s="28"/>
      <c r="AN117" s="28"/>
      <c r="AO117" s="28"/>
      <c r="AP117" s="28"/>
      <c r="AQ117" s="28"/>
      <c r="AR117" s="28">
        <v>1</v>
      </c>
      <c r="AS117" s="28"/>
      <c r="AT117" s="28"/>
      <c r="AU117" s="28"/>
      <c r="AV117" s="28"/>
      <c r="AW117" s="28"/>
      <c r="AX117" s="28"/>
      <c r="AY117" s="28"/>
      <c r="AZ117" s="28"/>
      <c r="BA117" s="28"/>
      <c r="BB117" s="23">
        <f t="shared" ca="1" si="3"/>
        <v>0</v>
      </c>
    </row>
    <row r="118" spans="1:54" x14ac:dyDescent="0.25">
      <c r="A118" s="22" t="s">
        <v>1049</v>
      </c>
      <c r="B118" s="27" t="s">
        <v>741</v>
      </c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>
        <v>1</v>
      </c>
      <c r="AF118" s="28"/>
      <c r="AG118" s="28"/>
      <c r="AH118" s="28"/>
      <c r="AI118" s="28"/>
      <c r="AJ118" s="28"/>
      <c r="AK118" s="28"/>
      <c r="AM118" s="28"/>
      <c r="AN118" s="28"/>
      <c r="AO118" s="28"/>
      <c r="AP118" s="28"/>
      <c r="AQ118" s="28"/>
      <c r="AR118" s="28"/>
      <c r="AS118" s="28"/>
      <c r="AT118" s="28"/>
      <c r="AU118" s="28"/>
      <c r="AV118" s="28"/>
      <c r="AW118" s="28"/>
      <c r="AX118" s="28"/>
      <c r="AY118" s="28"/>
      <c r="AZ118" s="28"/>
      <c r="BA118" s="28"/>
      <c r="BB118" s="23">
        <f t="shared" ca="1" si="3"/>
        <v>100000</v>
      </c>
    </row>
    <row r="119" spans="1:54" x14ac:dyDescent="0.25">
      <c r="A119" s="22" t="s">
        <v>1050</v>
      </c>
      <c r="B119" s="27" t="s">
        <v>742</v>
      </c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M119" s="28"/>
      <c r="AN119" s="28"/>
      <c r="AO119" s="28">
        <v>1</v>
      </c>
      <c r="AP119" s="28"/>
      <c r="AQ119" s="28"/>
      <c r="AR119" s="28"/>
      <c r="AS119" s="28"/>
      <c r="AT119" s="28"/>
      <c r="AU119" s="28"/>
      <c r="AV119" s="28"/>
      <c r="AW119" s="28"/>
      <c r="AX119" s="28"/>
      <c r="AY119" s="28"/>
      <c r="AZ119" s="28"/>
      <c r="BA119" s="28"/>
      <c r="BB119" s="23">
        <f t="shared" ca="1" si="3"/>
        <v>0</v>
      </c>
    </row>
    <row r="120" spans="1:54" x14ac:dyDescent="0.25">
      <c r="A120" s="22" t="s">
        <v>1051</v>
      </c>
      <c r="B120" s="27" t="s">
        <v>743</v>
      </c>
      <c r="C120" s="28"/>
      <c r="D120" s="28">
        <v>1</v>
      </c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28"/>
      <c r="AI120" s="28"/>
      <c r="AJ120" s="28"/>
      <c r="AK120" s="28"/>
      <c r="AM120" s="28"/>
      <c r="AN120" s="28"/>
      <c r="AO120" s="28"/>
      <c r="AP120" s="28"/>
      <c r="AQ120" s="28"/>
      <c r="AR120" s="28"/>
      <c r="AS120" s="28"/>
      <c r="AT120" s="28"/>
      <c r="AU120" s="28"/>
      <c r="AV120" s="28"/>
      <c r="AW120" s="28"/>
      <c r="AX120" s="28"/>
      <c r="AY120" s="28"/>
      <c r="AZ120" s="28"/>
      <c r="BA120" s="28"/>
      <c r="BB120" s="23">
        <f t="shared" ca="1" si="3"/>
        <v>100000</v>
      </c>
    </row>
    <row r="121" spans="1:54" x14ac:dyDescent="0.25">
      <c r="A121" s="22" t="s">
        <v>1052</v>
      </c>
      <c r="B121" s="27" t="s">
        <v>744</v>
      </c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  <c r="AM121" s="28"/>
      <c r="AN121" s="28"/>
      <c r="AO121" s="28"/>
      <c r="AP121" s="28"/>
      <c r="AQ121" s="28"/>
      <c r="AR121" s="28"/>
      <c r="AS121" s="28"/>
      <c r="AT121" s="28"/>
      <c r="AU121" s="28"/>
      <c r="AV121" s="28"/>
      <c r="AW121" s="28"/>
      <c r="AX121" s="28"/>
      <c r="AY121" s="28"/>
      <c r="AZ121" s="28"/>
      <c r="BA121" s="28"/>
      <c r="BB121" s="21">
        <f t="shared" ca="1" si="3"/>
        <v>0</v>
      </c>
    </row>
    <row r="122" spans="1:54" x14ac:dyDescent="0.25">
      <c r="A122" s="22" t="s">
        <v>1053</v>
      </c>
      <c r="B122" s="27" t="s">
        <v>745</v>
      </c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28"/>
      <c r="AI122" s="28"/>
      <c r="AJ122" s="28"/>
      <c r="AK122" s="28"/>
      <c r="AL122" s="28"/>
      <c r="AM122" s="28"/>
      <c r="AN122" s="28"/>
      <c r="AO122" s="28"/>
      <c r="AP122" s="28"/>
      <c r="AQ122" s="28"/>
      <c r="AR122" s="28"/>
      <c r="AS122" s="28"/>
      <c r="AT122" s="28"/>
      <c r="AU122" s="28"/>
      <c r="AV122" s="28"/>
      <c r="AW122" s="28"/>
      <c r="AX122" s="28"/>
      <c r="AY122" s="28"/>
      <c r="AZ122" s="28"/>
      <c r="BA122" s="28"/>
      <c r="BB122" s="21">
        <f t="shared" ca="1" si="3"/>
        <v>0</v>
      </c>
    </row>
    <row r="123" spans="1:54" x14ac:dyDescent="0.25">
      <c r="A123" s="22" t="s">
        <v>1054</v>
      </c>
      <c r="B123" s="27" t="s">
        <v>746</v>
      </c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  <c r="AH123" s="28"/>
      <c r="AI123" s="28"/>
      <c r="AJ123" s="28"/>
      <c r="AK123" s="28"/>
      <c r="AL123" s="28"/>
      <c r="AM123" s="28"/>
      <c r="AN123" s="28"/>
      <c r="AO123" s="28"/>
      <c r="AP123" s="28"/>
      <c r="AQ123" s="28"/>
      <c r="AR123" s="28"/>
      <c r="AS123" s="28"/>
      <c r="AT123" s="28"/>
      <c r="AU123" s="28"/>
      <c r="AV123" s="28"/>
      <c r="AW123" s="28"/>
      <c r="AX123" s="28"/>
      <c r="AY123" s="28"/>
      <c r="AZ123" s="28"/>
      <c r="BA123" s="28"/>
      <c r="BB123" s="21">
        <f t="shared" ca="1" si="3"/>
        <v>0</v>
      </c>
    </row>
    <row r="124" spans="1:54" x14ac:dyDescent="0.25">
      <c r="A124" s="22" t="s">
        <v>1055</v>
      </c>
      <c r="B124" s="27" t="s">
        <v>747</v>
      </c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>
        <v>1.6000000000000001E-3</v>
      </c>
      <c r="Y124" s="28">
        <v>3.2000000000000002E-3</v>
      </c>
      <c r="Z124" s="28">
        <v>5.5999999999999999E-3</v>
      </c>
      <c r="AA124" s="28"/>
      <c r="AB124" s="28"/>
      <c r="AC124" s="28"/>
      <c r="AD124" s="28"/>
      <c r="AE124" s="28"/>
      <c r="AF124" s="28"/>
      <c r="AG124" s="28"/>
      <c r="AH124" s="28"/>
      <c r="AI124" s="28"/>
      <c r="AJ124" s="28"/>
      <c r="AK124" s="28"/>
      <c r="AL124" s="28"/>
      <c r="AM124" s="28"/>
      <c r="AN124" s="28"/>
      <c r="AO124" s="28"/>
      <c r="AP124" s="28"/>
      <c r="AQ124" s="28"/>
      <c r="AR124" s="28"/>
      <c r="AS124" s="28"/>
      <c r="AT124" s="28"/>
      <c r="AU124" s="28"/>
      <c r="AV124" s="28"/>
      <c r="AW124" s="28"/>
      <c r="AX124" s="28"/>
      <c r="AY124" s="28"/>
      <c r="AZ124" s="28"/>
      <c r="BA124" s="28"/>
      <c r="BB124" s="21">
        <f t="shared" ca="1" si="3"/>
        <v>1040</v>
      </c>
    </row>
    <row r="125" spans="1:54" x14ac:dyDescent="0.25">
      <c r="A125" s="22" t="s">
        <v>1056</v>
      </c>
      <c r="B125" s="27" t="s">
        <v>748</v>
      </c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28"/>
      <c r="AH125" s="28"/>
      <c r="AI125" s="28"/>
      <c r="AJ125" s="28"/>
      <c r="AK125" s="28"/>
      <c r="AL125" s="28"/>
      <c r="AM125" s="28"/>
      <c r="AN125" s="28"/>
      <c r="AO125" s="28"/>
      <c r="AP125" s="28"/>
      <c r="AQ125" s="28"/>
      <c r="AR125" s="28"/>
      <c r="AS125" s="28"/>
      <c r="AT125" s="28"/>
      <c r="AU125" s="28"/>
      <c r="AV125" s="28"/>
      <c r="AW125" s="28"/>
      <c r="AX125" s="28"/>
      <c r="AY125" s="28"/>
      <c r="AZ125" s="28"/>
      <c r="BA125" s="28"/>
      <c r="BB125" s="21">
        <f t="shared" ca="1" si="3"/>
        <v>0</v>
      </c>
    </row>
    <row r="126" spans="1:54" x14ac:dyDescent="0.25">
      <c r="A126" s="22" t="s">
        <v>1057</v>
      </c>
      <c r="B126" s="27" t="s">
        <v>749</v>
      </c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28">
        <v>1.1999999999999999E-3</v>
      </c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8"/>
      <c r="AU126" s="28"/>
      <c r="AV126" s="28"/>
      <c r="AW126" s="28"/>
      <c r="AX126" s="28"/>
      <c r="AY126" s="28"/>
      <c r="AZ126" s="28"/>
      <c r="BA126" s="28"/>
      <c r="BB126" s="21">
        <f t="shared" ca="1" si="3"/>
        <v>0</v>
      </c>
    </row>
    <row r="127" spans="1:54" x14ac:dyDescent="0.25">
      <c r="A127" s="22" t="s">
        <v>1058</v>
      </c>
      <c r="B127" s="27" t="s">
        <v>750</v>
      </c>
      <c r="C127" s="28"/>
      <c r="D127" s="28"/>
      <c r="E127" s="28"/>
      <c r="F127" s="28"/>
      <c r="G127" s="28"/>
      <c r="H127" s="28">
        <v>4.4999999999999999E-4</v>
      </c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28"/>
      <c r="AI127" s="28"/>
      <c r="AJ127" s="28"/>
      <c r="AK127" s="28"/>
      <c r="AL127" s="28"/>
      <c r="AM127" s="28"/>
      <c r="AN127" s="28"/>
      <c r="AO127" s="28"/>
      <c r="AP127" s="28"/>
      <c r="AQ127" s="28"/>
      <c r="AR127" s="28"/>
      <c r="AS127" s="28"/>
      <c r="AT127" s="28"/>
      <c r="AU127" s="28"/>
      <c r="AV127" s="28"/>
      <c r="AW127" s="28"/>
      <c r="AX127" s="28"/>
      <c r="AY127" s="28"/>
      <c r="AZ127" s="28"/>
      <c r="BA127" s="28"/>
      <c r="BB127" s="21">
        <f t="shared" ca="1" si="3"/>
        <v>45</v>
      </c>
    </row>
    <row r="128" spans="1:54" x14ac:dyDescent="0.25">
      <c r="A128" s="22" t="s">
        <v>1059</v>
      </c>
      <c r="B128" s="27" t="s">
        <v>751</v>
      </c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>
        <v>5.8500000000000002E-3</v>
      </c>
      <c r="U128" s="28"/>
      <c r="V128" s="28">
        <v>8.9999999999999993E-3</v>
      </c>
      <c r="W128" s="28"/>
      <c r="X128" s="28">
        <v>7.1999999999999998E-3</v>
      </c>
      <c r="Y128" s="28">
        <v>1.2800000000000001E-2</v>
      </c>
      <c r="Z128" s="28">
        <v>1.2E-2</v>
      </c>
      <c r="AA128" s="28"/>
      <c r="AB128" s="28"/>
      <c r="AC128" s="28"/>
      <c r="AD128" s="28"/>
      <c r="AE128" s="28"/>
      <c r="AF128" s="28"/>
      <c r="AG128" s="28">
        <v>1.8898999999999999E-2</v>
      </c>
      <c r="AH128" s="28"/>
      <c r="AI128" s="28"/>
      <c r="AJ128" s="28"/>
      <c r="AK128" s="28"/>
      <c r="AN128" s="28"/>
      <c r="AO128" s="28"/>
      <c r="AP128" s="28"/>
      <c r="AQ128" s="28"/>
      <c r="AR128" s="28"/>
      <c r="AS128" s="28"/>
      <c r="AT128" s="28"/>
      <c r="AU128" s="28"/>
      <c r="AV128" s="28"/>
      <c r="AW128" s="28"/>
      <c r="AX128" s="28"/>
      <c r="AY128" s="28"/>
      <c r="AZ128" s="28"/>
      <c r="BA128" s="28"/>
      <c r="BB128" s="21">
        <f t="shared" ca="1" si="3"/>
        <v>6574.9</v>
      </c>
    </row>
    <row r="129" spans="1:54" x14ac:dyDescent="0.25">
      <c r="A129" s="22" t="s">
        <v>1060</v>
      </c>
      <c r="B129" s="27" t="s">
        <v>752</v>
      </c>
      <c r="C129" s="28">
        <v>1.7000000000000001E-2</v>
      </c>
      <c r="D129" s="28">
        <v>1.0177500000000001E-2</v>
      </c>
      <c r="E129" s="28"/>
      <c r="F129" s="28">
        <v>1.55E-2</v>
      </c>
      <c r="G129" s="28"/>
      <c r="H129" s="28">
        <v>7.6499999999999997E-3</v>
      </c>
      <c r="I129" s="28">
        <v>9.75E-3</v>
      </c>
      <c r="J129" s="28">
        <v>9.4999999999999998E-3</v>
      </c>
      <c r="K129" s="28">
        <v>2.1999999999999999E-2</v>
      </c>
      <c r="L129" s="28"/>
      <c r="M129" s="28"/>
      <c r="N129" s="28"/>
      <c r="O129" s="28"/>
      <c r="P129" s="28"/>
      <c r="Q129" s="28"/>
      <c r="R129" s="28">
        <v>1.1939999999999999E-2</v>
      </c>
      <c r="S129" s="28">
        <v>6.5700000000000003E-3</v>
      </c>
      <c r="T129" s="28"/>
      <c r="U129" s="28"/>
      <c r="V129" s="28"/>
      <c r="W129" s="28"/>
      <c r="X129" s="28"/>
      <c r="Y129" s="28"/>
      <c r="Z129" s="28"/>
      <c r="AA129" s="28"/>
      <c r="AB129" s="28"/>
      <c r="AC129" s="28"/>
      <c r="AD129" s="28"/>
      <c r="AE129" s="28"/>
      <c r="AF129" s="28"/>
      <c r="AG129" s="28"/>
      <c r="AH129" s="28">
        <v>1.52E-2</v>
      </c>
      <c r="AI129" s="28"/>
      <c r="AJ129" s="28"/>
      <c r="AK129" s="28"/>
      <c r="AN129" s="28">
        <v>2.5499999999999998E-2</v>
      </c>
      <c r="AO129" s="28"/>
      <c r="AP129" s="28">
        <v>3.3999999999999998E-3</v>
      </c>
      <c r="AQ129" s="28"/>
      <c r="AR129" s="28"/>
      <c r="AS129" s="28"/>
      <c r="AT129" s="28"/>
      <c r="AU129" s="28"/>
      <c r="AV129" s="28">
        <v>1.55E-2</v>
      </c>
      <c r="AW129" s="28"/>
      <c r="AX129" s="28"/>
      <c r="AY129" s="28"/>
      <c r="AZ129" s="28"/>
      <c r="BA129" s="28">
        <v>1.9800000000000002E-2</v>
      </c>
      <c r="BB129" s="21">
        <f t="shared" ca="1" si="3"/>
        <v>11008.75</v>
      </c>
    </row>
    <row r="130" spans="1:54" x14ac:dyDescent="0.25">
      <c r="A130" s="22" t="s">
        <v>1061</v>
      </c>
      <c r="B130" s="27" t="s">
        <v>753</v>
      </c>
      <c r="C130" s="28"/>
      <c r="D130" s="28">
        <v>8.2524999999999994E-3</v>
      </c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8"/>
      <c r="AB130" s="28"/>
      <c r="AC130" s="28"/>
      <c r="AD130" s="28"/>
      <c r="AE130" s="28"/>
      <c r="AF130" s="28"/>
      <c r="AG130" s="28"/>
      <c r="AH130" s="28"/>
      <c r="AI130" s="28"/>
      <c r="AJ130" s="28"/>
      <c r="AK130" s="28"/>
      <c r="AN130" s="28"/>
      <c r="AO130" s="28"/>
      <c r="AP130" s="28">
        <v>1.3599999999999999E-2</v>
      </c>
      <c r="AQ130" s="28"/>
      <c r="AR130" s="28"/>
      <c r="AS130" s="28"/>
      <c r="AT130" s="28"/>
      <c r="AU130" s="28"/>
      <c r="AV130" s="28"/>
      <c r="AW130" s="28"/>
      <c r="AX130" s="28"/>
      <c r="AY130" s="28"/>
      <c r="AZ130" s="28"/>
      <c r="BA130" s="28"/>
      <c r="BB130" s="21">
        <f t="shared" ca="1" si="3"/>
        <v>825.24999999999989</v>
      </c>
    </row>
    <row r="131" spans="1:54" x14ac:dyDescent="0.25">
      <c r="A131" s="22" t="s">
        <v>1062</v>
      </c>
      <c r="B131" s="27" t="s">
        <v>754</v>
      </c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8"/>
      <c r="AB131" s="28"/>
      <c r="AC131" s="28"/>
      <c r="AD131" s="28"/>
      <c r="AE131" s="28"/>
      <c r="AF131" s="28"/>
      <c r="AG131" s="28"/>
      <c r="AH131" s="28"/>
      <c r="AI131" s="28"/>
      <c r="AJ131" s="28"/>
      <c r="AK131" s="28"/>
      <c r="AN131" s="28"/>
      <c r="AO131" s="28"/>
      <c r="AP131" s="28"/>
      <c r="AQ131" s="28"/>
      <c r="AR131" s="28"/>
      <c r="AS131" s="28"/>
      <c r="AT131" s="28"/>
      <c r="AU131" s="28"/>
      <c r="AV131" s="28"/>
      <c r="AW131" s="28"/>
      <c r="AX131" s="28"/>
      <c r="AY131" s="28">
        <v>1.388E-2</v>
      </c>
      <c r="AZ131" s="28">
        <v>1.196E-2</v>
      </c>
      <c r="BA131" s="28"/>
      <c r="BB131" s="21">
        <f t="shared" ca="1" si="3"/>
        <v>0</v>
      </c>
    </row>
    <row r="132" spans="1:54" x14ac:dyDescent="0.25">
      <c r="A132" s="22" t="s">
        <v>1063</v>
      </c>
      <c r="B132" s="27" t="s">
        <v>755</v>
      </c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>
        <v>1.9999999999999999E-6</v>
      </c>
      <c r="AH132" s="28"/>
      <c r="AI132" s="28"/>
      <c r="AJ132" s="28"/>
      <c r="AK132" s="28"/>
      <c r="AL132" s="28"/>
      <c r="AM132" s="28"/>
      <c r="AN132" s="28"/>
      <c r="AO132" s="28"/>
      <c r="AP132" s="28"/>
      <c r="AQ132" s="28"/>
      <c r="AR132" s="28"/>
      <c r="AS132" s="28"/>
      <c r="AT132" s="28"/>
      <c r="AU132" s="28"/>
      <c r="AV132" s="28"/>
      <c r="AW132" s="28"/>
      <c r="AX132" s="28"/>
      <c r="AY132" s="28"/>
      <c r="AZ132" s="28"/>
      <c r="BA132" s="28"/>
      <c r="BB132" s="21">
        <f t="shared" ca="1" si="3"/>
        <v>0.19999999999999998</v>
      </c>
    </row>
    <row r="133" spans="1:54" x14ac:dyDescent="0.25">
      <c r="A133" s="22" t="s">
        <v>1064</v>
      </c>
      <c r="B133" s="27" t="s">
        <v>756</v>
      </c>
      <c r="C133" s="28"/>
      <c r="D133" s="28"/>
      <c r="E133" s="28"/>
      <c r="F133" s="28"/>
      <c r="G133" s="28"/>
      <c r="H133" s="28"/>
      <c r="I133" s="28">
        <v>2.5000000000000001E-4</v>
      </c>
      <c r="J133" s="28">
        <v>5.0000000000000001E-4</v>
      </c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  <c r="AU133" s="28"/>
      <c r="AV133" s="28"/>
      <c r="AW133" s="28"/>
      <c r="AX133" s="28"/>
      <c r="AY133" s="28"/>
      <c r="AZ133" s="28"/>
      <c r="BA133" s="28"/>
      <c r="BB133" s="21">
        <f t="shared" ca="1" si="3"/>
        <v>75</v>
      </c>
    </row>
    <row r="134" spans="1:54" x14ac:dyDescent="0.25">
      <c r="A134" s="22" t="s">
        <v>1065</v>
      </c>
      <c r="B134" s="27" t="s">
        <v>757</v>
      </c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  <c r="AH134" s="28">
        <v>1E-4</v>
      </c>
      <c r="AI134" s="28"/>
      <c r="AJ134" s="28"/>
      <c r="AK134" s="28"/>
      <c r="AL134" s="28"/>
      <c r="AM134" s="28"/>
      <c r="AN134" s="28"/>
      <c r="AO134" s="28"/>
      <c r="AP134" s="28"/>
      <c r="AQ134" s="28"/>
      <c r="AR134" s="28"/>
      <c r="AS134" s="28"/>
      <c r="AT134" s="28"/>
      <c r="AU134" s="28"/>
      <c r="AV134" s="28"/>
      <c r="AW134" s="28"/>
      <c r="AX134" s="28"/>
      <c r="AY134" s="28"/>
      <c r="AZ134" s="28"/>
      <c r="BA134" s="28"/>
      <c r="BB134" s="21">
        <f t="shared" ca="1" si="3"/>
        <v>0</v>
      </c>
    </row>
    <row r="135" spans="1:54" x14ac:dyDescent="0.25">
      <c r="A135" s="22" t="s">
        <v>1066</v>
      </c>
      <c r="B135" s="27" t="s">
        <v>758</v>
      </c>
      <c r="C135" s="28"/>
      <c r="D135" s="28"/>
      <c r="E135" s="28"/>
      <c r="F135" s="28">
        <v>1E-3</v>
      </c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28"/>
      <c r="AI135" s="28"/>
      <c r="AJ135" s="28"/>
      <c r="AK135" s="28"/>
      <c r="AL135" s="28"/>
      <c r="AM135" s="28"/>
      <c r="AN135" s="28"/>
      <c r="AO135" s="28"/>
      <c r="AP135" s="28"/>
      <c r="AQ135" s="28"/>
      <c r="AR135" s="28"/>
      <c r="AS135" s="28"/>
      <c r="AT135" s="28"/>
      <c r="AU135" s="28"/>
      <c r="AV135" s="28"/>
      <c r="AW135" s="28"/>
      <c r="AX135" s="28"/>
      <c r="AY135" s="28"/>
      <c r="AZ135" s="28"/>
      <c r="BA135" s="28"/>
      <c r="BB135" s="21">
        <f t="shared" ca="1" si="3"/>
        <v>100</v>
      </c>
    </row>
    <row r="136" spans="1:54" x14ac:dyDescent="0.25">
      <c r="A136" s="22" t="s">
        <v>1067</v>
      </c>
      <c r="B136" s="27" t="s">
        <v>759</v>
      </c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28"/>
      <c r="AI136" s="28"/>
      <c r="AJ136" s="28"/>
      <c r="AK136" s="28"/>
      <c r="AL136" s="28"/>
      <c r="AM136" s="28"/>
      <c r="AN136" s="28"/>
      <c r="AO136" s="28"/>
      <c r="AP136" s="28"/>
      <c r="AQ136" s="28"/>
      <c r="AR136" s="28"/>
      <c r="AS136" s="28"/>
      <c r="AT136" s="28"/>
      <c r="AU136" s="28"/>
      <c r="AV136" s="28"/>
      <c r="AW136" s="28"/>
      <c r="AX136" s="28"/>
      <c r="AY136" s="28">
        <v>5.9999999999999995E-4</v>
      </c>
      <c r="AZ136" s="28">
        <v>5.9999999999999995E-4</v>
      </c>
      <c r="BA136" s="28"/>
      <c r="BB136" s="21">
        <f t="shared" ca="1" si="3"/>
        <v>0</v>
      </c>
    </row>
    <row r="137" spans="1:54" x14ac:dyDescent="0.25">
      <c r="A137" s="22" t="s">
        <v>1068</v>
      </c>
      <c r="B137" s="27" t="s">
        <v>760</v>
      </c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  <c r="AU137" s="28"/>
      <c r="AV137" s="28"/>
      <c r="AW137" s="28"/>
      <c r="AX137" s="28"/>
      <c r="AY137" s="28">
        <v>1.5200000000000001E-3</v>
      </c>
      <c r="AZ137" s="28">
        <v>1.0399999999999999E-3</v>
      </c>
      <c r="BA137" s="28"/>
      <c r="BB137" s="21">
        <f t="shared" ca="1" si="3"/>
        <v>0</v>
      </c>
    </row>
    <row r="138" spans="1:54" x14ac:dyDescent="0.25">
      <c r="A138" s="22" t="s">
        <v>1069</v>
      </c>
      <c r="B138" s="27" t="s">
        <v>761</v>
      </c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>
        <v>2.0000000000000001E-4</v>
      </c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  <c r="AU138" s="28"/>
      <c r="AV138" s="28"/>
      <c r="AW138" s="28"/>
      <c r="AX138" s="28"/>
      <c r="AY138" s="28"/>
      <c r="AZ138" s="28"/>
      <c r="BA138" s="28"/>
      <c r="BB138" s="21">
        <f t="shared" ca="1" si="3"/>
        <v>20</v>
      </c>
    </row>
    <row r="139" spans="1:54" x14ac:dyDescent="0.25">
      <c r="A139" s="22" t="s">
        <v>1070</v>
      </c>
      <c r="B139" s="27" t="s">
        <v>762</v>
      </c>
      <c r="C139" s="28"/>
      <c r="D139" s="28"/>
      <c r="E139" s="28"/>
      <c r="F139" s="28"/>
      <c r="G139" s="28">
        <v>8.94E-3</v>
      </c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28"/>
      <c r="AI139" s="28"/>
      <c r="AJ139" s="28"/>
      <c r="AK139" s="28"/>
      <c r="AL139" s="28"/>
      <c r="AM139" s="28"/>
      <c r="AN139" s="28"/>
      <c r="AO139" s="28"/>
      <c r="AP139" s="28"/>
      <c r="AQ139" s="28"/>
      <c r="AR139" s="28"/>
      <c r="AS139" s="28"/>
      <c r="AT139" s="28"/>
      <c r="AU139" s="28"/>
      <c r="AV139" s="28"/>
      <c r="AW139" s="28"/>
      <c r="AX139" s="28"/>
      <c r="AY139" s="28"/>
      <c r="AZ139" s="28"/>
      <c r="BA139" s="28"/>
      <c r="BB139" s="21">
        <f t="shared" ref="BB139:BB202" ca="1" si="4">SUMPRODUCT($C$7:$BA$7,C139:BA139,1-$C$6:$BA$6)</f>
        <v>894</v>
      </c>
    </row>
    <row r="140" spans="1:54" ht="15.75" x14ac:dyDescent="0.25">
      <c r="A140" s="22" t="s">
        <v>1071</v>
      </c>
      <c r="B140" s="27" t="s">
        <v>763</v>
      </c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28"/>
      <c r="AB140" s="28"/>
      <c r="AC140" s="28"/>
      <c r="AD140" s="28"/>
      <c r="AE140" s="28"/>
      <c r="AF140" s="28"/>
      <c r="AG140" s="28"/>
      <c r="AH140" s="28"/>
      <c r="AI140" s="28"/>
      <c r="AJ140" s="28"/>
      <c r="AK140" s="28"/>
      <c r="AL140" s="28"/>
      <c r="AM140" s="28"/>
      <c r="AN140" s="28"/>
      <c r="AO140" s="28">
        <v>4.7999999999999996E-3</v>
      </c>
      <c r="AP140" s="28"/>
      <c r="AQ140" s="33">
        <v>8.0000000000000004E-4</v>
      </c>
      <c r="AR140" s="33">
        <v>1.6000000000000001E-3</v>
      </c>
      <c r="AS140" s="28"/>
      <c r="AT140" s="28"/>
      <c r="AU140" s="28"/>
      <c r="AV140" s="28"/>
      <c r="AW140" s="28"/>
      <c r="AX140" s="28"/>
      <c r="AY140" s="28"/>
      <c r="AZ140" s="28"/>
      <c r="BA140" s="28"/>
      <c r="BB140" s="21">
        <f t="shared" ca="1" si="4"/>
        <v>0</v>
      </c>
    </row>
    <row r="141" spans="1:54" x14ac:dyDescent="0.25">
      <c r="A141" s="22" t="s">
        <v>1072</v>
      </c>
      <c r="B141" s="27" t="s">
        <v>764</v>
      </c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  <c r="AA141" s="28"/>
      <c r="AB141" s="28"/>
      <c r="AC141" s="28"/>
      <c r="AD141" s="28"/>
      <c r="AE141" s="28"/>
      <c r="AF141" s="28"/>
      <c r="AG141" s="28"/>
      <c r="AH141" s="28"/>
      <c r="AI141" s="28"/>
      <c r="AJ141" s="28"/>
      <c r="AK141" s="28"/>
      <c r="AL141" s="28"/>
      <c r="AM141" s="28"/>
      <c r="AN141" s="28"/>
      <c r="AO141" s="28"/>
      <c r="AP141" s="28">
        <v>1.5E-3</v>
      </c>
      <c r="AQ141" s="28"/>
      <c r="AR141" s="28"/>
      <c r="AS141" s="28"/>
      <c r="AT141" s="28"/>
      <c r="AU141" s="28"/>
      <c r="AV141" s="28"/>
      <c r="AW141" s="28"/>
      <c r="AX141" s="28"/>
      <c r="AY141" s="28"/>
      <c r="AZ141" s="28"/>
      <c r="BA141" s="28"/>
      <c r="BB141" s="21">
        <f t="shared" ca="1" si="4"/>
        <v>0</v>
      </c>
    </row>
    <row r="142" spans="1:54" x14ac:dyDescent="0.25">
      <c r="A142" s="22" t="s">
        <v>1073</v>
      </c>
      <c r="B142" s="27" t="s">
        <v>765</v>
      </c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8"/>
      <c r="AB142" s="28"/>
      <c r="AC142" s="28"/>
      <c r="AD142" s="28"/>
      <c r="AE142" s="28"/>
      <c r="AF142" s="28"/>
      <c r="AG142" s="28"/>
      <c r="AH142" s="28"/>
      <c r="AI142" s="28"/>
      <c r="AJ142" s="28"/>
      <c r="AK142" s="28"/>
      <c r="AL142" s="28"/>
      <c r="AM142" s="28"/>
      <c r="AN142" s="28"/>
      <c r="AO142" s="28"/>
      <c r="AP142" s="28"/>
      <c r="AQ142" s="28"/>
      <c r="AR142" s="28"/>
      <c r="AS142" s="28"/>
      <c r="AT142" s="28"/>
      <c r="AU142" s="28"/>
      <c r="AV142" s="28"/>
      <c r="AW142" s="28"/>
      <c r="AX142" s="28"/>
      <c r="AY142" s="28"/>
      <c r="AZ142" s="28"/>
      <c r="BA142" s="28"/>
      <c r="BB142" s="21">
        <f t="shared" ca="1" si="4"/>
        <v>0</v>
      </c>
    </row>
    <row r="143" spans="1:54" x14ac:dyDescent="0.25">
      <c r="A143" s="22" t="s">
        <v>1074</v>
      </c>
      <c r="B143" s="27" t="s">
        <v>766</v>
      </c>
      <c r="C143" s="28">
        <v>3.0000000000000001E-3</v>
      </c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8"/>
      <c r="AB143" s="28"/>
      <c r="AC143" s="28"/>
      <c r="AD143" s="28"/>
      <c r="AE143" s="28"/>
      <c r="AF143" s="28"/>
      <c r="AG143" s="28"/>
      <c r="AH143" s="28"/>
      <c r="AI143" s="28"/>
      <c r="AJ143" s="28"/>
      <c r="AK143" s="28"/>
      <c r="AL143" s="28"/>
      <c r="AM143" s="28"/>
      <c r="AN143" s="28"/>
      <c r="AO143" s="28"/>
      <c r="AP143" s="28"/>
      <c r="AQ143" s="28"/>
      <c r="AR143" s="28"/>
      <c r="AS143" s="28"/>
      <c r="AT143" s="28"/>
      <c r="AU143" s="28"/>
      <c r="AV143" s="28"/>
      <c r="AW143" s="28"/>
      <c r="AX143" s="28"/>
      <c r="AY143" s="28"/>
      <c r="AZ143" s="28">
        <v>2.3999999999999998E-3</v>
      </c>
      <c r="BA143" s="28"/>
      <c r="BB143" s="21">
        <f t="shared" ca="1" si="4"/>
        <v>300</v>
      </c>
    </row>
    <row r="144" spans="1:54" x14ac:dyDescent="0.25">
      <c r="A144" s="22" t="s">
        <v>1075</v>
      </c>
      <c r="B144" s="27" t="s">
        <v>767</v>
      </c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28"/>
      <c r="AI144" s="28"/>
      <c r="AJ144" s="28"/>
      <c r="AK144" s="28"/>
      <c r="AL144" s="28"/>
      <c r="AM144" s="28"/>
      <c r="AN144" s="28"/>
      <c r="AO144" s="28"/>
      <c r="AP144" s="28"/>
      <c r="AQ144" s="28"/>
      <c r="AR144" s="28"/>
      <c r="AS144" s="28"/>
      <c r="AT144" s="28"/>
      <c r="AU144" s="28"/>
      <c r="AV144" s="28"/>
      <c r="AW144" s="28"/>
      <c r="AX144" s="28"/>
      <c r="AY144" s="28"/>
      <c r="AZ144" s="28"/>
      <c r="BA144" s="28"/>
      <c r="BB144" s="21">
        <f t="shared" ca="1" si="4"/>
        <v>0</v>
      </c>
    </row>
    <row r="145" spans="1:54" x14ac:dyDescent="0.25">
      <c r="A145" s="22" t="s">
        <v>1076</v>
      </c>
      <c r="B145" s="27" t="s">
        <v>768</v>
      </c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>
        <v>6.0000000000000002E-5</v>
      </c>
      <c r="S145" s="28">
        <v>3.0000000000000001E-5</v>
      </c>
      <c r="T145" s="28"/>
      <c r="U145" s="28"/>
      <c r="V145" s="28"/>
      <c r="W145" s="28"/>
      <c r="X145" s="28"/>
      <c r="Y145" s="28"/>
      <c r="Z145" s="28"/>
      <c r="AA145" s="28"/>
      <c r="AB145" s="28"/>
      <c r="AC145" s="28"/>
      <c r="AD145" s="28"/>
      <c r="AE145" s="28"/>
      <c r="AF145" s="28"/>
      <c r="AG145" s="28"/>
      <c r="AH145" s="28"/>
      <c r="AI145" s="28"/>
      <c r="AJ145" s="28"/>
      <c r="AK145" s="28"/>
      <c r="AL145" s="28"/>
      <c r="AM145" s="28"/>
      <c r="AN145" s="28"/>
      <c r="AO145" s="28"/>
      <c r="AP145" s="28"/>
      <c r="AQ145" s="28"/>
      <c r="AR145" s="28"/>
      <c r="AS145" s="28"/>
      <c r="AT145" s="28"/>
      <c r="AU145" s="28"/>
      <c r="AV145" s="28"/>
      <c r="AW145" s="28"/>
      <c r="AX145" s="28"/>
      <c r="AY145" s="28"/>
      <c r="AZ145" s="28"/>
      <c r="BA145" s="28"/>
      <c r="BB145" s="21">
        <f t="shared" ca="1" si="4"/>
        <v>9</v>
      </c>
    </row>
    <row r="146" spans="1:54" x14ac:dyDescent="0.25">
      <c r="A146" s="22" t="s">
        <v>1077</v>
      </c>
      <c r="B146" s="27" t="s">
        <v>769</v>
      </c>
      <c r="C146" s="28"/>
      <c r="D146" s="28"/>
      <c r="E146" s="28"/>
      <c r="F146" s="28"/>
      <c r="G146" s="28"/>
      <c r="H146" s="28"/>
      <c r="I146" s="28"/>
      <c r="J146" s="28"/>
      <c r="K146" s="28">
        <v>5.0000000000000001E-3</v>
      </c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8"/>
      <c r="AB146" s="28"/>
      <c r="AC146" s="28"/>
      <c r="AD146" s="28"/>
      <c r="AE146" s="28"/>
      <c r="AF146" s="28"/>
      <c r="AG146" s="28"/>
      <c r="AH146" s="28"/>
      <c r="AI146" s="28"/>
      <c r="AJ146" s="28"/>
      <c r="AK146" s="28"/>
      <c r="AL146" s="28"/>
      <c r="AM146" s="28"/>
      <c r="AN146" s="28"/>
      <c r="AO146" s="28"/>
      <c r="AP146" s="28"/>
      <c r="AQ146" s="28"/>
      <c r="AR146" s="28"/>
      <c r="AS146" s="28"/>
      <c r="AT146" s="28"/>
      <c r="AU146" s="28"/>
      <c r="AV146" s="28"/>
      <c r="AW146" s="28"/>
      <c r="AX146" s="28"/>
      <c r="AY146" s="28"/>
      <c r="AZ146" s="28"/>
      <c r="BA146" s="28"/>
      <c r="BB146" s="21">
        <f t="shared" ca="1" si="4"/>
        <v>500</v>
      </c>
    </row>
    <row r="147" spans="1:54" x14ac:dyDescent="0.25">
      <c r="A147" s="22" t="s">
        <v>1078</v>
      </c>
      <c r="B147" s="27" t="s">
        <v>770</v>
      </c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28"/>
      <c r="AH147" s="28"/>
      <c r="AI147" s="28"/>
      <c r="AJ147" s="28"/>
      <c r="AK147" s="28"/>
      <c r="AL147" s="28"/>
      <c r="AM147" s="28"/>
      <c r="AN147" s="28"/>
      <c r="AO147" s="28"/>
      <c r="AP147" s="28"/>
      <c r="AQ147" s="28"/>
      <c r="AR147" s="28"/>
      <c r="AS147" s="28"/>
      <c r="AT147" s="28">
        <v>1.5E-3</v>
      </c>
      <c r="AU147" s="28"/>
      <c r="AV147" s="28"/>
      <c r="AW147" s="28"/>
      <c r="AX147" s="28"/>
      <c r="AY147" s="28"/>
      <c r="AZ147" s="28"/>
      <c r="BA147" s="28"/>
      <c r="BB147" s="21">
        <f t="shared" ca="1" si="4"/>
        <v>0</v>
      </c>
    </row>
    <row r="148" spans="1:54" x14ac:dyDescent="0.25">
      <c r="A148" s="22" t="s">
        <v>1079</v>
      </c>
      <c r="B148" s="27" t="s">
        <v>771</v>
      </c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28"/>
      <c r="AI148" s="28"/>
      <c r="AJ148" s="28"/>
      <c r="AK148" s="28"/>
      <c r="AL148" s="28"/>
      <c r="AM148" s="28"/>
      <c r="AN148" s="28"/>
      <c r="AO148" s="28"/>
      <c r="AP148" s="28"/>
      <c r="AQ148" s="28"/>
      <c r="AR148" s="28"/>
      <c r="AS148" s="28"/>
      <c r="AU148" s="28">
        <v>7.5000000000000002E-4</v>
      </c>
      <c r="AV148" s="28"/>
      <c r="AW148" s="28"/>
      <c r="AX148" s="28"/>
      <c r="AY148" s="28"/>
      <c r="AZ148" s="28"/>
      <c r="BA148" s="28"/>
      <c r="BB148" s="21">
        <f t="shared" ca="1" si="4"/>
        <v>0</v>
      </c>
    </row>
    <row r="149" spans="1:54" x14ac:dyDescent="0.25">
      <c r="A149" s="22" t="s">
        <v>1080</v>
      </c>
      <c r="B149" s="27" t="s">
        <v>772</v>
      </c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8"/>
      <c r="AB149" s="28"/>
      <c r="AC149" s="28"/>
      <c r="AD149" s="28"/>
      <c r="AE149" s="28"/>
      <c r="AF149" s="28"/>
      <c r="AG149" s="28"/>
      <c r="AH149" s="28"/>
      <c r="AI149" s="28"/>
      <c r="AJ149" s="28"/>
      <c r="AK149" s="28"/>
      <c r="AL149" s="28"/>
      <c r="AM149" s="28"/>
      <c r="AN149" s="28"/>
      <c r="AO149" s="28"/>
      <c r="AP149" s="28"/>
      <c r="AQ149" s="28"/>
      <c r="AR149" s="28"/>
      <c r="AS149" s="28"/>
      <c r="AT149" s="28"/>
      <c r="AU149" s="28"/>
      <c r="AV149" s="28">
        <v>1E-3</v>
      </c>
      <c r="AW149" s="28"/>
      <c r="AX149" s="28"/>
      <c r="AY149" s="28"/>
      <c r="AZ149" s="28"/>
      <c r="BA149" s="28"/>
      <c r="BB149" s="21">
        <f t="shared" ca="1" si="4"/>
        <v>0</v>
      </c>
    </row>
    <row r="150" spans="1:54" x14ac:dyDescent="0.25">
      <c r="A150" s="22" t="s">
        <v>1081</v>
      </c>
      <c r="B150" s="27" t="s">
        <v>773</v>
      </c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>
        <v>7.4999999999999997E-3</v>
      </c>
      <c r="X150" s="28"/>
      <c r="Y150" s="28"/>
      <c r="Z150" s="28"/>
      <c r="AA150" s="28"/>
      <c r="AB150" s="28"/>
      <c r="AC150" s="28"/>
      <c r="AD150" s="28"/>
      <c r="AE150" s="28"/>
      <c r="AF150" s="28"/>
      <c r="AG150" s="28"/>
      <c r="AH150" s="28"/>
      <c r="AI150" s="28"/>
      <c r="AJ150" s="28"/>
      <c r="AK150" s="28"/>
      <c r="AL150" s="28"/>
      <c r="AM150" s="28"/>
      <c r="AN150" s="28"/>
      <c r="AO150" s="28"/>
      <c r="AP150" s="28"/>
      <c r="AQ150" s="28"/>
      <c r="AR150" s="28"/>
      <c r="AS150" s="28"/>
      <c r="AT150" s="28"/>
      <c r="AU150" s="28"/>
      <c r="AV150" s="28"/>
      <c r="AW150" s="28"/>
      <c r="AX150" s="28"/>
      <c r="AY150" s="28"/>
      <c r="AZ150" s="28"/>
      <c r="BA150" s="28"/>
      <c r="BB150" s="21">
        <f t="shared" ca="1" si="4"/>
        <v>750</v>
      </c>
    </row>
    <row r="151" spans="1:54" x14ac:dyDescent="0.25">
      <c r="A151" s="22" t="s">
        <v>1082</v>
      </c>
      <c r="B151" s="27" t="s">
        <v>774</v>
      </c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>
        <v>7.5000000000000002E-4</v>
      </c>
      <c r="R151" s="28"/>
      <c r="S151" s="28"/>
      <c r="T151" s="28"/>
      <c r="U151" s="28"/>
      <c r="V151" s="28"/>
      <c r="W151" s="28"/>
      <c r="X151" s="28"/>
      <c r="Y151" s="28"/>
      <c r="Z151" s="28"/>
      <c r="AA151" s="28"/>
      <c r="AB151" s="28"/>
      <c r="AC151" s="28"/>
      <c r="AD151" s="28"/>
      <c r="AE151" s="28"/>
      <c r="AF151" s="28">
        <v>7.5000000000000002E-4</v>
      </c>
      <c r="AG151" s="28"/>
      <c r="AH151" s="28"/>
      <c r="AI151" s="28"/>
      <c r="AJ151" s="28"/>
      <c r="AK151" s="28"/>
      <c r="AL151" s="28"/>
      <c r="AM151" s="28"/>
      <c r="AN151" s="28"/>
      <c r="AO151" s="28"/>
      <c r="AP151" s="28"/>
      <c r="AQ151" s="28"/>
      <c r="AR151" s="28"/>
      <c r="AS151" s="28"/>
      <c r="AT151" s="28"/>
      <c r="AU151" s="28"/>
      <c r="AV151" s="28"/>
      <c r="AW151" s="28"/>
      <c r="AX151" s="28"/>
      <c r="AY151" s="28"/>
      <c r="AZ151" s="28"/>
      <c r="BA151" s="28"/>
      <c r="BB151" s="21">
        <f t="shared" ca="1" si="4"/>
        <v>150</v>
      </c>
    </row>
    <row r="152" spans="1:54" x14ac:dyDescent="0.25">
      <c r="A152" s="22" t="s">
        <v>1083</v>
      </c>
      <c r="B152" s="27" t="s">
        <v>775</v>
      </c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8"/>
      <c r="AB152" s="28"/>
      <c r="AC152" s="28"/>
      <c r="AD152" s="28"/>
      <c r="AE152" s="28"/>
      <c r="AF152" s="28">
        <v>6.0000000000000001E-3</v>
      </c>
      <c r="AG152" s="28"/>
      <c r="AH152" s="28"/>
      <c r="AI152" s="28"/>
      <c r="AJ152" s="28"/>
      <c r="AK152" s="28"/>
      <c r="AL152" s="28"/>
      <c r="AM152" s="28"/>
      <c r="AN152" s="28"/>
      <c r="AO152" s="28"/>
      <c r="AP152" s="28"/>
      <c r="AQ152" s="28"/>
      <c r="AR152" s="28"/>
      <c r="AS152" s="28"/>
      <c r="AT152" s="28"/>
      <c r="AU152" s="28"/>
      <c r="AV152" s="28"/>
      <c r="AW152" s="28"/>
      <c r="AX152" s="28"/>
      <c r="AY152" s="28"/>
      <c r="AZ152" s="28"/>
      <c r="BA152" s="28"/>
      <c r="BB152" s="21">
        <f t="shared" ca="1" si="4"/>
        <v>600</v>
      </c>
    </row>
    <row r="153" spans="1:54" x14ac:dyDescent="0.25">
      <c r="A153" s="22" t="s">
        <v>1084</v>
      </c>
      <c r="B153" s="27" t="s">
        <v>776</v>
      </c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8"/>
      <c r="AB153" s="28"/>
      <c r="AC153" s="28"/>
      <c r="AD153" s="28"/>
      <c r="AE153" s="28"/>
      <c r="AF153" s="28"/>
      <c r="AG153" s="28"/>
      <c r="AH153" s="28"/>
      <c r="AI153" s="28"/>
      <c r="AJ153" s="28"/>
      <c r="AK153" s="28"/>
      <c r="AL153" s="28"/>
      <c r="AM153" s="28"/>
      <c r="AN153" s="28"/>
      <c r="AO153" s="28"/>
      <c r="AP153" s="28"/>
      <c r="AQ153" s="28"/>
      <c r="AR153" s="28"/>
      <c r="AS153" s="28"/>
      <c r="AT153" s="28"/>
      <c r="AU153" s="28"/>
      <c r="AV153" s="28"/>
      <c r="AW153" s="28"/>
      <c r="AX153" s="28"/>
      <c r="AY153" s="28"/>
      <c r="AZ153" s="28"/>
      <c r="BA153" s="28"/>
      <c r="BB153" s="21">
        <f t="shared" ca="1" si="4"/>
        <v>0</v>
      </c>
    </row>
    <row r="154" spans="1:54" ht="15.75" x14ac:dyDescent="0.25">
      <c r="A154" s="22" t="s">
        <v>1085</v>
      </c>
      <c r="B154" s="27" t="s">
        <v>777</v>
      </c>
      <c r="C154" s="28"/>
      <c r="D154" s="28"/>
      <c r="E154" s="28"/>
      <c r="F154" s="28"/>
      <c r="G154" s="28"/>
      <c r="H154" s="28"/>
      <c r="I154" s="28"/>
      <c r="J154" s="28"/>
      <c r="K154" s="28"/>
      <c r="L154" s="28">
        <v>8.9999999999999998E-4</v>
      </c>
      <c r="M154" s="28">
        <v>1.8E-3</v>
      </c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8"/>
      <c r="AB154" s="28"/>
      <c r="AC154" s="28"/>
      <c r="AD154" s="28"/>
      <c r="AE154" s="28"/>
      <c r="AF154" s="28"/>
      <c r="AG154" s="28"/>
      <c r="AH154" s="28"/>
      <c r="AI154" s="28"/>
      <c r="AJ154" s="28"/>
      <c r="AK154" s="28"/>
      <c r="AL154" s="34">
        <v>1.0150999999999999E-3</v>
      </c>
      <c r="AM154" s="34">
        <v>9.1546859999999994E-2</v>
      </c>
      <c r="AN154" s="28"/>
      <c r="AO154" s="28">
        <v>4.2072000000000003E-3</v>
      </c>
      <c r="AP154" s="28"/>
      <c r="AQ154" s="28">
        <v>1.1800000000000001E-3</v>
      </c>
      <c r="AR154" s="33">
        <v>2.3600000000000001E-3</v>
      </c>
      <c r="AS154" s="28"/>
      <c r="AT154" s="28">
        <v>1.2675E-3</v>
      </c>
      <c r="AU154" s="28"/>
      <c r="AV154" s="28"/>
      <c r="AW154" s="28">
        <v>8.9999999999999998E-4</v>
      </c>
      <c r="AX154" s="28">
        <v>8.9999999999999998E-4</v>
      </c>
      <c r="AY154" s="28"/>
      <c r="AZ154" s="28"/>
      <c r="BA154" s="28"/>
      <c r="BB154" s="21">
        <f t="shared" ca="1" si="4"/>
        <v>270</v>
      </c>
    </row>
    <row r="155" spans="1:54" x14ac:dyDescent="0.25">
      <c r="A155" s="22" t="s">
        <v>1086</v>
      </c>
      <c r="B155" s="27" t="s">
        <v>778</v>
      </c>
      <c r="C155" s="28"/>
      <c r="D155" s="28">
        <v>8.0000000000000007E-5</v>
      </c>
      <c r="E155" s="28"/>
      <c r="F155" s="28"/>
      <c r="G155" s="28"/>
      <c r="H155" s="28"/>
      <c r="I155" s="28"/>
      <c r="J155" s="28"/>
      <c r="K155" s="28"/>
      <c r="L155" s="28">
        <v>7.9999999999999996E-6</v>
      </c>
      <c r="M155" s="34">
        <v>1.5E-5</v>
      </c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31"/>
      <c r="AF155" s="28"/>
      <c r="AG155" s="28"/>
      <c r="AH155" s="28"/>
      <c r="AI155" s="28"/>
      <c r="AJ155" s="28"/>
      <c r="AK155" s="28"/>
      <c r="AL155" s="28">
        <v>1.5E-6</v>
      </c>
      <c r="AM155" s="28">
        <v>5.9800999999999995E-4</v>
      </c>
      <c r="AN155" s="28"/>
      <c r="AO155" s="28">
        <v>1.0200000000000001E-3</v>
      </c>
      <c r="AP155" s="28"/>
      <c r="AQ155" s="28"/>
      <c r="AR155" s="28"/>
      <c r="AS155" s="28"/>
      <c r="AT155" s="28"/>
      <c r="AU155" s="28"/>
      <c r="AV155" s="28"/>
      <c r="AW155" s="28"/>
      <c r="AX155" s="28"/>
      <c r="AY155" s="28"/>
      <c r="AZ155" s="28"/>
      <c r="BA155" s="28"/>
      <c r="BB155" s="21">
        <f t="shared" ca="1" si="4"/>
        <v>10.3</v>
      </c>
    </row>
    <row r="156" spans="1:54" ht="15.75" x14ac:dyDescent="0.25">
      <c r="A156" s="22" t="s">
        <v>1087</v>
      </c>
      <c r="B156" s="27" t="s">
        <v>779</v>
      </c>
      <c r="C156" s="28"/>
      <c r="D156" s="28"/>
      <c r="E156" s="28"/>
      <c r="F156" s="28"/>
      <c r="G156" s="28"/>
      <c r="H156" s="28"/>
      <c r="I156" s="28"/>
      <c r="J156" s="28"/>
      <c r="K156" s="28"/>
      <c r="L156" s="28">
        <v>1.5E-5</v>
      </c>
      <c r="M156" s="34">
        <v>3.0000000000000001E-5</v>
      </c>
      <c r="N156" s="28"/>
      <c r="O156" s="28"/>
      <c r="P156" s="28"/>
      <c r="Q156" s="28">
        <v>6.0000000000000002E-6</v>
      </c>
      <c r="R156" s="28"/>
      <c r="S156" s="28"/>
      <c r="T156" s="28"/>
      <c r="U156" s="28">
        <v>2.0000000000000001E-4</v>
      </c>
      <c r="V156" s="28"/>
      <c r="W156" s="28">
        <v>3.6000000000000002E-4</v>
      </c>
      <c r="X156" s="28"/>
      <c r="Y156" s="28"/>
      <c r="Z156" s="28"/>
      <c r="AA156" s="28"/>
      <c r="AB156" s="28"/>
      <c r="AC156" s="28"/>
      <c r="AD156" s="28">
        <v>5.5999999999999999E-5</v>
      </c>
      <c r="AE156" s="33">
        <v>6.4999999999999994E-5</v>
      </c>
      <c r="AF156" s="28">
        <v>1.4999999999999999E-4</v>
      </c>
      <c r="AG156" s="28"/>
      <c r="AH156" s="28"/>
      <c r="AI156" s="28">
        <v>1.4999999999999999E-4</v>
      </c>
      <c r="AJ156" s="28"/>
      <c r="AK156" s="28"/>
      <c r="AL156" s="28">
        <v>1.5E-5</v>
      </c>
      <c r="AM156" s="28">
        <v>4.2380400000000002E-3</v>
      </c>
      <c r="AN156" s="28"/>
      <c r="AO156" s="28"/>
      <c r="AP156" s="28"/>
      <c r="AQ156" s="33">
        <v>8.0699999999999996E-5</v>
      </c>
      <c r="AR156" s="33">
        <v>1.6139999999999999E-4</v>
      </c>
      <c r="AS156" s="28">
        <v>4.5000000000000003E-5</v>
      </c>
      <c r="AT156" s="28">
        <v>1.5E-5</v>
      </c>
      <c r="AU156" s="28">
        <v>1E-4</v>
      </c>
      <c r="AV156" s="28"/>
      <c r="AW156" s="28">
        <v>1.5E-5</v>
      </c>
      <c r="AX156" s="28">
        <v>1.5E-5</v>
      </c>
      <c r="AY156" s="28"/>
      <c r="AZ156" s="28"/>
      <c r="BA156" s="28"/>
      <c r="BB156" s="21">
        <f t="shared" ca="1" si="4"/>
        <v>88.2</v>
      </c>
    </row>
    <row r="157" spans="1:54" x14ac:dyDescent="0.25">
      <c r="A157" s="22" t="s">
        <v>1088</v>
      </c>
      <c r="B157" s="27" t="s">
        <v>780</v>
      </c>
      <c r="C157" s="28"/>
      <c r="D157" s="28"/>
      <c r="E157" s="28">
        <v>3.6600000000000001E-3</v>
      </c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>
        <v>6.7500000000000004E-4</v>
      </c>
      <c r="X157" s="28"/>
      <c r="Y157" s="28"/>
      <c r="Z157" s="28"/>
      <c r="AA157" s="28"/>
      <c r="AB157" s="28"/>
      <c r="AC157" s="28"/>
      <c r="AD157" s="28"/>
      <c r="AE157" s="28"/>
      <c r="AF157" s="28"/>
      <c r="AG157" s="28"/>
      <c r="AH157" s="28"/>
      <c r="AI157" s="28"/>
      <c r="AJ157" s="28"/>
      <c r="AK157" s="28"/>
      <c r="AL157" s="28"/>
      <c r="AM157" s="28"/>
      <c r="AN157" s="28"/>
      <c r="AO157" s="28">
        <v>5.9999999999999995E-4</v>
      </c>
      <c r="AP157" s="28"/>
      <c r="AQ157" s="28"/>
      <c r="AR157" s="28"/>
      <c r="AS157" s="28">
        <v>6.0000000000000002E-5</v>
      </c>
      <c r="AT157" s="28"/>
      <c r="AU157" s="28"/>
      <c r="AV157" s="28"/>
      <c r="AW157" s="28"/>
      <c r="AX157" s="28"/>
      <c r="AY157" s="28"/>
      <c r="AZ157" s="28"/>
      <c r="BA157" s="28"/>
      <c r="BB157" s="21">
        <f t="shared" ca="1" si="4"/>
        <v>433.5</v>
      </c>
    </row>
    <row r="158" spans="1:54" x14ac:dyDescent="0.25">
      <c r="A158" s="22" t="s">
        <v>1089</v>
      </c>
      <c r="B158" s="27" t="s">
        <v>781</v>
      </c>
      <c r="C158" s="28"/>
      <c r="D158" s="28"/>
      <c r="E158" s="28"/>
      <c r="F158" s="28"/>
      <c r="G158" s="28"/>
      <c r="H158" s="28"/>
      <c r="I158" s="28"/>
      <c r="J158" s="28"/>
      <c r="K158" s="28"/>
      <c r="L158" s="28">
        <v>1.6280000000000001E-3</v>
      </c>
      <c r="M158" s="28">
        <v>3.2550000000000001E-3</v>
      </c>
      <c r="N158" s="28"/>
      <c r="O158" s="28"/>
      <c r="P158" s="28"/>
      <c r="Q158" s="28"/>
      <c r="R158" s="28"/>
      <c r="S158" s="28"/>
      <c r="T158" s="28"/>
      <c r="U158" s="28"/>
      <c r="V158" s="28"/>
      <c r="W158" s="28">
        <v>6.7500000000000004E-4</v>
      </c>
      <c r="X158" s="28"/>
      <c r="Y158" s="28"/>
      <c r="Z158" s="28"/>
      <c r="AA158" s="28"/>
      <c r="AB158" s="28"/>
      <c r="AC158" s="28"/>
      <c r="AD158" s="28"/>
      <c r="AE158" s="28"/>
      <c r="AF158" s="28"/>
      <c r="AG158" s="28"/>
      <c r="AH158" s="28"/>
      <c r="AI158" s="28"/>
      <c r="AJ158" s="28"/>
      <c r="AK158" s="28"/>
      <c r="AL158" s="28">
        <v>7.4999999999999993E-5</v>
      </c>
      <c r="AM158" s="28"/>
      <c r="AN158" s="28"/>
      <c r="AO158" s="28"/>
      <c r="AP158" s="28"/>
      <c r="AQ158" s="28"/>
      <c r="AR158" s="28"/>
      <c r="AS158" s="28"/>
      <c r="AT158" s="28">
        <v>1.2675E-3</v>
      </c>
      <c r="AU158" s="28">
        <v>1.1E-4</v>
      </c>
      <c r="AV158" s="28"/>
      <c r="AW158" s="28"/>
      <c r="AX158" s="28"/>
      <c r="AY158" s="28"/>
      <c r="AZ158" s="28"/>
      <c r="BA158" s="28"/>
      <c r="BB158" s="21">
        <f t="shared" ca="1" si="4"/>
        <v>555.79999999999995</v>
      </c>
    </row>
    <row r="159" spans="1:54" ht="15.75" x14ac:dyDescent="0.25">
      <c r="A159" s="22" t="s">
        <v>1090</v>
      </c>
      <c r="B159" s="27" t="s">
        <v>782</v>
      </c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>
        <v>1.44E-4</v>
      </c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>
        <v>1E-4</v>
      </c>
      <c r="AE159" s="33">
        <v>6.4999999999999994E-5</v>
      </c>
      <c r="AF159" s="28">
        <v>5.6999999999999998E-4</v>
      </c>
      <c r="AG159" s="28"/>
      <c r="AH159" s="28"/>
      <c r="AI159" s="28">
        <v>4.4999999999999999E-4</v>
      </c>
      <c r="AJ159" s="28"/>
      <c r="AK159" s="28"/>
      <c r="AL159" s="28">
        <v>1.5E-5</v>
      </c>
      <c r="AM159" s="28">
        <v>9.8540899999999994E-3</v>
      </c>
      <c r="AN159" s="28"/>
      <c r="AO159" s="28"/>
      <c r="AP159" s="28"/>
      <c r="AQ159" s="28">
        <v>1.4999999999999999E-4</v>
      </c>
      <c r="AR159" s="33">
        <v>2.9999999999999997E-4</v>
      </c>
      <c r="AS159" s="28"/>
      <c r="AT159" s="28"/>
      <c r="AU159" s="28"/>
      <c r="AV159" s="28"/>
      <c r="AW159" s="28"/>
      <c r="AX159" s="28"/>
      <c r="AY159" s="28"/>
      <c r="AZ159" s="28"/>
      <c r="BA159" s="28"/>
      <c r="BB159" s="21">
        <f t="shared" ca="1" si="4"/>
        <v>87.9</v>
      </c>
    </row>
    <row r="160" spans="1:54" x14ac:dyDescent="0.25">
      <c r="A160" s="22" t="s">
        <v>1091</v>
      </c>
      <c r="B160" s="27" t="s">
        <v>783</v>
      </c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8"/>
      <c r="AB160" s="28"/>
      <c r="AC160" s="28"/>
      <c r="AD160" s="28"/>
      <c r="AE160" s="28"/>
      <c r="AF160" s="28"/>
      <c r="AG160" s="28"/>
      <c r="AH160" s="28"/>
      <c r="AI160" s="28"/>
      <c r="AJ160" s="28"/>
      <c r="AK160" s="28"/>
      <c r="AL160" s="28"/>
      <c r="AM160" s="28"/>
      <c r="AN160" s="28"/>
      <c r="AO160" s="28"/>
      <c r="AP160" s="28"/>
      <c r="AQ160" s="28"/>
      <c r="AR160" s="28"/>
      <c r="AS160" s="28"/>
      <c r="AT160" s="28"/>
      <c r="AU160" s="28"/>
      <c r="AV160" s="28"/>
      <c r="AW160" s="28"/>
      <c r="AX160" s="28"/>
      <c r="AY160" s="28"/>
      <c r="AZ160" s="28"/>
      <c r="BA160" s="28"/>
      <c r="BB160" s="21">
        <f t="shared" ca="1" si="4"/>
        <v>0</v>
      </c>
    </row>
    <row r="161" spans="1:54" x14ac:dyDescent="0.25">
      <c r="A161" s="22" t="s">
        <v>1092</v>
      </c>
      <c r="B161" s="27" t="s">
        <v>784</v>
      </c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8"/>
      <c r="AB161" s="28"/>
      <c r="AC161" s="28"/>
      <c r="AD161" s="28"/>
      <c r="AE161" s="28"/>
      <c r="AF161" s="28"/>
      <c r="AG161" s="28"/>
      <c r="AH161" s="28"/>
      <c r="AI161" s="28"/>
      <c r="AJ161" s="28"/>
      <c r="AK161" s="28"/>
      <c r="AL161" s="28"/>
      <c r="AM161" s="28"/>
      <c r="AN161" s="28"/>
      <c r="AO161" s="28"/>
      <c r="AP161" s="28"/>
      <c r="AQ161" s="28"/>
      <c r="AR161" s="28"/>
      <c r="AS161" s="28"/>
      <c r="AT161" s="28"/>
      <c r="AU161" s="28"/>
      <c r="AV161" s="28"/>
      <c r="AW161" s="28"/>
      <c r="AX161" s="28"/>
      <c r="AY161" s="28"/>
      <c r="AZ161" s="28"/>
      <c r="BA161" s="28"/>
      <c r="BB161" s="21">
        <f t="shared" ca="1" si="4"/>
        <v>0</v>
      </c>
    </row>
    <row r="162" spans="1:54" x14ac:dyDescent="0.25">
      <c r="A162" s="22" t="s">
        <v>1093</v>
      </c>
      <c r="B162" s="27" t="s">
        <v>785</v>
      </c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28"/>
      <c r="AB162" s="28"/>
      <c r="AC162" s="28"/>
      <c r="AD162" s="28"/>
      <c r="AE162" s="28"/>
      <c r="AF162" s="28"/>
      <c r="AG162" s="28"/>
      <c r="AH162" s="28"/>
      <c r="AI162" s="28"/>
      <c r="AJ162" s="28">
        <v>30</v>
      </c>
      <c r="AK162" s="28"/>
      <c r="AL162" s="28"/>
      <c r="AM162" s="28"/>
      <c r="AN162" s="28"/>
      <c r="AO162" s="28"/>
      <c r="AP162" s="28"/>
      <c r="AQ162" s="28"/>
      <c r="AR162" s="28"/>
      <c r="AS162" s="28"/>
      <c r="AT162" s="28"/>
      <c r="AU162" s="28"/>
      <c r="AV162" s="28"/>
      <c r="AW162" s="28"/>
      <c r="AX162" s="28"/>
      <c r="AY162" s="28"/>
      <c r="AZ162" s="28"/>
      <c r="BA162" s="28"/>
      <c r="BB162" s="21">
        <f t="shared" ca="1" si="4"/>
        <v>0</v>
      </c>
    </row>
    <row r="163" spans="1:54" x14ac:dyDescent="0.25">
      <c r="A163" s="22" t="s">
        <v>1094</v>
      </c>
      <c r="B163" s="27" t="s">
        <v>786</v>
      </c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8"/>
      <c r="AB163" s="28"/>
      <c r="AC163" s="28"/>
      <c r="AD163" s="28"/>
      <c r="AE163" s="28"/>
      <c r="AF163" s="28"/>
      <c r="AG163" s="28"/>
      <c r="AH163" s="28"/>
      <c r="AI163" s="28"/>
      <c r="AJ163" s="28"/>
      <c r="AK163" s="28">
        <v>30</v>
      </c>
      <c r="AL163" s="28"/>
      <c r="AM163" s="28"/>
      <c r="AN163" s="28"/>
      <c r="AO163" s="28"/>
      <c r="AP163" s="28"/>
      <c r="AQ163" s="28"/>
      <c r="AR163" s="28"/>
      <c r="AS163" s="28"/>
      <c r="AT163" s="28"/>
      <c r="AU163" s="28"/>
      <c r="AV163" s="28"/>
      <c r="AW163" s="28"/>
      <c r="AX163" s="28"/>
      <c r="AY163" s="28"/>
      <c r="AZ163" s="28"/>
      <c r="BA163" s="28"/>
      <c r="BB163" s="21">
        <f t="shared" ca="1" si="4"/>
        <v>0</v>
      </c>
    </row>
    <row r="164" spans="1:54" x14ac:dyDescent="0.25">
      <c r="A164" s="22" t="s">
        <v>1095</v>
      </c>
      <c r="B164" s="27" t="s">
        <v>787</v>
      </c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>
        <v>30</v>
      </c>
      <c r="X164" s="28"/>
      <c r="Y164" s="28"/>
      <c r="Z164" s="28"/>
      <c r="AA164" s="28"/>
      <c r="AB164" s="28"/>
      <c r="AC164" s="28"/>
      <c r="AD164" s="28"/>
      <c r="AE164" s="28"/>
      <c r="AF164" s="28"/>
      <c r="AG164" s="28"/>
      <c r="AH164" s="28"/>
      <c r="AI164" s="28"/>
      <c r="AJ164" s="28"/>
      <c r="AK164" s="28"/>
      <c r="AL164" s="28"/>
      <c r="AM164" s="28"/>
      <c r="AN164" s="28"/>
      <c r="AO164" s="28"/>
      <c r="AP164" s="28"/>
      <c r="AQ164" s="28"/>
      <c r="AR164" s="28"/>
      <c r="AS164" s="28"/>
      <c r="AT164" s="28"/>
      <c r="AU164" s="28"/>
      <c r="AV164" s="28"/>
      <c r="AW164" s="28"/>
      <c r="AX164" s="28"/>
      <c r="AY164" s="28"/>
      <c r="AZ164" s="28"/>
      <c r="BA164" s="28"/>
      <c r="BB164" s="21">
        <f t="shared" ca="1" si="4"/>
        <v>3000000</v>
      </c>
    </row>
    <row r="165" spans="1:54" x14ac:dyDescent="0.25">
      <c r="A165" s="22" t="s">
        <v>1096</v>
      </c>
      <c r="B165" s="27" t="s">
        <v>788</v>
      </c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8"/>
      <c r="AB165" s="28"/>
      <c r="AC165" s="28"/>
      <c r="AD165" s="28"/>
      <c r="AE165" s="28"/>
      <c r="AF165" s="28"/>
      <c r="AG165" s="28"/>
      <c r="AH165" s="28"/>
      <c r="AI165" s="28"/>
      <c r="AJ165" s="28"/>
      <c r="AK165" s="28"/>
      <c r="AL165" s="28"/>
      <c r="AM165" s="28"/>
      <c r="AN165" s="28"/>
      <c r="AO165" s="28"/>
      <c r="AP165" s="28"/>
      <c r="AQ165" s="28"/>
      <c r="AR165" s="28"/>
      <c r="AS165" s="28"/>
      <c r="AT165" s="28">
        <v>30</v>
      </c>
      <c r="AU165" s="28"/>
      <c r="AV165" s="28"/>
      <c r="AW165" s="28"/>
      <c r="AX165" s="28"/>
      <c r="AY165" s="28"/>
      <c r="AZ165" s="28"/>
      <c r="BA165" s="28"/>
      <c r="BB165" s="21">
        <f t="shared" ca="1" si="4"/>
        <v>0</v>
      </c>
    </row>
    <row r="166" spans="1:54" x14ac:dyDescent="0.25">
      <c r="A166" s="22" t="s">
        <v>1097</v>
      </c>
      <c r="B166" s="27" t="s">
        <v>789</v>
      </c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8"/>
      <c r="AB166" s="28"/>
      <c r="AC166" s="28"/>
      <c r="AD166" s="28"/>
      <c r="AE166" s="28"/>
      <c r="AF166" s="28"/>
      <c r="AG166" s="28"/>
      <c r="AH166" s="28"/>
      <c r="AI166" s="28"/>
      <c r="AJ166" s="28"/>
      <c r="AK166" s="28"/>
      <c r="AL166" s="28"/>
      <c r="AM166" s="28"/>
      <c r="AN166" s="28"/>
      <c r="AO166" s="28"/>
      <c r="AP166" s="28"/>
      <c r="AQ166" s="28"/>
      <c r="AR166" s="28"/>
      <c r="AS166" s="28"/>
      <c r="AT166" s="28"/>
      <c r="AU166" s="28"/>
      <c r="AV166" s="28"/>
      <c r="AW166" s="28"/>
      <c r="AX166" s="28"/>
      <c r="AY166" s="28"/>
      <c r="AZ166" s="28"/>
      <c r="BA166" s="28"/>
      <c r="BB166" s="21">
        <f t="shared" ca="1" si="4"/>
        <v>0</v>
      </c>
    </row>
    <row r="167" spans="1:54" x14ac:dyDescent="0.25">
      <c r="A167" s="22" t="s">
        <v>1098</v>
      </c>
      <c r="B167" s="27" t="s">
        <v>790</v>
      </c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8"/>
      <c r="AB167" s="28"/>
      <c r="AC167" s="28"/>
      <c r="AD167" s="28"/>
      <c r="AE167" s="28"/>
      <c r="AF167" s="28"/>
      <c r="AG167" s="28"/>
      <c r="AH167" s="28"/>
      <c r="AI167" s="28"/>
      <c r="AJ167" s="28"/>
      <c r="AK167" s="28"/>
      <c r="AL167" s="28"/>
      <c r="AM167" s="28"/>
      <c r="AN167" s="28"/>
      <c r="AO167" s="28"/>
      <c r="AP167" s="28"/>
      <c r="AQ167" s="28"/>
      <c r="AR167" s="28"/>
      <c r="AS167" s="28"/>
      <c r="AT167" s="28"/>
      <c r="AU167" s="28"/>
      <c r="AV167" s="28"/>
      <c r="AW167" s="28"/>
      <c r="AX167" s="28"/>
      <c r="AY167" s="28"/>
      <c r="AZ167" s="28"/>
      <c r="BA167" s="28"/>
      <c r="BB167" s="21">
        <f t="shared" ca="1" si="4"/>
        <v>0</v>
      </c>
    </row>
    <row r="168" spans="1:54" x14ac:dyDescent="0.25">
      <c r="A168" s="22" t="s">
        <v>1099</v>
      </c>
      <c r="B168" s="27" t="s">
        <v>791</v>
      </c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8"/>
      <c r="AB168" s="28"/>
      <c r="AC168" s="28"/>
      <c r="AD168" s="28"/>
      <c r="AE168" s="28"/>
      <c r="AF168" s="28"/>
      <c r="AG168" s="28"/>
      <c r="AH168" s="28"/>
      <c r="AI168" s="28"/>
      <c r="AJ168" s="28"/>
      <c r="AK168" s="28"/>
      <c r="AL168" s="28"/>
      <c r="AM168" s="28"/>
      <c r="AN168" s="28"/>
      <c r="AO168" s="28"/>
      <c r="AP168" s="28"/>
      <c r="AQ168" s="28"/>
      <c r="AR168" s="28"/>
      <c r="AS168" s="28"/>
      <c r="AT168" s="28"/>
      <c r="AU168" s="28"/>
      <c r="AV168" s="28"/>
      <c r="AW168" s="28"/>
      <c r="AX168" s="28"/>
      <c r="AY168" s="28"/>
      <c r="AZ168" s="28"/>
      <c r="BA168" s="28"/>
      <c r="BB168" s="21">
        <f t="shared" ca="1" si="4"/>
        <v>0</v>
      </c>
    </row>
    <row r="169" spans="1:54" x14ac:dyDescent="0.25">
      <c r="A169" s="22" t="s">
        <v>1100</v>
      </c>
      <c r="B169" s="27" t="s">
        <v>792</v>
      </c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8"/>
      <c r="AB169" s="28"/>
      <c r="AC169" s="28"/>
      <c r="AD169" s="28"/>
      <c r="AE169" s="28"/>
      <c r="AF169" s="28"/>
      <c r="AG169" s="28"/>
      <c r="AH169" s="28"/>
      <c r="AI169" s="28"/>
      <c r="AJ169" s="28"/>
      <c r="AK169" s="28"/>
      <c r="AL169" s="28"/>
      <c r="AM169" s="28"/>
      <c r="AN169" s="28"/>
      <c r="AO169" s="28"/>
      <c r="AP169" s="28"/>
      <c r="AQ169" s="28"/>
      <c r="AR169" s="28"/>
      <c r="AS169" s="28"/>
      <c r="AT169" s="28"/>
      <c r="AU169" s="28"/>
      <c r="AV169" s="28"/>
      <c r="AW169" s="28"/>
      <c r="AX169" s="28"/>
      <c r="AY169" s="28"/>
      <c r="AZ169" s="28"/>
      <c r="BA169" s="28"/>
      <c r="BB169" s="21">
        <f t="shared" ca="1" si="4"/>
        <v>0</v>
      </c>
    </row>
    <row r="170" spans="1:54" x14ac:dyDescent="0.25">
      <c r="A170" s="22" t="s">
        <v>1101</v>
      </c>
      <c r="B170" s="27" t="s">
        <v>793</v>
      </c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8"/>
      <c r="AB170" s="28"/>
      <c r="AC170" s="28"/>
      <c r="AD170" s="28"/>
      <c r="AE170" s="31"/>
      <c r="AF170" s="28"/>
      <c r="AG170" s="28"/>
      <c r="AH170" s="28"/>
      <c r="AI170" s="28"/>
      <c r="AJ170" s="28"/>
      <c r="AK170" s="28"/>
      <c r="AL170" s="28"/>
      <c r="AM170" s="28"/>
      <c r="AN170" s="28"/>
      <c r="AO170" s="28"/>
      <c r="AP170" s="28"/>
      <c r="AQ170" s="28"/>
      <c r="AR170" s="31"/>
      <c r="AS170" s="28"/>
      <c r="AT170" s="28"/>
      <c r="AU170" s="28"/>
      <c r="AV170" s="28"/>
      <c r="AW170" s="28"/>
      <c r="AX170" s="28"/>
      <c r="AY170" s="28"/>
      <c r="AZ170" s="28"/>
      <c r="BA170" s="28"/>
      <c r="BB170" s="21">
        <f t="shared" ca="1" si="4"/>
        <v>0</v>
      </c>
    </row>
    <row r="171" spans="1:54" x14ac:dyDescent="0.25">
      <c r="A171" s="22" t="s">
        <v>1102</v>
      </c>
      <c r="B171" s="27" t="s">
        <v>794</v>
      </c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8"/>
      <c r="AB171" s="28"/>
      <c r="AC171" s="28"/>
      <c r="AD171" s="28"/>
      <c r="AE171" s="28"/>
      <c r="AF171" s="28"/>
      <c r="AG171" s="28"/>
      <c r="AH171" s="28"/>
      <c r="AI171" s="28"/>
      <c r="AJ171" s="28"/>
      <c r="AK171" s="28"/>
      <c r="AL171" s="28"/>
      <c r="AM171" s="28"/>
      <c r="AN171" s="28"/>
      <c r="AO171" s="28"/>
      <c r="AP171" s="28"/>
      <c r="AQ171" s="28"/>
      <c r="AR171" s="31"/>
      <c r="AS171" s="28"/>
      <c r="AT171" s="28"/>
      <c r="AU171" s="28"/>
      <c r="AV171" s="28"/>
      <c r="AW171" s="28"/>
      <c r="AX171" s="28"/>
      <c r="AY171" s="28"/>
      <c r="AZ171" s="28"/>
      <c r="BA171" s="28"/>
      <c r="BB171" s="21">
        <f t="shared" ca="1" si="4"/>
        <v>0</v>
      </c>
    </row>
    <row r="172" spans="1:54" x14ac:dyDescent="0.25">
      <c r="A172" s="22" t="s">
        <v>1103</v>
      </c>
      <c r="B172" s="27" t="s">
        <v>795</v>
      </c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8"/>
      <c r="AB172" s="28"/>
      <c r="AC172" s="28"/>
      <c r="AD172" s="28"/>
      <c r="AE172" s="28"/>
      <c r="AF172" s="28"/>
      <c r="AG172" s="28"/>
      <c r="AH172" s="28"/>
      <c r="AI172" s="28"/>
      <c r="AJ172" s="28"/>
      <c r="AK172" s="28"/>
      <c r="AL172" s="28"/>
      <c r="AM172" s="28"/>
      <c r="AN172" s="28"/>
      <c r="AO172" s="28"/>
      <c r="AP172" s="28"/>
      <c r="AQ172" s="28"/>
      <c r="AR172" s="28"/>
      <c r="AS172" s="28"/>
      <c r="AT172" s="28"/>
      <c r="AU172" s="28"/>
      <c r="AV172" s="28"/>
      <c r="AW172" s="28">
        <v>3.0000000000000001E-5</v>
      </c>
      <c r="AX172" s="28">
        <v>3.0000000000000001E-5</v>
      </c>
      <c r="AY172" s="28"/>
      <c r="AZ172" s="28"/>
      <c r="BA172" s="28"/>
      <c r="BB172" s="21">
        <f t="shared" ca="1" si="4"/>
        <v>0</v>
      </c>
    </row>
    <row r="173" spans="1:54" x14ac:dyDescent="0.25">
      <c r="A173" s="22" t="s">
        <v>1104</v>
      </c>
      <c r="B173" s="27" t="s">
        <v>796</v>
      </c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>
        <v>1.92E-3</v>
      </c>
      <c r="O173" s="28">
        <v>4.7999999999999996E-3</v>
      </c>
      <c r="P173" s="28">
        <v>3.2000000000000002E-3</v>
      </c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8"/>
      <c r="AB173" s="28"/>
      <c r="AC173" s="28"/>
      <c r="AD173" s="28"/>
      <c r="AE173" s="28"/>
      <c r="AF173" s="28"/>
      <c r="AG173" s="28"/>
      <c r="AH173" s="28"/>
      <c r="AI173" s="28"/>
      <c r="AJ173" s="28"/>
      <c r="AK173" s="28"/>
      <c r="AL173" s="28"/>
      <c r="AM173" s="28"/>
      <c r="AN173" s="28"/>
      <c r="AO173" s="28"/>
      <c r="AP173" s="28"/>
      <c r="AQ173" s="28"/>
      <c r="AR173" s="28"/>
      <c r="AS173" s="28"/>
      <c r="AT173" s="28"/>
      <c r="AU173" s="28"/>
      <c r="AV173" s="28"/>
      <c r="AW173" s="28"/>
      <c r="AX173" s="28"/>
      <c r="AY173" s="28"/>
      <c r="AZ173" s="28"/>
      <c r="BA173" s="28"/>
      <c r="BB173" s="21">
        <f t="shared" ca="1" si="4"/>
        <v>992</v>
      </c>
    </row>
    <row r="174" spans="1:54" x14ac:dyDescent="0.25">
      <c r="A174" s="22" t="s">
        <v>1105</v>
      </c>
      <c r="B174" s="27" t="s">
        <v>797</v>
      </c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28"/>
      <c r="AI174" s="28"/>
      <c r="AJ174" s="28"/>
      <c r="AK174" s="28"/>
      <c r="AL174" s="28"/>
      <c r="AM174" s="28"/>
      <c r="AN174" s="28"/>
      <c r="AO174" s="28"/>
      <c r="AP174" s="28">
        <v>1.6559999999999999E-3</v>
      </c>
      <c r="AQ174" s="28"/>
      <c r="AR174" s="28"/>
      <c r="AS174" s="28"/>
      <c r="AT174" s="28"/>
      <c r="AU174" s="28"/>
      <c r="AV174" s="28"/>
      <c r="AW174" s="28"/>
      <c r="AX174" s="28"/>
      <c r="AY174" s="28"/>
      <c r="AZ174" s="28"/>
      <c r="BA174" s="28"/>
      <c r="BB174" s="21">
        <f t="shared" ca="1" si="4"/>
        <v>0</v>
      </c>
    </row>
    <row r="175" spans="1:54" x14ac:dyDescent="0.25">
      <c r="A175" s="22" t="s">
        <v>1106</v>
      </c>
      <c r="B175" s="27" t="s">
        <v>798</v>
      </c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28"/>
      <c r="AJ175" s="28"/>
      <c r="AK175" s="28"/>
      <c r="AL175" s="28"/>
      <c r="AM175" s="28"/>
      <c r="AN175" s="28"/>
      <c r="AO175" s="28"/>
      <c r="AP175" s="28"/>
      <c r="AQ175" s="28"/>
      <c r="AR175" s="28"/>
      <c r="AS175" s="28"/>
      <c r="AT175" s="28"/>
      <c r="AU175" s="28"/>
      <c r="AV175" s="28"/>
      <c r="AW175" s="28"/>
      <c r="AX175" s="28">
        <v>1.2E-5</v>
      </c>
      <c r="AY175" s="28"/>
      <c r="AZ175" s="28"/>
      <c r="BA175" s="28"/>
      <c r="BB175" s="21">
        <f t="shared" ca="1" si="4"/>
        <v>0</v>
      </c>
    </row>
    <row r="176" spans="1:54" x14ac:dyDescent="0.25">
      <c r="A176" s="22" t="s">
        <v>1107</v>
      </c>
      <c r="B176" s="27" t="s">
        <v>799</v>
      </c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>
        <v>1.818E-3</v>
      </c>
      <c r="O176" s="28">
        <v>1.82E-3</v>
      </c>
      <c r="P176" s="28">
        <v>1.818E-3</v>
      </c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8"/>
      <c r="AB176" s="28"/>
      <c r="AC176" s="28"/>
      <c r="AD176" s="28"/>
      <c r="AE176" s="28"/>
      <c r="AF176" s="28"/>
      <c r="AG176" s="28"/>
      <c r="AH176" s="28"/>
      <c r="AI176" s="28"/>
      <c r="AJ176" s="28"/>
      <c r="AK176" s="28"/>
      <c r="AL176" s="28"/>
      <c r="AM176" s="28"/>
      <c r="AN176" s="28"/>
      <c r="AO176" s="28"/>
      <c r="AP176" s="28"/>
      <c r="AQ176" s="28"/>
      <c r="AR176" s="28"/>
      <c r="AS176" s="28"/>
      <c r="AT176" s="28"/>
      <c r="AU176" s="28"/>
      <c r="AV176" s="28"/>
      <c r="AW176" s="28"/>
      <c r="AX176" s="28"/>
      <c r="AY176" s="28"/>
      <c r="AZ176" s="28"/>
      <c r="BA176" s="28"/>
      <c r="BB176" s="21">
        <f t="shared" ca="1" si="4"/>
        <v>545.59999999999991</v>
      </c>
    </row>
    <row r="177" spans="1:54" x14ac:dyDescent="0.25">
      <c r="A177" s="22" t="s">
        <v>1108</v>
      </c>
      <c r="B177" s="27" t="s">
        <v>800</v>
      </c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8"/>
      <c r="AB177" s="28"/>
      <c r="AC177" s="28"/>
      <c r="AD177" s="28"/>
      <c r="AE177" s="28"/>
      <c r="AF177" s="28"/>
      <c r="AG177" s="28"/>
      <c r="AH177" s="28"/>
      <c r="AI177" s="28"/>
      <c r="AJ177" s="28"/>
      <c r="AK177" s="28"/>
      <c r="AL177" s="28"/>
      <c r="AM177" s="28"/>
      <c r="AN177" s="28"/>
      <c r="AO177" s="28"/>
      <c r="AP177" s="28"/>
      <c r="AQ177" s="28"/>
      <c r="AR177" s="28"/>
      <c r="AS177" s="28"/>
      <c r="AT177" s="28"/>
      <c r="AU177" s="28"/>
      <c r="AV177" s="28"/>
      <c r="AW177" s="28"/>
      <c r="AX177" s="28"/>
      <c r="AY177" s="28"/>
      <c r="AZ177" s="28"/>
      <c r="BA177" s="28"/>
      <c r="BB177" s="21">
        <f t="shared" ca="1" si="4"/>
        <v>0</v>
      </c>
    </row>
    <row r="178" spans="1:54" x14ac:dyDescent="0.25">
      <c r="A178" s="22" t="s">
        <v>1109</v>
      </c>
      <c r="B178" s="27" t="s">
        <v>801</v>
      </c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>
        <v>1.6559999999999999E-3</v>
      </c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8"/>
      <c r="AB178" s="28"/>
      <c r="AC178" s="28"/>
      <c r="AD178" s="28"/>
      <c r="AE178" s="28"/>
      <c r="AF178" s="28"/>
      <c r="AG178" s="28"/>
      <c r="AH178" s="28"/>
      <c r="AI178" s="28"/>
      <c r="AJ178" s="28"/>
      <c r="AK178" s="28"/>
      <c r="AL178" s="28"/>
      <c r="AM178" s="28"/>
      <c r="AN178" s="28"/>
      <c r="AO178" s="28"/>
      <c r="AP178" s="28"/>
      <c r="AQ178" s="28"/>
      <c r="AR178" s="28"/>
      <c r="AS178" s="28"/>
      <c r="AT178" s="28"/>
      <c r="AU178" s="28"/>
      <c r="AV178" s="28"/>
      <c r="AW178" s="28"/>
      <c r="AX178" s="28"/>
      <c r="AY178" s="28"/>
      <c r="AZ178" s="28"/>
      <c r="BA178" s="28"/>
      <c r="BB178" s="21">
        <f t="shared" ca="1" si="4"/>
        <v>165.6</v>
      </c>
    </row>
    <row r="179" spans="1:54" ht="15.75" x14ac:dyDescent="0.25">
      <c r="A179" s="22" t="s">
        <v>1110</v>
      </c>
      <c r="B179" s="27" t="s">
        <v>802</v>
      </c>
      <c r="C179" s="28">
        <v>1.818E-3</v>
      </c>
      <c r="D179" s="28">
        <v>1.818E-3</v>
      </c>
      <c r="E179" s="28"/>
      <c r="F179" s="28">
        <v>1.818E-3</v>
      </c>
      <c r="G179" s="28"/>
      <c r="H179" s="28">
        <v>5.4540000000000003E-4</v>
      </c>
      <c r="I179" s="28">
        <v>1.818E-3</v>
      </c>
      <c r="J179" s="28"/>
      <c r="K179" s="28">
        <v>1.818E-3</v>
      </c>
      <c r="L179" s="28"/>
      <c r="M179" s="28"/>
      <c r="N179" s="28"/>
      <c r="O179" s="28"/>
      <c r="P179" s="28"/>
      <c r="Q179" s="28"/>
      <c r="R179" s="28">
        <v>1.091E-3</v>
      </c>
      <c r="S179" s="28">
        <v>1.091E-3</v>
      </c>
      <c r="T179" s="28">
        <v>1.091E-3</v>
      </c>
      <c r="U179" s="28"/>
      <c r="V179" s="28">
        <v>1.091E-3</v>
      </c>
      <c r="W179" s="28"/>
      <c r="X179" s="28">
        <v>1.4544E-3</v>
      </c>
      <c r="Y179" s="28">
        <v>1.4544E-3</v>
      </c>
      <c r="Z179" s="28">
        <v>1.4544E-3</v>
      </c>
      <c r="AA179" s="28"/>
      <c r="AB179" s="28"/>
      <c r="AC179" s="28"/>
      <c r="AD179" s="28"/>
      <c r="AE179" s="28"/>
      <c r="AF179" s="28"/>
      <c r="AG179" s="28">
        <v>1.818E-3</v>
      </c>
      <c r="AH179" s="28">
        <v>1.818E-3</v>
      </c>
      <c r="AI179" s="28"/>
      <c r="AJ179" s="28"/>
      <c r="AK179" s="28"/>
      <c r="AL179" s="28"/>
      <c r="AM179" s="28"/>
      <c r="AN179" s="28">
        <v>1.82E-3</v>
      </c>
      <c r="AO179" s="28"/>
      <c r="AP179" s="28">
        <v>1.818E-3</v>
      </c>
      <c r="AQ179" s="32">
        <v>1.7060000000000001E-3</v>
      </c>
      <c r="AR179" s="32">
        <v>1.7060000000000001E-3</v>
      </c>
      <c r="AS179" s="28"/>
      <c r="AT179" s="28"/>
      <c r="AU179" s="28"/>
      <c r="AV179" s="28">
        <v>1.818E-3</v>
      </c>
      <c r="AW179" s="28"/>
      <c r="AX179" s="28"/>
      <c r="AY179" s="28">
        <v>1.4544E-3</v>
      </c>
      <c r="AZ179" s="28">
        <v>1.4544E-3</v>
      </c>
      <c r="BA179" s="28">
        <v>1.818E-3</v>
      </c>
      <c r="BB179" s="21">
        <f t="shared" ca="1" si="4"/>
        <v>2018.0599999999997</v>
      </c>
    </row>
    <row r="180" spans="1:54" x14ac:dyDescent="0.25">
      <c r="A180" s="22" t="s">
        <v>1111</v>
      </c>
      <c r="B180" s="27" t="s">
        <v>803</v>
      </c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P180" s="28">
        <v>1.6559999999999999E-3</v>
      </c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28"/>
      <c r="AI180" s="28"/>
      <c r="AJ180" s="28"/>
      <c r="AK180" s="28"/>
      <c r="AL180" s="28"/>
      <c r="AM180" s="28"/>
      <c r="AN180" s="28"/>
      <c r="AO180" s="28"/>
      <c r="AP180" s="28"/>
      <c r="AQ180" s="28"/>
      <c r="AR180" s="28"/>
      <c r="AS180" s="28"/>
      <c r="AT180" s="28"/>
      <c r="AU180" s="28"/>
      <c r="AV180" s="28"/>
      <c r="AW180" s="28"/>
      <c r="AX180" s="28"/>
      <c r="AY180" s="28"/>
      <c r="AZ180" s="28"/>
      <c r="BA180" s="28"/>
      <c r="BB180" s="21">
        <f t="shared" ca="1" si="4"/>
        <v>165.6</v>
      </c>
    </row>
    <row r="181" spans="1:54" x14ac:dyDescent="0.25">
      <c r="A181" s="22" t="s">
        <v>1112</v>
      </c>
      <c r="B181" s="27" t="s">
        <v>804</v>
      </c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>
        <v>1.6559999999999999E-3</v>
      </c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28"/>
      <c r="AJ181" s="28"/>
      <c r="AK181" s="28"/>
      <c r="AL181" s="28"/>
      <c r="AM181" s="28"/>
      <c r="AN181" s="28"/>
      <c r="AO181" s="28"/>
      <c r="AP181" s="28"/>
      <c r="AQ181" s="28"/>
      <c r="AR181" s="28"/>
      <c r="AS181" s="28"/>
      <c r="AT181" s="28"/>
      <c r="AU181" s="28"/>
      <c r="AV181" s="28"/>
      <c r="AW181" s="28"/>
      <c r="AX181" s="28"/>
      <c r="AY181" s="28"/>
      <c r="AZ181" s="28"/>
      <c r="BA181" s="28"/>
      <c r="BB181" s="21">
        <f t="shared" ca="1" si="4"/>
        <v>165.6</v>
      </c>
    </row>
    <row r="182" spans="1:54" x14ac:dyDescent="0.25">
      <c r="A182" s="22" t="s">
        <v>1113</v>
      </c>
      <c r="B182" s="27" t="s">
        <v>805</v>
      </c>
      <c r="C182" s="28">
        <v>1.6559999999999999E-3</v>
      </c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28"/>
      <c r="AI182" s="28"/>
      <c r="AJ182" s="28"/>
      <c r="AK182" s="28"/>
      <c r="AL182" s="28"/>
      <c r="AM182" s="28"/>
      <c r="AN182" s="28"/>
      <c r="AO182" s="28"/>
      <c r="AP182" s="28"/>
      <c r="AQ182" s="28"/>
      <c r="AR182" s="28"/>
      <c r="AS182" s="28"/>
      <c r="AT182" s="28"/>
      <c r="AU182" s="28"/>
      <c r="AV182" s="28"/>
      <c r="AW182" s="28"/>
      <c r="AX182" s="28"/>
      <c r="AY182" s="28"/>
      <c r="AZ182" s="28"/>
      <c r="BA182" s="28"/>
      <c r="BB182" s="21">
        <f t="shared" ca="1" si="4"/>
        <v>165.6</v>
      </c>
    </row>
    <row r="183" spans="1:54" x14ac:dyDescent="0.25">
      <c r="A183" s="22" t="s">
        <v>1114</v>
      </c>
      <c r="B183" s="27" t="s">
        <v>806</v>
      </c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>
        <v>1E-3</v>
      </c>
      <c r="AE183" s="28"/>
      <c r="AF183" s="28"/>
      <c r="AG183" s="28"/>
      <c r="AH183" s="28"/>
      <c r="AI183" s="28"/>
      <c r="AJ183" s="28"/>
      <c r="AK183" s="28"/>
      <c r="AL183" s="28"/>
      <c r="AM183" s="28"/>
      <c r="AN183" s="28"/>
      <c r="AO183" s="28"/>
      <c r="AP183" s="28"/>
      <c r="AQ183" s="28"/>
      <c r="AR183" s="28"/>
      <c r="AS183" s="28"/>
      <c r="AT183" s="28"/>
      <c r="AU183" s="28"/>
      <c r="AV183" s="28"/>
      <c r="AW183" s="28"/>
      <c r="AX183" s="28"/>
      <c r="AY183" s="28"/>
      <c r="AZ183" s="28"/>
      <c r="BA183" s="28"/>
      <c r="BB183" s="21">
        <f t="shared" ca="1" si="4"/>
        <v>100</v>
      </c>
    </row>
    <row r="184" spans="1:54" x14ac:dyDescent="0.25">
      <c r="A184" s="22" t="s">
        <v>1115</v>
      </c>
      <c r="B184" s="27" t="s">
        <v>807</v>
      </c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28"/>
      <c r="AI184" s="28"/>
      <c r="AJ184" s="28"/>
      <c r="AK184" s="28"/>
      <c r="AN184" s="34">
        <v>7.4999999999999997E-3</v>
      </c>
      <c r="AO184" s="34"/>
      <c r="AP184" s="28"/>
      <c r="AQ184" s="28"/>
      <c r="AR184" s="28"/>
      <c r="AS184" s="28"/>
      <c r="AT184" s="28"/>
      <c r="AU184" s="28"/>
      <c r="AV184" s="28"/>
      <c r="AW184" s="28"/>
      <c r="AX184" s="28"/>
      <c r="AY184" s="28"/>
      <c r="AZ184" s="28"/>
      <c r="BA184" s="28"/>
      <c r="BB184" s="21">
        <f t="shared" ca="1" si="4"/>
        <v>0</v>
      </c>
    </row>
    <row r="185" spans="1:54" x14ac:dyDescent="0.25">
      <c r="A185" s="22" t="s">
        <v>1116</v>
      </c>
      <c r="B185" s="27" t="s">
        <v>808</v>
      </c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28"/>
      <c r="AI185" s="28"/>
      <c r="AJ185" s="28"/>
      <c r="AK185" s="28"/>
      <c r="AL185" s="28"/>
      <c r="AM185" s="28"/>
      <c r="AN185" s="28"/>
      <c r="AO185" s="28"/>
      <c r="AP185" s="28"/>
      <c r="AQ185" s="28"/>
      <c r="AR185" s="28"/>
      <c r="AS185" s="28"/>
      <c r="AT185" s="28"/>
      <c r="AU185" s="28"/>
      <c r="AV185" s="28"/>
      <c r="AW185" s="28"/>
      <c r="AX185" s="28"/>
      <c r="AY185" s="28"/>
      <c r="AZ185" s="28"/>
      <c r="BA185" s="28"/>
      <c r="BB185" s="21">
        <f t="shared" ca="1" si="4"/>
        <v>0</v>
      </c>
    </row>
    <row r="186" spans="1:54" x14ac:dyDescent="0.25">
      <c r="A186" s="22" t="s">
        <v>1117</v>
      </c>
      <c r="B186" s="27" t="s">
        <v>809</v>
      </c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>
        <v>2.7777777777777752E-2</v>
      </c>
      <c r="AB186" s="28">
        <v>1.112E-2</v>
      </c>
      <c r="AC186" s="28">
        <v>1.112E-2</v>
      </c>
      <c r="AD186" s="28">
        <v>1.1110999999999999E-2</v>
      </c>
      <c r="AE186" s="28">
        <v>1.1110999999999999E-2</v>
      </c>
      <c r="AF186" s="28"/>
      <c r="AG186" s="28"/>
      <c r="AH186" s="28"/>
      <c r="AI186" s="28"/>
      <c r="AJ186" s="28"/>
      <c r="AK186" s="28"/>
      <c r="AL186" s="28"/>
      <c r="AM186" s="28"/>
      <c r="AN186" s="28"/>
      <c r="AO186" s="28"/>
      <c r="AP186" s="28"/>
      <c r="AQ186" s="28"/>
      <c r="AR186" s="28"/>
      <c r="AS186" s="28"/>
      <c r="AT186" s="28"/>
      <c r="AU186" s="28"/>
      <c r="AV186" s="28"/>
      <c r="AW186" s="28"/>
      <c r="AX186" s="28"/>
      <c r="AY186" s="28"/>
      <c r="AZ186" s="28"/>
      <c r="BA186" s="28"/>
      <c r="BB186" s="21">
        <f t="shared" ca="1" si="4"/>
        <v>7223.9777777777763</v>
      </c>
    </row>
    <row r="187" spans="1:54" x14ac:dyDescent="0.25">
      <c r="A187" s="22" t="s">
        <v>1118</v>
      </c>
      <c r="B187" s="27" t="s">
        <v>810</v>
      </c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  <c r="AI187" s="28"/>
      <c r="AJ187" s="28"/>
      <c r="AK187" s="28"/>
      <c r="AL187" s="28"/>
      <c r="AM187" s="28"/>
      <c r="AN187" s="28"/>
      <c r="AO187" s="28"/>
      <c r="AP187" s="28"/>
      <c r="AQ187" s="28"/>
      <c r="AR187" s="28"/>
      <c r="AS187" s="28"/>
      <c r="AT187" s="28"/>
      <c r="AU187" s="28"/>
      <c r="AV187" s="28"/>
      <c r="AW187" s="28"/>
      <c r="AX187" s="28"/>
      <c r="AY187" s="28"/>
      <c r="AZ187" s="28"/>
      <c r="BA187" s="28">
        <v>2.0000000000000001E-4</v>
      </c>
      <c r="BB187" s="21">
        <f t="shared" ca="1" si="4"/>
        <v>0</v>
      </c>
    </row>
    <row r="188" spans="1:54" x14ac:dyDescent="0.25">
      <c r="A188" s="22" t="s">
        <v>1119</v>
      </c>
      <c r="B188" s="27" t="s">
        <v>811</v>
      </c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28"/>
      <c r="AJ188" s="28"/>
      <c r="AK188" s="28"/>
      <c r="AL188" s="28"/>
      <c r="AM188" s="28"/>
      <c r="AN188" s="28"/>
      <c r="AO188" s="28"/>
      <c r="AP188" s="28">
        <v>1.5E-3</v>
      </c>
      <c r="AQ188" s="28"/>
      <c r="AR188" s="28"/>
      <c r="AS188" s="28"/>
      <c r="AT188" s="28"/>
      <c r="AU188" s="28"/>
      <c r="AV188" s="28"/>
      <c r="AW188" s="28"/>
      <c r="AX188" s="28"/>
      <c r="AY188" s="28"/>
      <c r="AZ188" s="28"/>
      <c r="BA188" s="28"/>
      <c r="BB188" s="21">
        <f t="shared" ca="1" si="4"/>
        <v>0</v>
      </c>
    </row>
    <row r="189" spans="1:54" x14ac:dyDescent="0.25">
      <c r="A189" s="22" t="s">
        <v>1120</v>
      </c>
      <c r="B189" s="27" t="s">
        <v>812</v>
      </c>
      <c r="C189" s="28"/>
      <c r="D189" s="28"/>
      <c r="E189" s="28"/>
      <c r="F189" s="28"/>
      <c r="G189" s="28"/>
      <c r="H189" s="28"/>
      <c r="I189" s="28"/>
      <c r="J189" s="28">
        <v>1.6559999999999999E-3</v>
      </c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28"/>
      <c r="AI189" s="28"/>
      <c r="AJ189" s="28"/>
      <c r="AK189" s="28"/>
      <c r="AL189" s="28"/>
      <c r="AM189" s="28"/>
      <c r="AN189" s="28"/>
      <c r="AO189" s="28"/>
      <c r="AP189" s="28"/>
      <c r="AQ189" s="28"/>
      <c r="AR189" s="28"/>
      <c r="AS189" s="28"/>
      <c r="AT189" s="28"/>
      <c r="AU189" s="28"/>
      <c r="AV189" s="28"/>
      <c r="AW189" s="28"/>
      <c r="AX189" s="28"/>
      <c r="AY189" s="28"/>
      <c r="AZ189" s="28"/>
      <c r="BA189" s="28"/>
      <c r="BB189" s="21">
        <f t="shared" ca="1" si="4"/>
        <v>165.6</v>
      </c>
    </row>
    <row r="190" spans="1:54" x14ac:dyDescent="0.25">
      <c r="A190" s="22" t="s">
        <v>1121</v>
      </c>
      <c r="B190" s="27" t="s">
        <v>813</v>
      </c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>
        <v>1.6559999999999999E-3</v>
      </c>
      <c r="AH190" s="28"/>
      <c r="AI190" s="28"/>
      <c r="AJ190" s="28"/>
      <c r="AK190" s="28"/>
      <c r="AL190" s="28"/>
      <c r="AM190" s="28"/>
      <c r="AN190" s="28"/>
      <c r="AO190" s="28"/>
      <c r="AP190" s="28"/>
      <c r="AQ190" s="28"/>
      <c r="AR190" s="28"/>
      <c r="AS190" s="28"/>
      <c r="AT190" s="28"/>
      <c r="AU190" s="28"/>
      <c r="AV190" s="28"/>
      <c r="AW190" s="28"/>
      <c r="AX190" s="28"/>
      <c r="AY190" s="28"/>
      <c r="AZ190" s="28"/>
      <c r="BA190" s="28"/>
      <c r="BB190" s="21">
        <f t="shared" ca="1" si="4"/>
        <v>165.6</v>
      </c>
    </row>
    <row r="191" spans="1:54" x14ac:dyDescent="0.25">
      <c r="A191" s="22" t="s">
        <v>1122</v>
      </c>
      <c r="B191" s="27" t="s">
        <v>814</v>
      </c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28"/>
      <c r="AJ191" s="28"/>
      <c r="AK191" s="28"/>
      <c r="AL191" s="28"/>
      <c r="AM191" s="28"/>
      <c r="AN191" s="28"/>
      <c r="AO191" s="28"/>
      <c r="AP191" s="28"/>
      <c r="AQ191" s="28"/>
      <c r="AR191" s="28"/>
      <c r="AS191" s="28"/>
      <c r="AT191" s="28"/>
      <c r="AU191" s="28"/>
      <c r="AV191" s="28"/>
      <c r="AW191" s="28"/>
      <c r="AX191" s="28"/>
      <c r="AY191" s="28"/>
      <c r="AZ191" s="28"/>
      <c r="BA191" s="28">
        <v>1.6559999999999999E-3</v>
      </c>
      <c r="BB191" s="21">
        <f t="shared" ca="1" si="4"/>
        <v>0</v>
      </c>
    </row>
    <row r="192" spans="1:54" x14ac:dyDescent="0.25">
      <c r="A192" s="22" t="s">
        <v>1123</v>
      </c>
      <c r="B192" s="27" t="s">
        <v>815</v>
      </c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>
        <v>8.5299999999999994E-3</v>
      </c>
      <c r="AB192" s="28">
        <v>3.4120000000000001E-3</v>
      </c>
      <c r="AC192" s="28">
        <v>3.4120000000000001E-3</v>
      </c>
      <c r="AD192" s="28"/>
      <c r="AE192" s="28"/>
      <c r="AF192" s="28"/>
      <c r="AG192" s="28"/>
      <c r="AH192" s="28"/>
      <c r="AI192" s="28"/>
      <c r="AJ192" s="28"/>
      <c r="AK192" s="28"/>
      <c r="AL192" s="28"/>
      <c r="AM192" s="28"/>
      <c r="AN192" s="28"/>
      <c r="AO192" s="28"/>
      <c r="AP192" s="28"/>
      <c r="AQ192" s="28"/>
      <c r="AR192" s="28"/>
      <c r="AS192" s="28"/>
      <c r="AT192" s="28"/>
      <c r="AU192" s="28"/>
      <c r="AV192" s="28"/>
      <c r="AW192" s="28"/>
      <c r="AX192" s="28"/>
      <c r="AY192" s="28"/>
      <c r="AZ192" s="28"/>
      <c r="BA192" s="28"/>
      <c r="BB192" s="21">
        <f t="shared" ca="1" si="4"/>
        <v>1535.3999999999999</v>
      </c>
    </row>
    <row r="193" spans="1:54" x14ac:dyDescent="0.25">
      <c r="A193" s="22" t="s">
        <v>1124</v>
      </c>
      <c r="B193" s="27" t="s">
        <v>816</v>
      </c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>
        <v>1.6559999999999999E-3</v>
      </c>
      <c r="AI193" s="28"/>
      <c r="AJ193" s="28"/>
      <c r="AK193" s="28"/>
      <c r="AL193" s="28"/>
      <c r="AM193" s="28"/>
      <c r="AN193" s="28"/>
      <c r="AO193" s="28"/>
      <c r="AP193" s="28"/>
      <c r="AQ193" s="28"/>
      <c r="AR193" s="28"/>
      <c r="AS193" s="28"/>
      <c r="AT193" s="28"/>
      <c r="AU193" s="28"/>
      <c r="AV193" s="28"/>
      <c r="AW193" s="28"/>
      <c r="AX193" s="28"/>
      <c r="AY193" s="28"/>
      <c r="AZ193" s="28"/>
      <c r="BA193" s="28"/>
      <c r="BB193" s="21">
        <f t="shared" ca="1" si="4"/>
        <v>0</v>
      </c>
    </row>
    <row r="194" spans="1:54" x14ac:dyDescent="0.25">
      <c r="A194" s="22" t="s">
        <v>1125</v>
      </c>
      <c r="B194" s="27" t="s">
        <v>817</v>
      </c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28"/>
      <c r="AJ194" s="28"/>
      <c r="AK194" s="28"/>
      <c r="AL194" s="28"/>
      <c r="AM194" s="28"/>
      <c r="AN194" s="28"/>
      <c r="AO194" s="28"/>
      <c r="AP194" s="28"/>
      <c r="AQ194" s="31"/>
      <c r="AR194" s="31"/>
      <c r="AS194" s="28"/>
      <c r="AT194" s="28"/>
      <c r="AU194" s="28"/>
      <c r="AV194" s="28"/>
      <c r="AW194" s="28"/>
      <c r="AX194" s="28"/>
      <c r="AY194" s="28"/>
      <c r="AZ194" s="28"/>
      <c r="BA194" s="28"/>
      <c r="BB194" s="21">
        <f t="shared" ca="1" si="4"/>
        <v>0</v>
      </c>
    </row>
    <row r="195" spans="1:54" x14ac:dyDescent="0.25">
      <c r="A195" s="22" t="s">
        <v>1126</v>
      </c>
      <c r="B195" s="27" t="s">
        <v>818</v>
      </c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>
        <v>9.9400000000000009E-4</v>
      </c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28"/>
      <c r="AJ195" s="28"/>
      <c r="AK195" s="28"/>
      <c r="AL195" s="28"/>
      <c r="AM195" s="28"/>
      <c r="AN195" s="28"/>
      <c r="AO195" s="28"/>
      <c r="AP195" s="28"/>
      <c r="AQ195" s="28"/>
      <c r="AR195" s="28"/>
      <c r="AS195" s="28"/>
      <c r="AT195" s="28"/>
      <c r="AU195" s="28"/>
      <c r="AV195" s="28"/>
      <c r="AW195" s="28"/>
      <c r="AX195" s="28"/>
      <c r="AY195" s="28"/>
      <c r="AZ195" s="28"/>
      <c r="BA195" s="28"/>
      <c r="BB195" s="21">
        <f t="shared" ca="1" si="4"/>
        <v>99.4</v>
      </c>
    </row>
    <row r="196" spans="1:54" x14ac:dyDescent="0.25">
      <c r="A196" s="22" t="s">
        <v>1127</v>
      </c>
      <c r="B196" s="27" t="s">
        <v>819</v>
      </c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28"/>
      <c r="AJ196" s="28"/>
      <c r="AK196" s="28"/>
      <c r="AL196" s="28"/>
      <c r="AM196" s="28"/>
      <c r="AN196" s="28"/>
      <c r="AO196" s="28"/>
      <c r="AP196" s="28"/>
      <c r="AQ196" s="28"/>
      <c r="AR196" s="28"/>
      <c r="AS196" s="28"/>
      <c r="AT196" s="28"/>
      <c r="AU196" s="28"/>
      <c r="AV196" s="28"/>
      <c r="AW196" s="28"/>
      <c r="AX196" s="28"/>
      <c r="AY196" s="28"/>
      <c r="AZ196" s="28"/>
      <c r="BA196" s="28"/>
      <c r="BB196" s="21">
        <f t="shared" ca="1" si="4"/>
        <v>0</v>
      </c>
    </row>
    <row r="197" spans="1:54" x14ac:dyDescent="0.25">
      <c r="A197" s="22" t="s">
        <v>1128</v>
      </c>
      <c r="B197" s="27" t="s">
        <v>820</v>
      </c>
      <c r="C197" s="28"/>
      <c r="D197" s="28"/>
      <c r="E197" s="28"/>
      <c r="F197" s="28">
        <v>1.6559999999999999E-3</v>
      </c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28"/>
      <c r="AJ197" s="28"/>
      <c r="AK197" s="28"/>
      <c r="AL197" s="28"/>
      <c r="AM197" s="28"/>
      <c r="AN197" s="28"/>
      <c r="AO197" s="28"/>
      <c r="AP197" s="28"/>
      <c r="AQ197" s="28"/>
      <c r="AR197" s="28"/>
      <c r="AS197" s="28"/>
      <c r="AT197" s="28"/>
      <c r="AU197" s="28"/>
      <c r="AV197" s="28"/>
      <c r="AW197" s="28"/>
      <c r="AX197" s="28"/>
      <c r="AY197" s="28"/>
      <c r="AZ197" s="28"/>
      <c r="BA197" s="28"/>
      <c r="BB197" s="21">
        <f t="shared" ca="1" si="4"/>
        <v>165.6</v>
      </c>
    </row>
    <row r="198" spans="1:54" x14ac:dyDescent="0.25">
      <c r="A198" s="22" t="s">
        <v>1129</v>
      </c>
      <c r="B198" s="27" t="s">
        <v>821</v>
      </c>
      <c r="C198" s="28"/>
      <c r="D198" s="28"/>
      <c r="E198" s="28"/>
      <c r="F198" s="28"/>
      <c r="G198" s="28"/>
      <c r="H198" s="28">
        <v>4.9680000000000004E-4</v>
      </c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28"/>
      <c r="AJ198" s="28"/>
      <c r="AK198" s="28"/>
      <c r="AL198" s="28"/>
      <c r="AM198" s="28"/>
      <c r="AN198" s="28"/>
      <c r="AO198" s="28"/>
      <c r="AP198" s="28"/>
      <c r="AQ198" s="28"/>
      <c r="AR198" s="28"/>
      <c r="AS198" s="28"/>
      <c r="AT198" s="28"/>
      <c r="AU198" s="28"/>
      <c r="AV198" s="28"/>
      <c r="AW198" s="28"/>
      <c r="AX198" s="28"/>
      <c r="AY198" s="28"/>
      <c r="AZ198" s="28"/>
      <c r="BA198" s="28"/>
      <c r="BB198" s="21">
        <f t="shared" ca="1" si="4"/>
        <v>49.680000000000007</v>
      </c>
    </row>
    <row r="199" spans="1:54" x14ac:dyDescent="0.25">
      <c r="A199" s="22" t="s">
        <v>1130</v>
      </c>
      <c r="B199" s="27" t="s">
        <v>822</v>
      </c>
      <c r="C199" s="28"/>
      <c r="D199" s="28"/>
      <c r="E199" s="28"/>
      <c r="F199" s="28"/>
      <c r="G199" s="28"/>
      <c r="H199" s="28"/>
      <c r="I199" s="28"/>
      <c r="J199" s="28"/>
      <c r="K199" s="28">
        <v>1.6559999999999999E-3</v>
      </c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28"/>
      <c r="AJ199" s="28"/>
      <c r="AK199" s="28"/>
      <c r="AL199" s="28"/>
      <c r="AM199" s="28"/>
      <c r="AN199" s="28"/>
      <c r="AO199" s="28"/>
      <c r="AP199" s="28"/>
      <c r="AQ199" s="31"/>
      <c r="AR199" s="31"/>
      <c r="AS199" s="28"/>
      <c r="AT199" s="28"/>
      <c r="AU199" s="28"/>
      <c r="AV199" s="28"/>
      <c r="AW199" s="28"/>
      <c r="AX199" s="28"/>
      <c r="AY199" s="28"/>
      <c r="AZ199" s="28"/>
      <c r="BA199" s="28"/>
      <c r="BB199" s="21">
        <f t="shared" ca="1" si="4"/>
        <v>165.6</v>
      </c>
    </row>
    <row r="200" spans="1:54" x14ac:dyDescent="0.25">
      <c r="A200" s="22" t="s">
        <v>1131</v>
      </c>
      <c r="B200" s="27" t="s">
        <v>823</v>
      </c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>
        <v>1.3247999999999999E-3</v>
      </c>
      <c r="Z200" s="28"/>
      <c r="AA200" s="28"/>
      <c r="AB200" s="28"/>
      <c r="AC200" s="28"/>
      <c r="AD200" s="28"/>
      <c r="AE200" s="28"/>
      <c r="AF200" s="28"/>
      <c r="AG200" s="28"/>
      <c r="AH200" s="28"/>
      <c r="AI200" s="28"/>
      <c r="AJ200" s="28"/>
      <c r="AK200" s="28"/>
      <c r="AL200" s="28"/>
      <c r="AM200" s="28"/>
      <c r="AN200" s="28"/>
      <c r="AO200" s="28"/>
      <c r="AP200" s="28"/>
      <c r="AQ200" s="28"/>
      <c r="AR200" s="28"/>
      <c r="AS200" s="28"/>
      <c r="AT200" s="28"/>
      <c r="AU200" s="28"/>
      <c r="AV200" s="28"/>
      <c r="AW200" s="28"/>
      <c r="AX200" s="28"/>
      <c r="AY200" s="28"/>
      <c r="AZ200" s="28"/>
      <c r="BA200" s="28"/>
      <c r="BB200" s="21">
        <f t="shared" ca="1" si="4"/>
        <v>132.47999999999999</v>
      </c>
    </row>
    <row r="201" spans="1:54" x14ac:dyDescent="0.25">
      <c r="A201" s="22" t="s">
        <v>1132</v>
      </c>
      <c r="B201" s="27" t="s">
        <v>824</v>
      </c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28"/>
      <c r="AI201" s="28"/>
      <c r="AJ201" s="28"/>
      <c r="AK201" s="28"/>
      <c r="AL201" s="28"/>
      <c r="AM201" s="28"/>
      <c r="AN201" s="28"/>
      <c r="AO201" s="28"/>
      <c r="AP201" s="28"/>
      <c r="AQ201" s="28"/>
      <c r="AR201" s="28"/>
      <c r="AS201" s="28"/>
      <c r="AT201" s="28"/>
      <c r="AU201" s="28"/>
      <c r="AV201" s="28"/>
      <c r="AW201" s="28"/>
      <c r="AX201" s="28"/>
      <c r="AY201" s="28">
        <v>1.3247999999999999E-3</v>
      </c>
      <c r="AZ201" s="28"/>
      <c r="BA201" s="28"/>
      <c r="BB201" s="21">
        <f t="shared" ca="1" si="4"/>
        <v>0</v>
      </c>
    </row>
    <row r="202" spans="1:54" x14ac:dyDescent="0.25">
      <c r="A202" s="22" t="s">
        <v>1133</v>
      </c>
      <c r="B202" s="27" t="s">
        <v>825</v>
      </c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28"/>
      <c r="AJ202" s="28"/>
      <c r="AK202" s="28"/>
      <c r="AL202" s="28"/>
      <c r="AM202" s="28"/>
      <c r="AN202" s="28"/>
      <c r="AO202" s="28"/>
      <c r="AP202" s="28"/>
      <c r="AQ202" s="28"/>
      <c r="AR202" s="28"/>
      <c r="AS202" s="28"/>
      <c r="AT202" s="28"/>
      <c r="AU202" s="28"/>
      <c r="AV202" s="28"/>
      <c r="AW202" s="28"/>
      <c r="AX202" s="28"/>
      <c r="AY202" s="28"/>
      <c r="AZ202" s="28"/>
      <c r="BA202" s="28"/>
      <c r="BB202" s="21">
        <f t="shared" ca="1" si="4"/>
        <v>0</v>
      </c>
    </row>
    <row r="203" spans="1:54" x14ac:dyDescent="0.25">
      <c r="A203" s="22" t="s">
        <v>1134</v>
      </c>
      <c r="B203" s="27" t="s">
        <v>826</v>
      </c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28"/>
      <c r="AJ203" s="28"/>
      <c r="AK203" s="28"/>
      <c r="AL203" s="28"/>
      <c r="AM203" s="28"/>
      <c r="AN203" s="28"/>
      <c r="AO203" s="28"/>
      <c r="AP203" s="28"/>
      <c r="AQ203" s="28"/>
      <c r="AR203" s="28"/>
      <c r="AS203" s="28"/>
      <c r="AT203" s="28"/>
      <c r="AU203" s="28"/>
      <c r="AV203" s="28">
        <v>1.6559999999999999E-3</v>
      </c>
      <c r="AW203" s="28"/>
      <c r="AX203" s="28"/>
      <c r="AY203" s="28"/>
      <c r="AZ203" s="28"/>
      <c r="BA203" s="28"/>
      <c r="BB203" s="21">
        <f t="shared" ref="BB203:BB266" ca="1" si="5">SUMPRODUCT($C$7:$BA$7,C203:BA203,1-$C$6:$BA$6)</f>
        <v>0</v>
      </c>
    </row>
    <row r="204" spans="1:54" x14ac:dyDescent="0.25">
      <c r="A204" s="22" t="s">
        <v>1135</v>
      </c>
      <c r="B204" s="27" t="s">
        <v>827</v>
      </c>
      <c r="C204" s="28"/>
      <c r="D204" s="28"/>
      <c r="E204" s="28">
        <v>5.718E-3</v>
      </c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X204" s="28"/>
      <c r="Y204" s="28"/>
      <c r="Z204" s="28"/>
      <c r="AA204" s="28"/>
      <c r="AB204" s="28"/>
      <c r="AC204" s="28"/>
      <c r="AD204" s="28"/>
      <c r="AE204" s="28"/>
      <c r="AF204" s="28"/>
      <c r="AG204" s="28"/>
      <c r="AH204" s="28"/>
      <c r="AI204" s="28"/>
      <c r="AJ204" s="28">
        <v>5.718E-3</v>
      </c>
      <c r="AK204" s="28">
        <v>5.718E-3</v>
      </c>
      <c r="AL204" s="28"/>
      <c r="AM204" s="28"/>
      <c r="AN204" s="28"/>
      <c r="AO204" s="28"/>
      <c r="AP204" s="28"/>
      <c r="AQ204" s="28"/>
      <c r="AR204" s="28"/>
      <c r="AS204" s="28"/>
      <c r="AT204" s="28"/>
      <c r="AU204" s="28"/>
      <c r="AV204" s="28"/>
      <c r="AW204" s="28"/>
      <c r="AX204" s="28"/>
      <c r="AY204" s="28"/>
      <c r="AZ204" s="28"/>
      <c r="BA204" s="28"/>
      <c r="BB204" s="21">
        <f t="shared" ca="1" si="5"/>
        <v>571.79999999999995</v>
      </c>
    </row>
    <row r="205" spans="1:54" ht="15.75" x14ac:dyDescent="0.25">
      <c r="A205" s="22" t="s">
        <v>1136</v>
      </c>
      <c r="B205" s="27" t="s">
        <v>828</v>
      </c>
      <c r="C205" s="28"/>
      <c r="D205" s="28"/>
      <c r="E205" s="28"/>
      <c r="F205" s="28"/>
      <c r="G205" s="28">
        <v>5.718E-3</v>
      </c>
      <c r="H205" s="28"/>
      <c r="I205" s="28"/>
      <c r="J205" s="28"/>
      <c r="K205" s="28"/>
      <c r="L205" s="28">
        <v>5.718E-3</v>
      </c>
      <c r="M205" s="28">
        <v>5.718E-3</v>
      </c>
      <c r="N205" s="28"/>
      <c r="O205" s="28"/>
      <c r="P205" s="28"/>
      <c r="Q205" s="28">
        <v>5.718E-3</v>
      </c>
      <c r="R205" s="28"/>
      <c r="S205" s="28"/>
      <c r="T205" s="28"/>
      <c r="U205" s="28">
        <v>3.8119999999999999E-3</v>
      </c>
      <c r="V205" s="28"/>
      <c r="W205" s="28">
        <v>5.718E-3</v>
      </c>
      <c r="X205" s="28"/>
      <c r="Y205" s="28"/>
      <c r="Z205" s="28"/>
      <c r="AA205" s="28"/>
      <c r="AB205" s="28"/>
      <c r="AC205" s="28"/>
      <c r="AD205" s="28">
        <v>3.4099999999999998E-3</v>
      </c>
      <c r="AE205" s="32">
        <v>3.4120000000000001E-3</v>
      </c>
      <c r="AF205" s="28">
        <v>5.718E-3</v>
      </c>
      <c r="AG205" s="28"/>
      <c r="AH205" s="28"/>
      <c r="AI205" s="28">
        <v>5.718E-3</v>
      </c>
      <c r="AJ205" s="28"/>
      <c r="AK205" s="28"/>
      <c r="AL205" s="28">
        <v>1.9059999999999999E-3</v>
      </c>
      <c r="AM205" s="28">
        <v>0.29003273000000002</v>
      </c>
      <c r="AN205" s="28"/>
      <c r="AO205" s="28">
        <v>1.0236E-2</v>
      </c>
      <c r="AP205" s="28"/>
      <c r="AQ205" s="28"/>
      <c r="AR205" s="28"/>
      <c r="AS205" s="28"/>
      <c r="AT205" s="28">
        <v>5.718E-3</v>
      </c>
      <c r="AU205" s="28">
        <v>3.8140000000000001E-3</v>
      </c>
      <c r="AV205" s="28"/>
      <c r="AW205" s="28">
        <v>5.718E-3</v>
      </c>
      <c r="AX205" s="28">
        <v>5.718E-3</v>
      </c>
      <c r="AY205" s="28"/>
      <c r="AZ205" s="28"/>
      <c r="BA205" s="28"/>
      <c r="BB205" s="21">
        <f t="shared" ca="1" si="5"/>
        <v>4494.2</v>
      </c>
    </row>
    <row r="206" spans="1:54" x14ac:dyDescent="0.25">
      <c r="A206" s="22" t="s">
        <v>1137</v>
      </c>
      <c r="B206" s="27" t="s">
        <v>829</v>
      </c>
      <c r="C206" s="28"/>
      <c r="D206" s="28"/>
      <c r="E206" s="28"/>
      <c r="F206" s="28"/>
      <c r="G206" s="28"/>
      <c r="H206" s="28"/>
      <c r="I206" s="28"/>
      <c r="J206" s="28">
        <v>1.818E-3</v>
      </c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8"/>
      <c r="AB206" s="28"/>
      <c r="AC206" s="28"/>
      <c r="AD206" s="28"/>
      <c r="AE206" s="28"/>
      <c r="AF206" s="28"/>
      <c r="AG206" s="28"/>
      <c r="AH206" s="28"/>
      <c r="AI206" s="28"/>
      <c r="AJ206" s="28"/>
      <c r="AK206" s="28"/>
      <c r="AL206" s="28"/>
      <c r="AM206" s="28"/>
      <c r="AN206" s="28"/>
      <c r="AO206" s="28"/>
      <c r="AP206" s="28"/>
      <c r="AQ206" s="28"/>
      <c r="AR206" s="28"/>
      <c r="AS206" s="28"/>
      <c r="AT206" s="28"/>
      <c r="AU206" s="28"/>
      <c r="AV206" s="28"/>
      <c r="AW206" s="28"/>
      <c r="AX206" s="28"/>
      <c r="AY206" s="28"/>
      <c r="AZ206" s="28"/>
      <c r="BA206" s="28"/>
      <c r="BB206" s="21">
        <f t="shared" ca="1" si="5"/>
        <v>181.79999999999998</v>
      </c>
    </row>
    <row r="207" spans="1:54" x14ac:dyDescent="0.25">
      <c r="A207" s="22" t="s">
        <v>1138</v>
      </c>
      <c r="B207" s="27" t="s">
        <v>830</v>
      </c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8"/>
      <c r="AB207" s="28"/>
      <c r="AC207" s="28"/>
      <c r="AD207" s="28"/>
      <c r="AE207" s="28"/>
      <c r="AF207" s="28"/>
      <c r="AG207" s="28"/>
      <c r="AH207" s="28"/>
      <c r="AI207" s="28"/>
      <c r="AJ207" s="28"/>
      <c r="AK207" s="28"/>
      <c r="AL207" s="28"/>
      <c r="AM207" s="28"/>
      <c r="AN207" s="28"/>
      <c r="AO207" s="28"/>
      <c r="AP207" s="28"/>
      <c r="AQ207" s="28"/>
      <c r="AR207" s="28"/>
      <c r="AS207" s="28"/>
      <c r="AT207" s="28"/>
      <c r="AU207" s="28"/>
      <c r="AV207" s="28"/>
      <c r="AW207" s="28"/>
      <c r="AX207" s="28"/>
      <c r="AY207" s="28"/>
      <c r="AZ207" s="28">
        <v>1.3247999999999999E-3</v>
      </c>
      <c r="BA207" s="28"/>
      <c r="BB207" s="21">
        <f t="shared" ca="1" si="5"/>
        <v>0</v>
      </c>
    </row>
    <row r="208" spans="1:54" x14ac:dyDescent="0.25">
      <c r="A208" s="22" t="s">
        <v>1139</v>
      </c>
      <c r="B208" s="27" t="s">
        <v>831</v>
      </c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8"/>
      <c r="AB208" s="28"/>
      <c r="AC208" s="28"/>
      <c r="AD208" s="28"/>
      <c r="AE208" s="28"/>
      <c r="AF208" s="28"/>
      <c r="AG208" s="28"/>
      <c r="AH208" s="28"/>
      <c r="AI208" s="28"/>
      <c r="AJ208" s="28"/>
      <c r="AK208" s="28"/>
      <c r="AN208" s="28">
        <v>1.66E-3</v>
      </c>
      <c r="AO208" s="28"/>
      <c r="AP208" s="28"/>
      <c r="AQ208" s="28"/>
      <c r="AR208" s="28"/>
      <c r="AS208" s="28"/>
      <c r="AT208" s="28"/>
      <c r="AU208" s="28"/>
      <c r="AV208" s="28"/>
      <c r="AW208" s="28"/>
      <c r="AX208" s="28"/>
      <c r="AY208" s="28"/>
      <c r="AZ208" s="28"/>
      <c r="BA208" s="28"/>
      <c r="BB208" s="21">
        <f t="shared" ca="1" si="5"/>
        <v>0</v>
      </c>
    </row>
    <row r="209" spans="1:54" x14ac:dyDescent="0.25">
      <c r="A209" s="22" t="s">
        <v>1140</v>
      </c>
      <c r="B209" s="27" t="s">
        <v>832</v>
      </c>
      <c r="C209" s="28"/>
      <c r="D209" s="28">
        <v>1.6559999999999999E-3</v>
      </c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8"/>
      <c r="AB209" s="28"/>
      <c r="AC209" s="28"/>
      <c r="AD209" s="28"/>
      <c r="AE209" s="28"/>
      <c r="AF209" s="28"/>
      <c r="AG209" s="28"/>
      <c r="AH209" s="28"/>
      <c r="AI209" s="28"/>
      <c r="AJ209" s="28"/>
      <c r="AK209" s="28"/>
      <c r="AM209" s="28"/>
      <c r="AN209" s="28"/>
      <c r="AO209" s="28"/>
      <c r="AP209" s="28"/>
      <c r="AQ209" s="28"/>
      <c r="AR209" s="28"/>
      <c r="AS209" s="28"/>
      <c r="AT209" s="28"/>
      <c r="AU209" s="28"/>
      <c r="AV209" s="28"/>
      <c r="AW209" s="28"/>
      <c r="AX209" s="28"/>
      <c r="AY209" s="28"/>
      <c r="AZ209" s="28"/>
      <c r="BA209" s="28"/>
      <c r="BB209" s="23">
        <f t="shared" ca="1" si="5"/>
        <v>165.6</v>
      </c>
    </row>
    <row r="210" spans="1:54" x14ac:dyDescent="0.25">
      <c r="A210" s="22" t="s">
        <v>1141</v>
      </c>
      <c r="B210" s="27" t="s">
        <v>833</v>
      </c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8"/>
      <c r="AB210" s="28"/>
      <c r="AC210" s="28"/>
      <c r="AD210" s="28"/>
      <c r="AE210" s="28"/>
      <c r="AF210" s="28"/>
      <c r="AG210" s="28"/>
      <c r="AH210" s="28"/>
      <c r="AI210" s="28"/>
      <c r="AJ210" s="28"/>
      <c r="AK210" s="28"/>
      <c r="AL210" s="28"/>
      <c r="AM210" s="28"/>
      <c r="AN210" s="28"/>
      <c r="AO210" s="28"/>
      <c r="AP210" s="28"/>
      <c r="AQ210" s="28"/>
      <c r="AR210" s="28"/>
      <c r="AS210" s="28"/>
      <c r="AT210" s="28"/>
      <c r="AU210" s="28"/>
      <c r="AV210" s="28"/>
      <c r="AW210" s="28"/>
      <c r="AX210" s="28"/>
      <c r="AY210" s="28"/>
      <c r="AZ210" s="28"/>
      <c r="BA210" s="28"/>
      <c r="BB210" s="21">
        <f t="shared" ca="1" si="5"/>
        <v>0</v>
      </c>
    </row>
    <row r="211" spans="1:54" x14ac:dyDescent="0.25">
      <c r="A211" s="22" t="s">
        <v>1142</v>
      </c>
      <c r="B211" s="27" t="s">
        <v>834</v>
      </c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8"/>
      <c r="AB211" s="28"/>
      <c r="AC211" s="28"/>
      <c r="AD211" s="28"/>
      <c r="AE211" s="28"/>
      <c r="AF211" s="28"/>
      <c r="AG211" s="28"/>
      <c r="AH211" s="28"/>
      <c r="AI211" s="28"/>
      <c r="AJ211" s="28"/>
      <c r="AK211" s="28"/>
      <c r="AL211" s="28"/>
      <c r="AM211" s="28"/>
      <c r="AN211" s="28"/>
      <c r="AO211" s="28"/>
      <c r="AP211" s="28"/>
      <c r="AQ211" s="28"/>
      <c r="AR211" s="28"/>
      <c r="AS211" s="28"/>
      <c r="AT211" s="28"/>
      <c r="AU211" s="28"/>
      <c r="AV211" s="28"/>
      <c r="AW211" s="28"/>
      <c r="AX211" s="28"/>
      <c r="AY211" s="28"/>
      <c r="AZ211" s="28"/>
      <c r="BA211" s="28"/>
      <c r="BB211" s="21">
        <f t="shared" ca="1" si="5"/>
        <v>0</v>
      </c>
    </row>
    <row r="212" spans="1:54" x14ac:dyDescent="0.25">
      <c r="A212" s="22" t="s">
        <v>1143</v>
      </c>
      <c r="B212" s="27" t="s">
        <v>835</v>
      </c>
      <c r="C212" s="28"/>
      <c r="D212" s="28"/>
      <c r="E212" s="28">
        <v>30</v>
      </c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8"/>
      <c r="AB212" s="28"/>
      <c r="AC212" s="28"/>
      <c r="AD212" s="28"/>
      <c r="AE212" s="28"/>
      <c r="AF212" s="28"/>
      <c r="AG212" s="28"/>
      <c r="AH212" s="28"/>
      <c r="AI212" s="28"/>
      <c r="AJ212" s="28"/>
      <c r="AK212" s="28"/>
      <c r="AL212" s="28"/>
      <c r="AM212" s="28"/>
      <c r="AN212" s="28"/>
      <c r="AO212" s="28"/>
      <c r="AP212" s="28"/>
      <c r="AQ212" s="28"/>
      <c r="AR212" s="28"/>
      <c r="AS212" s="28"/>
      <c r="AT212" s="28"/>
      <c r="AU212" s="28"/>
      <c r="AV212" s="28"/>
      <c r="AW212" s="28"/>
      <c r="AX212" s="28"/>
      <c r="AY212" s="28"/>
      <c r="AZ212" s="28"/>
      <c r="BA212" s="28"/>
      <c r="BB212" s="21">
        <f t="shared" ca="1" si="5"/>
        <v>3000000</v>
      </c>
    </row>
    <row r="213" spans="1:54" x14ac:dyDescent="0.25">
      <c r="A213" s="22" t="s">
        <v>1144</v>
      </c>
      <c r="B213" s="27" t="s">
        <v>836</v>
      </c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8"/>
      <c r="AB213" s="28"/>
      <c r="AC213" s="28"/>
      <c r="AD213" s="28"/>
      <c r="AE213" s="28"/>
      <c r="AF213" s="28"/>
      <c r="AG213" s="28"/>
      <c r="AH213" s="28"/>
      <c r="AI213" s="28"/>
      <c r="AJ213" s="28"/>
      <c r="AK213" s="28"/>
      <c r="AL213" s="28"/>
      <c r="AM213" s="28"/>
      <c r="AN213" s="28"/>
      <c r="AO213" s="28"/>
      <c r="AP213" s="28"/>
      <c r="AQ213" s="28"/>
      <c r="AR213" s="28"/>
      <c r="AS213" s="28"/>
      <c r="AT213" s="28"/>
      <c r="AU213" s="28"/>
      <c r="AV213" s="28"/>
      <c r="AW213" s="28"/>
      <c r="AX213" s="28"/>
      <c r="AY213" s="28"/>
      <c r="AZ213" s="28"/>
      <c r="BA213" s="28"/>
      <c r="BB213" s="21">
        <f t="shared" ca="1" si="5"/>
        <v>0</v>
      </c>
    </row>
    <row r="214" spans="1:54" x14ac:dyDescent="0.25">
      <c r="A214" s="22" t="s">
        <v>1145</v>
      </c>
      <c r="B214" s="27" t="s">
        <v>837</v>
      </c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8"/>
      <c r="AB214" s="28"/>
      <c r="AC214" s="28"/>
      <c r="AD214" s="28"/>
      <c r="AE214" s="28"/>
      <c r="AF214" s="28"/>
      <c r="AG214" s="28"/>
      <c r="AH214" s="28"/>
      <c r="AI214" s="28"/>
      <c r="AJ214" s="28"/>
      <c r="AK214" s="28"/>
      <c r="AL214" s="28"/>
      <c r="AM214" s="28"/>
      <c r="AN214" s="28"/>
      <c r="AO214" s="28"/>
      <c r="AP214" s="28"/>
      <c r="AQ214" s="28"/>
      <c r="AR214" s="28"/>
      <c r="AS214" s="28"/>
      <c r="AT214" s="28"/>
      <c r="AU214" s="28"/>
      <c r="AV214" s="28"/>
      <c r="AW214" s="28"/>
      <c r="AX214" s="28"/>
      <c r="AY214" s="28"/>
      <c r="AZ214" s="28"/>
      <c r="BA214" s="28"/>
      <c r="BB214" s="21">
        <f t="shared" ca="1" si="5"/>
        <v>0</v>
      </c>
    </row>
    <row r="215" spans="1:54" x14ac:dyDescent="0.25">
      <c r="A215" s="22" t="s">
        <v>1146</v>
      </c>
      <c r="B215" s="27" t="s">
        <v>838</v>
      </c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  <c r="AA215" s="28"/>
      <c r="AB215" s="28"/>
      <c r="AC215" s="28"/>
      <c r="AD215" s="28"/>
      <c r="AE215" s="28"/>
      <c r="AF215" s="28"/>
      <c r="AG215" s="28"/>
      <c r="AH215" s="28"/>
      <c r="AI215" s="28"/>
      <c r="AJ215" s="28"/>
      <c r="AK215" s="28">
        <v>30</v>
      </c>
      <c r="AL215" s="28"/>
      <c r="AM215" s="28"/>
      <c r="AN215" s="28"/>
      <c r="AO215" s="28"/>
      <c r="AP215" s="28"/>
      <c r="AQ215" s="28"/>
      <c r="AR215" s="28"/>
      <c r="AS215" s="28">
        <v>30</v>
      </c>
      <c r="AT215" s="28"/>
      <c r="AU215" s="28"/>
      <c r="AV215" s="28"/>
      <c r="AW215" s="28"/>
      <c r="AX215" s="28"/>
      <c r="AY215" s="28"/>
      <c r="AZ215" s="28"/>
      <c r="BA215" s="28"/>
      <c r="BB215" s="21">
        <f t="shared" ca="1" si="5"/>
        <v>0</v>
      </c>
    </row>
    <row r="216" spans="1:54" x14ac:dyDescent="0.25">
      <c r="A216" s="22" t="s">
        <v>1147</v>
      </c>
      <c r="B216" s="27" t="s">
        <v>839</v>
      </c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8"/>
      <c r="AB216" s="28"/>
      <c r="AC216" s="28"/>
      <c r="AD216" s="28"/>
      <c r="AE216" s="28"/>
      <c r="AF216" s="28"/>
      <c r="AG216" s="28"/>
      <c r="AH216" s="28"/>
      <c r="AI216" s="28"/>
      <c r="AJ216" s="28"/>
      <c r="AK216" s="28"/>
      <c r="AL216" s="28"/>
      <c r="AM216" s="28"/>
      <c r="AN216" s="28"/>
      <c r="AO216" s="28"/>
      <c r="AP216" s="28"/>
      <c r="AQ216" s="28"/>
      <c r="AR216" s="28"/>
      <c r="AS216" s="28"/>
      <c r="AT216" s="28"/>
      <c r="AU216" s="28"/>
      <c r="AV216" s="28"/>
      <c r="AW216" s="28"/>
      <c r="AX216" s="28"/>
      <c r="AY216" s="28"/>
      <c r="AZ216" s="28"/>
      <c r="BA216" s="28"/>
      <c r="BB216" s="21">
        <f t="shared" ca="1" si="5"/>
        <v>0</v>
      </c>
    </row>
    <row r="217" spans="1:54" x14ac:dyDescent="0.25">
      <c r="A217" s="22" t="s">
        <v>1148</v>
      </c>
      <c r="B217" s="27" t="s">
        <v>840</v>
      </c>
      <c r="C217" s="28"/>
      <c r="D217" s="28"/>
      <c r="E217" s="28">
        <v>3.8999999999999999E-4</v>
      </c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28"/>
      <c r="AI217" s="28"/>
      <c r="AJ217" s="28"/>
      <c r="AK217" s="28"/>
      <c r="AL217" s="28"/>
      <c r="AM217" s="28"/>
      <c r="AN217" s="28"/>
      <c r="AO217" s="28"/>
      <c r="AP217" s="28"/>
      <c r="AQ217" s="28"/>
      <c r="AR217" s="28"/>
      <c r="AS217" s="28"/>
      <c r="AT217" s="28"/>
      <c r="AU217" s="28"/>
      <c r="AV217" s="28"/>
      <c r="AW217" s="28"/>
      <c r="AX217" s="28"/>
      <c r="AY217" s="28"/>
      <c r="AZ217" s="28"/>
      <c r="BA217" s="28"/>
      <c r="BB217" s="21">
        <f t="shared" ca="1" si="5"/>
        <v>39</v>
      </c>
    </row>
    <row r="218" spans="1:54" x14ac:dyDescent="0.25">
      <c r="A218" s="22" t="s">
        <v>1149</v>
      </c>
      <c r="B218" s="27" t="s">
        <v>841</v>
      </c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8"/>
      <c r="AB218" s="28"/>
      <c r="AC218" s="28"/>
      <c r="AD218" s="28"/>
      <c r="AE218" s="28"/>
      <c r="AF218" s="28"/>
      <c r="AG218" s="28"/>
      <c r="AH218" s="28"/>
      <c r="AI218" s="28">
        <v>2.9999999999999997E-4</v>
      </c>
      <c r="AJ218" s="28">
        <v>1.4999999999999999E-4</v>
      </c>
      <c r="AK218" s="28">
        <v>7.4999999999999993E-5</v>
      </c>
      <c r="AL218" s="28"/>
      <c r="AM218" s="28"/>
      <c r="AN218" s="28"/>
      <c r="AO218" s="28"/>
      <c r="AP218" s="28"/>
      <c r="AQ218" s="28"/>
      <c r="AR218" s="28"/>
      <c r="AS218" s="28"/>
      <c r="AT218" s="28"/>
      <c r="AU218" s="28"/>
      <c r="AV218" s="28"/>
      <c r="AW218" s="28"/>
      <c r="AX218" s="28"/>
      <c r="AY218" s="28"/>
      <c r="AZ218" s="28"/>
      <c r="BA218" s="28"/>
      <c r="BB218" s="21">
        <f t="shared" ca="1" si="5"/>
        <v>0</v>
      </c>
    </row>
    <row r="219" spans="1:54" x14ac:dyDescent="0.25">
      <c r="A219" s="22" t="s">
        <v>1150</v>
      </c>
      <c r="B219" s="27" t="s">
        <v>842</v>
      </c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8"/>
      <c r="AB219" s="28"/>
      <c r="AC219" s="28"/>
      <c r="AD219" s="28"/>
      <c r="AE219" s="28"/>
      <c r="AF219" s="28"/>
      <c r="AG219" s="28"/>
      <c r="AH219" s="28"/>
      <c r="AI219" s="28"/>
      <c r="AJ219" s="28"/>
      <c r="AK219" s="28"/>
      <c r="AL219" s="28"/>
      <c r="AM219" s="28"/>
      <c r="AN219" s="28"/>
      <c r="AO219" s="28"/>
      <c r="AP219" s="28"/>
      <c r="AQ219" s="28"/>
      <c r="AR219" s="28"/>
      <c r="AS219" s="28"/>
      <c r="AT219" s="28"/>
      <c r="AU219" s="28"/>
      <c r="AV219" s="28"/>
      <c r="AW219" s="28"/>
      <c r="AX219" s="28"/>
      <c r="AY219" s="28"/>
      <c r="AZ219" s="28"/>
      <c r="BA219" s="28"/>
      <c r="BB219" s="21">
        <f t="shared" ca="1" si="5"/>
        <v>0</v>
      </c>
    </row>
    <row r="220" spans="1:54" x14ac:dyDescent="0.25">
      <c r="A220" s="22" t="s">
        <v>1151</v>
      </c>
      <c r="B220" s="27" t="s">
        <v>843</v>
      </c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28"/>
      <c r="AB220" s="28"/>
      <c r="AC220" s="28"/>
      <c r="AD220" s="28"/>
      <c r="AE220" s="28"/>
      <c r="AF220" s="28"/>
      <c r="AG220" s="28"/>
      <c r="AH220" s="28"/>
      <c r="AI220" s="28"/>
      <c r="AJ220" s="28"/>
      <c r="AK220" s="28"/>
      <c r="AL220" s="28"/>
      <c r="AM220" s="28"/>
      <c r="AN220" s="28"/>
      <c r="AO220" s="28"/>
      <c r="AP220" s="28"/>
      <c r="AQ220" s="28"/>
      <c r="AR220" s="28"/>
      <c r="AS220" s="28">
        <v>3.0000000000000001E-5</v>
      </c>
      <c r="AT220" s="28"/>
      <c r="AU220" s="28"/>
      <c r="AV220" s="28"/>
      <c r="AW220" s="28"/>
      <c r="AX220" s="28"/>
      <c r="AY220" s="28"/>
      <c r="AZ220" s="28"/>
      <c r="BA220" s="28"/>
      <c r="BB220" s="21">
        <f t="shared" ca="1" si="5"/>
        <v>0</v>
      </c>
    </row>
    <row r="221" spans="1:54" x14ac:dyDescent="0.25">
      <c r="A221" s="22" t="s">
        <v>1152</v>
      </c>
      <c r="B221" s="27" t="s">
        <v>844</v>
      </c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28"/>
      <c r="AB221" s="28"/>
      <c r="AC221" s="28"/>
      <c r="AD221" s="28"/>
      <c r="AE221" s="28"/>
      <c r="AF221" s="28"/>
      <c r="AG221" s="28"/>
      <c r="AH221" s="28"/>
      <c r="AI221" s="28"/>
      <c r="AJ221" s="28"/>
      <c r="AK221" s="28"/>
      <c r="AL221" s="28"/>
      <c r="AM221" s="28"/>
      <c r="AN221" s="28"/>
      <c r="AO221" s="28"/>
      <c r="AP221" s="28"/>
      <c r="AQ221" s="28"/>
      <c r="AR221" s="28"/>
      <c r="AS221" s="28">
        <v>1.5E-3</v>
      </c>
      <c r="AT221" s="28"/>
      <c r="AU221" s="28"/>
      <c r="AV221" s="28"/>
      <c r="AW221" s="28"/>
      <c r="AX221" s="28"/>
      <c r="AY221" s="28"/>
      <c r="AZ221" s="28"/>
      <c r="BA221" s="28"/>
      <c r="BB221" s="21">
        <f t="shared" ca="1" si="5"/>
        <v>0</v>
      </c>
    </row>
    <row r="222" spans="1:54" x14ac:dyDescent="0.25">
      <c r="A222" s="22" t="s">
        <v>1153</v>
      </c>
      <c r="B222" s="27" t="s">
        <v>845</v>
      </c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>
        <v>1.6000000000000001E-4</v>
      </c>
      <c r="V222" s="28"/>
      <c r="W222" s="28"/>
      <c r="X222" s="28"/>
      <c r="Y222" s="28"/>
      <c r="Z222" s="28"/>
      <c r="AA222" s="28"/>
      <c r="AB222" s="28"/>
      <c r="AC222" s="28"/>
      <c r="AD222" s="28"/>
      <c r="AE222" s="28"/>
      <c r="AF222" s="28"/>
      <c r="AG222" s="28"/>
      <c r="AH222" s="28"/>
      <c r="AI222" s="28"/>
      <c r="AJ222" s="28"/>
      <c r="AK222" s="28"/>
      <c r="AL222" s="28"/>
      <c r="AM222" s="28"/>
      <c r="AN222" s="28"/>
      <c r="AO222" s="28"/>
      <c r="AP222" s="28"/>
      <c r="AQ222" s="28"/>
      <c r="AR222" s="28"/>
      <c r="AS222" s="28">
        <v>2.8649999999999999E-3</v>
      </c>
      <c r="AT222" s="28"/>
      <c r="AU222" s="28"/>
      <c r="AV222" s="28"/>
      <c r="AW222" s="28"/>
      <c r="AX222" s="28"/>
      <c r="AY222" s="28"/>
      <c r="AZ222" s="28"/>
      <c r="BA222" s="28"/>
      <c r="BB222" s="21">
        <f t="shared" ca="1" si="5"/>
        <v>16</v>
      </c>
    </row>
    <row r="223" spans="1:54" ht="15.75" x14ac:dyDescent="0.25">
      <c r="A223" s="22" t="s">
        <v>1154</v>
      </c>
      <c r="B223" s="27" t="s">
        <v>846</v>
      </c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>
        <v>3.3E-3</v>
      </c>
      <c r="R223" s="28"/>
      <c r="S223" s="28"/>
      <c r="T223" s="28"/>
      <c r="U223" s="28"/>
      <c r="V223" s="28"/>
      <c r="W223" s="28"/>
      <c r="X223" s="28"/>
      <c r="Y223" s="28"/>
      <c r="Z223" s="28"/>
      <c r="AA223" s="28"/>
      <c r="AB223" s="28"/>
      <c r="AC223" s="28"/>
      <c r="AD223" s="28">
        <v>3.3300000000000002E-4</v>
      </c>
      <c r="AE223" s="33">
        <v>1.1590000000000001E-3</v>
      </c>
      <c r="AF223" s="28"/>
      <c r="AG223" s="28"/>
      <c r="AH223" s="28"/>
      <c r="AI223" s="28">
        <v>8.0999999999999996E-3</v>
      </c>
      <c r="AJ223" s="28"/>
      <c r="AK223" s="28"/>
      <c r="AL223" s="34">
        <v>3.3839999999999999E-4</v>
      </c>
      <c r="AM223" s="13">
        <v>0.106263</v>
      </c>
      <c r="AN223" s="28"/>
      <c r="AO223" s="28"/>
      <c r="AP223" s="28"/>
      <c r="AQ223" s="28"/>
      <c r="AR223" s="28"/>
      <c r="AS223" s="28"/>
      <c r="AT223" s="28"/>
      <c r="AU223" s="28"/>
      <c r="AV223" s="28"/>
      <c r="AW223" s="28">
        <v>1.0124999999999999E-3</v>
      </c>
      <c r="AX223" s="28">
        <v>9.8400000000000007E-4</v>
      </c>
      <c r="AY223" s="28"/>
      <c r="AZ223" s="28"/>
      <c r="BA223" s="28"/>
      <c r="BB223" s="21">
        <f t="shared" ca="1" si="5"/>
        <v>479.20000000000005</v>
      </c>
    </row>
    <row r="224" spans="1:54" x14ac:dyDescent="0.25">
      <c r="A224" s="22" t="s">
        <v>1155</v>
      </c>
      <c r="B224" s="27" t="s">
        <v>847</v>
      </c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>
        <v>20</v>
      </c>
      <c r="V224" s="28"/>
      <c r="W224" s="28"/>
      <c r="X224" s="28"/>
      <c r="Y224" s="28"/>
      <c r="Z224" s="28"/>
      <c r="AA224" s="28"/>
      <c r="AB224" s="28"/>
      <c r="AC224" s="28"/>
      <c r="AD224" s="28"/>
      <c r="AE224" s="28"/>
      <c r="AF224" s="28"/>
      <c r="AG224" s="28"/>
      <c r="AH224" s="28"/>
      <c r="AI224" s="28"/>
      <c r="AJ224" s="28"/>
      <c r="AK224" s="28"/>
      <c r="AL224" s="28"/>
      <c r="AM224" s="28"/>
      <c r="AN224" s="28"/>
      <c r="AO224" s="28"/>
      <c r="AP224" s="28"/>
      <c r="AQ224" s="28"/>
      <c r="AR224" s="28"/>
      <c r="AS224" s="28"/>
      <c r="AT224" s="28"/>
      <c r="AU224" s="28"/>
      <c r="AV224" s="28"/>
      <c r="AW224" s="28"/>
      <c r="AX224" s="28"/>
      <c r="AY224" s="28"/>
      <c r="AZ224" s="28"/>
      <c r="BA224" s="28"/>
      <c r="BB224" s="21">
        <f t="shared" ca="1" si="5"/>
        <v>2000000</v>
      </c>
    </row>
    <row r="225" spans="1:54" x14ac:dyDescent="0.25">
      <c r="A225" s="22" t="s">
        <v>1156</v>
      </c>
      <c r="B225" s="27" t="s">
        <v>848</v>
      </c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8"/>
      <c r="AB225" s="28"/>
      <c r="AC225" s="28"/>
      <c r="AD225" s="28"/>
      <c r="AE225" s="28"/>
      <c r="AF225" s="28"/>
      <c r="AG225" s="28"/>
      <c r="AH225" s="28"/>
      <c r="AI225" s="28"/>
      <c r="AJ225" s="28"/>
      <c r="AK225" s="28"/>
      <c r="AL225" s="28"/>
      <c r="AM225" s="28"/>
      <c r="AN225" s="28"/>
      <c r="AO225" s="28"/>
      <c r="AP225" s="28"/>
      <c r="AQ225" s="28"/>
      <c r="AR225" s="28"/>
      <c r="AS225" s="28"/>
      <c r="AT225" s="28"/>
      <c r="AU225" s="28"/>
      <c r="AV225" s="28"/>
      <c r="AW225" s="28"/>
      <c r="AX225" s="28"/>
      <c r="AY225" s="28"/>
      <c r="AZ225" s="28"/>
      <c r="BA225" s="28"/>
      <c r="BB225" s="21">
        <f t="shared" ca="1" si="5"/>
        <v>0</v>
      </c>
    </row>
    <row r="226" spans="1:54" x14ac:dyDescent="0.25">
      <c r="A226" s="22" t="s">
        <v>1157</v>
      </c>
      <c r="B226" s="27" t="s">
        <v>849</v>
      </c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8"/>
      <c r="AB226" s="28"/>
      <c r="AC226" s="28"/>
      <c r="AD226" s="28"/>
      <c r="AE226" s="28"/>
      <c r="AF226" s="28"/>
      <c r="AG226" s="28"/>
      <c r="AH226" s="28"/>
      <c r="AI226" s="28"/>
      <c r="AJ226" s="28"/>
      <c r="AK226" s="28"/>
      <c r="AL226" s="28"/>
      <c r="AM226" s="28"/>
      <c r="AN226" s="28"/>
      <c r="AO226" s="28"/>
      <c r="AP226" s="28"/>
      <c r="AQ226" s="28"/>
      <c r="AR226" s="28"/>
      <c r="AS226" s="28"/>
      <c r="AT226" s="28"/>
      <c r="AU226" s="28"/>
      <c r="AV226" s="28"/>
      <c r="AW226" s="28"/>
      <c r="AX226" s="28"/>
      <c r="AY226" s="28"/>
      <c r="AZ226" s="28"/>
      <c r="BA226" s="28"/>
      <c r="BB226" s="21">
        <f t="shared" ca="1" si="5"/>
        <v>0</v>
      </c>
    </row>
    <row r="227" spans="1:54" x14ac:dyDescent="0.25">
      <c r="A227" s="22" t="s">
        <v>1158</v>
      </c>
      <c r="B227" s="27" t="s">
        <v>850</v>
      </c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>
        <v>7.5000000000000002E-4</v>
      </c>
      <c r="U227" s="28">
        <v>5.0000000000000001E-3</v>
      </c>
      <c r="V227" s="28">
        <v>3.0000000000000001E-3</v>
      </c>
      <c r="W227" s="28"/>
      <c r="X227" s="28"/>
      <c r="Y227" s="28"/>
      <c r="Z227" s="28"/>
      <c r="AA227" s="28"/>
      <c r="AB227" s="28"/>
      <c r="AC227" s="28"/>
      <c r="AD227" s="28"/>
      <c r="AE227" s="28"/>
      <c r="AF227" s="28"/>
      <c r="AG227" s="28"/>
      <c r="AH227" s="28"/>
      <c r="AI227" s="28"/>
      <c r="AJ227" s="28"/>
      <c r="AK227" s="28"/>
      <c r="AL227" s="28"/>
      <c r="AM227" s="28"/>
      <c r="AN227" s="28"/>
      <c r="AO227" s="28"/>
      <c r="AP227" s="28"/>
      <c r="AQ227" s="28"/>
      <c r="AR227" s="28"/>
      <c r="AS227" s="28"/>
      <c r="AT227" s="28"/>
      <c r="AU227" s="28"/>
      <c r="AV227" s="28"/>
      <c r="AW227" s="28"/>
      <c r="AX227" s="28"/>
      <c r="AY227" s="28"/>
      <c r="AZ227" s="28"/>
      <c r="BA227" s="28"/>
      <c r="BB227" s="21">
        <f t="shared" ca="1" si="5"/>
        <v>875</v>
      </c>
    </row>
    <row r="228" spans="1:54" x14ac:dyDescent="0.25">
      <c r="A228" s="22" t="s">
        <v>1159</v>
      </c>
      <c r="B228" s="27" t="s">
        <v>851</v>
      </c>
      <c r="C228" s="28"/>
      <c r="D228" s="28"/>
      <c r="E228" s="28">
        <v>2.9999999999999997E-4</v>
      </c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8"/>
      <c r="AB228" s="28"/>
      <c r="AC228" s="28"/>
      <c r="AD228" s="28"/>
      <c r="AE228" s="28"/>
      <c r="AF228" s="28"/>
      <c r="AG228" s="28"/>
      <c r="AH228" s="28"/>
      <c r="AI228" s="28"/>
      <c r="AJ228" s="28"/>
      <c r="AK228" s="28"/>
      <c r="AL228" s="28"/>
      <c r="AM228" s="28"/>
      <c r="AN228" s="28"/>
      <c r="AO228" s="28"/>
      <c r="AP228" s="28"/>
      <c r="AQ228" s="28"/>
      <c r="AR228" s="28"/>
      <c r="AS228" s="28"/>
      <c r="AT228" s="28"/>
      <c r="AU228" s="28"/>
      <c r="AV228" s="28"/>
      <c r="AW228" s="28"/>
      <c r="AX228" s="28"/>
      <c r="AY228" s="28"/>
      <c r="AZ228" s="28"/>
      <c r="BA228" s="28"/>
      <c r="BB228" s="21">
        <f t="shared" ca="1" si="5"/>
        <v>29.999999999999996</v>
      </c>
    </row>
    <row r="229" spans="1:54" x14ac:dyDescent="0.25">
      <c r="A229" s="22" t="s">
        <v>1160</v>
      </c>
      <c r="B229" s="27" t="s">
        <v>852</v>
      </c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8"/>
      <c r="AB229" s="28"/>
      <c r="AC229" s="28"/>
      <c r="AD229" s="28"/>
      <c r="AE229" s="28"/>
      <c r="AF229" s="28"/>
      <c r="AG229" s="28"/>
      <c r="AH229" s="28"/>
      <c r="AI229" s="28"/>
      <c r="AJ229" s="28"/>
      <c r="AK229" s="28"/>
      <c r="AL229" s="28"/>
      <c r="AM229" s="28"/>
      <c r="AN229" s="28"/>
      <c r="AO229" s="28"/>
      <c r="AP229" s="28"/>
      <c r="AQ229" s="28"/>
      <c r="AR229" s="28"/>
      <c r="AS229" s="28"/>
      <c r="AT229" s="28"/>
      <c r="AU229" s="28"/>
      <c r="AV229" s="28"/>
      <c r="AW229" s="28"/>
      <c r="AX229" s="28"/>
      <c r="AY229" s="28"/>
      <c r="AZ229" s="28"/>
      <c r="BA229" s="28"/>
      <c r="BB229" s="21">
        <f t="shared" ca="1" si="5"/>
        <v>0</v>
      </c>
    </row>
    <row r="230" spans="1:54" x14ac:dyDescent="0.25">
      <c r="A230" s="22" t="s">
        <v>1161</v>
      </c>
      <c r="B230" s="27" t="s">
        <v>853</v>
      </c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8"/>
      <c r="AB230" s="28"/>
      <c r="AC230" s="28"/>
      <c r="AD230" s="28"/>
      <c r="AE230" s="28"/>
      <c r="AF230" s="28"/>
      <c r="AG230" s="28"/>
      <c r="AH230" s="28"/>
      <c r="AI230" s="28"/>
      <c r="AJ230" s="28"/>
      <c r="AK230" s="28"/>
      <c r="AL230" s="28"/>
      <c r="AM230" s="28"/>
      <c r="AN230" s="28"/>
      <c r="AO230" s="28"/>
      <c r="AP230" s="28"/>
      <c r="AQ230" s="28"/>
      <c r="AR230" s="28"/>
      <c r="AS230" s="28"/>
      <c r="AT230" s="28"/>
      <c r="AU230" s="28">
        <v>6.4999999999999997E-3</v>
      </c>
      <c r="AV230" s="28"/>
      <c r="AW230" s="28"/>
      <c r="AX230" s="28"/>
      <c r="AY230" s="28"/>
      <c r="AZ230" s="28"/>
      <c r="BA230" s="28"/>
      <c r="BB230" s="21">
        <f t="shared" ca="1" si="5"/>
        <v>0</v>
      </c>
    </row>
    <row r="231" spans="1:54" x14ac:dyDescent="0.25">
      <c r="A231" s="22" t="s">
        <v>1162</v>
      </c>
      <c r="B231" s="27" t="s">
        <v>854</v>
      </c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8"/>
      <c r="AB231" s="28"/>
      <c r="AC231" s="28"/>
      <c r="AD231" s="28"/>
      <c r="AE231" s="28"/>
      <c r="AF231" s="28"/>
      <c r="AG231" s="28"/>
      <c r="AH231" s="28"/>
      <c r="AI231" s="28"/>
      <c r="AJ231" s="28"/>
      <c r="AK231" s="28"/>
      <c r="AL231" s="28"/>
      <c r="AM231" s="28"/>
      <c r="AN231" s="28"/>
      <c r="AO231" s="28"/>
      <c r="AP231" s="28"/>
      <c r="AQ231" s="28"/>
      <c r="AR231" s="28"/>
      <c r="AS231" s="28"/>
      <c r="AT231" s="28"/>
      <c r="AU231" s="28"/>
      <c r="AV231" s="28"/>
      <c r="AW231" s="28"/>
      <c r="AX231" s="28"/>
      <c r="AY231" s="28"/>
      <c r="AZ231" s="28"/>
      <c r="BA231" s="28"/>
      <c r="BB231" s="21">
        <f t="shared" ca="1" si="5"/>
        <v>0</v>
      </c>
    </row>
    <row r="232" spans="1:54" x14ac:dyDescent="0.25">
      <c r="A232" s="22" t="s">
        <v>1163</v>
      </c>
      <c r="B232" s="27" t="s">
        <v>855</v>
      </c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>
        <v>1.3247999999999999E-3</v>
      </c>
      <c r="Y232" s="28"/>
      <c r="Z232" s="28"/>
      <c r="AA232" s="28"/>
      <c r="AB232" s="28"/>
      <c r="AC232" s="28"/>
      <c r="AD232" s="28"/>
      <c r="AE232" s="28"/>
      <c r="AF232" s="28"/>
      <c r="AG232" s="28"/>
      <c r="AH232" s="28"/>
      <c r="AI232" s="28"/>
      <c r="AJ232" s="28"/>
      <c r="AK232" s="28"/>
      <c r="AL232" s="28"/>
      <c r="AM232" s="28"/>
      <c r="AN232" s="28"/>
      <c r="AO232" s="28"/>
      <c r="AP232" s="28"/>
      <c r="AQ232" s="28"/>
      <c r="AR232" s="28"/>
      <c r="AS232" s="28"/>
      <c r="AT232" s="28"/>
      <c r="AU232" s="28"/>
      <c r="AV232" s="28"/>
      <c r="AW232" s="28"/>
      <c r="AX232" s="28"/>
      <c r="AY232" s="28"/>
      <c r="AZ232" s="28"/>
      <c r="BA232" s="28"/>
      <c r="BB232" s="21">
        <f t="shared" ca="1" si="5"/>
        <v>132.47999999999999</v>
      </c>
    </row>
    <row r="233" spans="1:54" x14ac:dyDescent="0.25">
      <c r="A233" s="22" t="s">
        <v>1164</v>
      </c>
      <c r="B233" s="27" t="s">
        <v>856</v>
      </c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>
        <v>1.3247999999999999E-3</v>
      </c>
      <c r="AA233" s="28"/>
      <c r="AB233" s="28"/>
      <c r="AC233" s="28"/>
      <c r="AD233" s="28"/>
      <c r="AE233" s="28"/>
      <c r="AF233" s="28"/>
      <c r="AG233" s="28"/>
      <c r="AH233" s="28"/>
      <c r="AI233" s="28"/>
      <c r="AJ233" s="28"/>
      <c r="AK233" s="28"/>
      <c r="AL233" s="28"/>
      <c r="AM233" s="28"/>
      <c r="AN233" s="28"/>
      <c r="AO233" s="28"/>
      <c r="AP233" s="28"/>
      <c r="AQ233" s="28"/>
      <c r="AR233" s="28"/>
      <c r="AS233" s="28"/>
      <c r="AT233" s="28"/>
      <c r="AU233" s="28"/>
      <c r="AV233" s="28"/>
      <c r="AW233" s="28"/>
      <c r="AX233" s="28"/>
      <c r="AY233" s="28"/>
      <c r="AZ233" s="28"/>
      <c r="BA233" s="28"/>
      <c r="BB233" s="21">
        <f t="shared" ca="1" si="5"/>
        <v>132.47999999999999</v>
      </c>
    </row>
    <row r="234" spans="1:54" x14ac:dyDescent="0.25">
      <c r="A234" s="22" t="s">
        <v>1165</v>
      </c>
      <c r="B234" s="27" t="s">
        <v>857</v>
      </c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>
        <v>9.9400000000000009E-4</v>
      </c>
      <c r="U234" s="28"/>
      <c r="V234" s="28"/>
      <c r="W234" s="28"/>
      <c r="X234" s="28"/>
      <c r="Y234" s="28"/>
      <c r="Z234" s="28"/>
      <c r="AA234" s="28"/>
      <c r="AB234" s="28"/>
      <c r="AC234" s="28"/>
      <c r="AD234" s="28"/>
      <c r="AE234" s="28"/>
      <c r="AF234" s="28"/>
      <c r="AG234" s="28"/>
      <c r="AH234" s="28"/>
      <c r="AI234" s="28"/>
      <c r="AJ234" s="28"/>
      <c r="AK234" s="28"/>
      <c r="AL234" s="28"/>
      <c r="AM234" s="28"/>
      <c r="AN234" s="28"/>
      <c r="AO234" s="28"/>
      <c r="AP234" s="28"/>
      <c r="AQ234" s="28"/>
      <c r="AR234" s="28"/>
      <c r="AS234" s="28"/>
      <c r="AT234" s="28"/>
      <c r="AU234" s="28"/>
      <c r="AV234" s="28"/>
      <c r="AW234" s="28"/>
      <c r="AX234" s="28"/>
      <c r="AY234" s="28"/>
      <c r="AZ234" s="28"/>
      <c r="BA234" s="28"/>
      <c r="BB234" s="21">
        <f t="shared" ca="1" si="5"/>
        <v>99.4</v>
      </c>
    </row>
    <row r="235" spans="1:54" x14ac:dyDescent="0.25">
      <c r="A235" s="22" t="s">
        <v>1166</v>
      </c>
      <c r="B235" s="27" t="s">
        <v>858</v>
      </c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>
        <v>9.9400000000000009E-4</v>
      </c>
      <c r="W235" s="28"/>
      <c r="X235" s="28"/>
      <c r="Y235" s="28"/>
      <c r="Z235" s="28"/>
      <c r="AA235" s="28"/>
      <c r="AB235" s="28"/>
      <c r="AC235" s="28"/>
      <c r="AD235" s="28"/>
      <c r="AE235" s="28"/>
      <c r="AF235" s="28"/>
      <c r="AG235" s="28"/>
      <c r="AH235" s="28"/>
      <c r="AI235" s="28"/>
      <c r="AJ235" s="28"/>
      <c r="AK235" s="28"/>
      <c r="AL235" s="28"/>
      <c r="AM235" s="28"/>
      <c r="AN235" s="28"/>
      <c r="AO235" s="28"/>
      <c r="AP235" s="28"/>
      <c r="AQ235" s="28"/>
      <c r="AR235" s="28"/>
      <c r="AS235" s="28"/>
      <c r="AT235" s="28"/>
      <c r="AU235" s="28"/>
      <c r="AV235" s="28"/>
      <c r="AW235" s="28"/>
      <c r="AX235" s="28"/>
      <c r="AY235" s="28"/>
      <c r="AZ235" s="28"/>
      <c r="BA235" s="28"/>
      <c r="BB235" s="21">
        <f t="shared" ca="1" si="5"/>
        <v>99.4</v>
      </c>
    </row>
    <row r="236" spans="1:54" x14ac:dyDescent="0.25">
      <c r="A236" s="22" t="s">
        <v>1167</v>
      </c>
      <c r="B236" s="27" t="s">
        <v>859</v>
      </c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>
        <v>9.9400000000000009E-4</v>
      </c>
      <c r="T236" s="28"/>
      <c r="U236" s="28"/>
      <c r="V236" s="28"/>
      <c r="W236" s="28"/>
      <c r="X236" s="28"/>
      <c r="Y236" s="28"/>
      <c r="Z236" s="28"/>
      <c r="AA236" s="28"/>
      <c r="AB236" s="28"/>
      <c r="AC236" s="28"/>
      <c r="AD236" s="28"/>
      <c r="AE236" s="28"/>
      <c r="AF236" s="28"/>
      <c r="AG236" s="28"/>
      <c r="AH236" s="28"/>
      <c r="AI236" s="28"/>
      <c r="AJ236" s="28"/>
      <c r="AK236" s="28"/>
      <c r="AL236" s="28"/>
      <c r="AM236" s="28"/>
      <c r="AN236" s="28"/>
      <c r="AO236" s="28"/>
      <c r="AP236" s="28"/>
      <c r="AQ236" s="28"/>
      <c r="AR236" s="28"/>
      <c r="AS236" s="28"/>
      <c r="AT236" s="28"/>
      <c r="AU236" s="28"/>
      <c r="AV236" s="28"/>
      <c r="AW236" s="28"/>
      <c r="AX236" s="28"/>
      <c r="AY236" s="28"/>
      <c r="AZ236" s="28"/>
      <c r="BA236" s="28"/>
      <c r="BB236" s="21">
        <f t="shared" ca="1" si="5"/>
        <v>99.4</v>
      </c>
    </row>
    <row r="237" spans="1:54" x14ac:dyDescent="0.25">
      <c r="A237" s="22" t="s">
        <v>1168</v>
      </c>
      <c r="B237" s="27" t="s">
        <v>860</v>
      </c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8"/>
      <c r="AB237" s="28"/>
      <c r="AC237" s="28"/>
      <c r="AD237" s="28"/>
      <c r="AE237" s="28"/>
      <c r="AF237" s="28"/>
      <c r="AG237" s="28"/>
      <c r="AH237" s="28"/>
      <c r="AI237" s="28"/>
      <c r="AJ237" s="28"/>
      <c r="AK237" s="28"/>
      <c r="AL237" s="28"/>
      <c r="AM237" s="28"/>
      <c r="AN237" s="28"/>
      <c r="AO237" s="28"/>
      <c r="AP237" s="28"/>
      <c r="AQ237" s="28"/>
      <c r="AR237" s="28"/>
      <c r="AS237" s="28"/>
      <c r="AT237" s="28"/>
      <c r="AU237" s="28"/>
      <c r="AV237" s="28"/>
      <c r="AW237" s="28"/>
      <c r="AX237" s="28"/>
      <c r="AY237" s="28"/>
      <c r="AZ237" s="28"/>
      <c r="BA237" s="28"/>
      <c r="BB237" s="21">
        <f t="shared" ca="1" si="5"/>
        <v>0</v>
      </c>
    </row>
    <row r="238" spans="1:54" x14ac:dyDescent="0.25">
      <c r="A238" s="22" t="s">
        <v>1169</v>
      </c>
      <c r="B238" s="27" t="s">
        <v>861</v>
      </c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8"/>
      <c r="AB238" s="28"/>
      <c r="AC238" s="28"/>
      <c r="AD238" s="28"/>
      <c r="AE238" s="28"/>
      <c r="AF238" s="28"/>
      <c r="AG238" s="28"/>
      <c r="AH238" s="28"/>
      <c r="AI238" s="28"/>
      <c r="AJ238" s="28"/>
      <c r="AK238" s="28"/>
      <c r="AL238" s="28"/>
      <c r="AM238" s="28"/>
      <c r="AN238" s="28"/>
      <c r="AO238" s="28"/>
      <c r="AP238" s="28"/>
      <c r="AQ238" s="28"/>
      <c r="AR238" s="28"/>
      <c r="AS238" s="28"/>
      <c r="AT238" s="28"/>
      <c r="AU238" s="28"/>
      <c r="AV238" s="28"/>
      <c r="AW238" s="28"/>
      <c r="AX238" s="28"/>
      <c r="AY238" s="28"/>
      <c r="AZ238" s="28"/>
      <c r="BA238" s="28"/>
      <c r="BB238" s="21">
        <f t="shared" ca="1" si="5"/>
        <v>0</v>
      </c>
    </row>
    <row r="239" spans="1:54" ht="15.75" x14ac:dyDescent="0.25">
      <c r="A239" s="22" t="s">
        <v>1170</v>
      </c>
      <c r="B239" s="27" t="s">
        <v>862</v>
      </c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8"/>
      <c r="AB239" s="28"/>
      <c r="AC239" s="28"/>
      <c r="AD239" s="28"/>
      <c r="AE239" s="28"/>
      <c r="AF239" s="28"/>
      <c r="AG239" s="28"/>
      <c r="AH239" s="28"/>
      <c r="AI239" s="28"/>
      <c r="AJ239" s="28"/>
      <c r="AK239" s="28"/>
      <c r="AL239" s="28"/>
      <c r="AM239" s="28"/>
      <c r="AN239" s="28"/>
      <c r="AO239" s="28"/>
      <c r="AP239" s="28"/>
      <c r="AQ239" s="28">
        <v>6.3500000000000004E-4</v>
      </c>
      <c r="AR239" s="33">
        <v>1.2700000000000001E-3</v>
      </c>
      <c r="AS239" s="28"/>
      <c r="AT239" s="28"/>
      <c r="AU239" s="28"/>
      <c r="AV239" s="28"/>
      <c r="AW239" s="28"/>
      <c r="AX239" s="28"/>
      <c r="AY239" s="28"/>
      <c r="AZ239" s="28"/>
      <c r="BA239" s="28"/>
      <c r="BB239" s="21">
        <f t="shared" ca="1" si="5"/>
        <v>0</v>
      </c>
    </row>
    <row r="240" spans="1:54" x14ac:dyDescent="0.25">
      <c r="A240" s="22" t="s">
        <v>1171</v>
      </c>
      <c r="B240" s="27" t="s">
        <v>863</v>
      </c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8"/>
      <c r="AB240" s="28"/>
      <c r="AC240" s="28"/>
      <c r="AD240" s="28"/>
      <c r="AE240" s="28"/>
      <c r="AF240" s="28"/>
      <c r="AG240" s="28"/>
      <c r="AH240" s="28"/>
      <c r="AI240" s="28"/>
      <c r="AJ240" s="28"/>
      <c r="AK240" s="28"/>
      <c r="AL240" s="28"/>
      <c r="AM240" s="28"/>
      <c r="AN240" s="28"/>
      <c r="AO240" s="28"/>
      <c r="AP240" s="28"/>
      <c r="AQ240" s="28"/>
      <c r="AR240" s="28"/>
      <c r="AS240" s="28"/>
      <c r="AT240" s="28"/>
      <c r="AU240" s="28"/>
      <c r="AV240" s="28"/>
      <c r="AW240" s="28">
        <v>1.0124999999999999E-3</v>
      </c>
      <c r="AX240" s="28">
        <v>9.8400000000000007E-4</v>
      </c>
      <c r="AY240" s="28"/>
      <c r="AZ240" s="28"/>
      <c r="BA240" s="28"/>
      <c r="BB240" s="21">
        <f t="shared" ca="1" si="5"/>
        <v>0</v>
      </c>
    </row>
    <row r="241" spans="1:54" x14ac:dyDescent="0.25">
      <c r="A241" s="22" t="s">
        <v>1172</v>
      </c>
      <c r="B241" s="27" t="s">
        <v>864</v>
      </c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8"/>
      <c r="AB241" s="28"/>
      <c r="AC241" s="28"/>
      <c r="AD241" s="28"/>
      <c r="AE241" s="28"/>
      <c r="AF241" s="28"/>
      <c r="AG241" s="28"/>
      <c r="AH241" s="28"/>
      <c r="AI241" s="28"/>
      <c r="AJ241" s="28"/>
      <c r="AK241" s="28"/>
      <c r="AL241" s="28"/>
      <c r="AM241" s="28"/>
      <c r="AN241" s="28"/>
      <c r="AO241" s="28"/>
      <c r="AP241" s="28"/>
      <c r="AQ241" s="28"/>
      <c r="AR241" s="28"/>
      <c r="AS241" s="28"/>
      <c r="AT241" s="28"/>
      <c r="AU241" s="28">
        <v>20</v>
      </c>
      <c r="AV241" s="28"/>
      <c r="AW241" s="28"/>
      <c r="AX241" s="28"/>
      <c r="AY241" s="28"/>
      <c r="AZ241" s="28"/>
      <c r="BA241" s="28"/>
      <c r="BB241" s="21">
        <f t="shared" ca="1" si="5"/>
        <v>0</v>
      </c>
    </row>
    <row r="242" spans="1:54" x14ac:dyDescent="0.25">
      <c r="A242" s="22" t="s">
        <v>1173</v>
      </c>
      <c r="B242" s="27" t="s">
        <v>865</v>
      </c>
      <c r="C242" s="28"/>
      <c r="D242" s="28">
        <v>2.0000000000000002E-5</v>
      </c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8"/>
      <c r="AB242" s="28"/>
      <c r="AC242" s="28"/>
      <c r="AD242" s="28"/>
      <c r="AE242" s="28"/>
      <c r="AF242" s="28"/>
      <c r="AG242" s="28"/>
      <c r="AH242" s="28"/>
      <c r="AI242" s="28"/>
      <c r="AJ242" s="28"/>
      <c r="AK242" s="28"/>
      <c r="AL242" s="28"/>
      <c r="AM242" s="28"/>
      <c r="AN242" s="28"/>
      <c r="AO242" s="28"/>
      <c r="AP242" s="28"/>
      <c r="AQ242" s="28"/>
      <c r="AR242" s="28"/>
      <c r="AS242" s="28"/>
      <c r="AT242" s="28"/>
      <c r="AU242" s="28"/>
      <c r="AV242" s="28"/>
      <c r="AW242" s="28"/>
      <c r="AX242" s="28"/>
      <c r="AY242" s="28"/>
      <c r="AZ242" s="28"/>
      <c r="BA242" s="28"/>
      <c r="BB242" s="21">
        <f t="shared" ca="1" si="5"/>
        <v>2</v>
      </c>
    </row>
    <row r="243" spans="1:54" x14ac:dyDescent="0.25">
      <c r="A243" s="22" t="s">
        <v>1174</v>
      </c>
      <c r="B243" s="27" t="s">
        <v>866</v>
      </c>
      <c r="C243" s="28"/>
      <c r="D243" s="28">
        <v>5.9999999999999995E-4</v>
      </c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8"/>
      <c r="AB243" s="28"/>
      <c r="AC243" s="28"/>
      <c r="AD243" s="28"/>
      <c r="AE243" s="28"/>
      <c r="AF243" s="28"/>
      <c r="AG243" s="28"/>
      <c r="AH243" s="28"/>
      <c r="AI243" s="28"/>
      <c r="AJ243" s="28"/>
      <c r="AK243" s="28"/>
      <c r="AM243" s="28"/>
      <c r="AN243" s="28"/>
      <c r="AO243" s="28"/>
      <c r="AP243" s="28"/>
      <c r="AQ243" s="28"/>
      <c r="AR243" s="28"/>
      <c r="AS243" s="28"/>
      <c r="AT243" s="28"/>
      <c r="AU243" s="28"/>
      <c r="AV243" s="28"/>
      <c r="AW243" s="28"/>
      <c r="AX243" s="28"/>
      <c r="AY243" s="28"/>
      <c r="AZ243" s="28"/>
      <c r="BA243" s="28"/>
      <c r="BB243" s="23">
        <f t="shared" ca="1" si="5"/>
        <v>59.999999999999993</v>
      </c>
    </row>
    <row r="244" spans="1:54" x14ac:dyDescent="0.25">
      <c r="A244" s="22" t="s">
        <v>1175</v>
      </c>
      <c r="B244" s="27" t="s">
        <v>867</v>
      </c>
      <c r="C244" s="28"/>
      <c r="D244" s="28"/>
      <c r="E244" s="28"/>
      <c r="F244" s="28"/>
      <c r="G244" s="28"/>
      <c r="H244" s="28"/>
      <c r="I244" s="28"/>
      <c r="J244" s="28"/>
      <c r="K244" s="28"/>
      <c r="L244" s="28">
        <v>1.5E-3</v>
      </c>
      <c r="M244" s="28">
        <v>3.0000000000000001E-3</v>
      </c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8"/>
      <c r="AB244" s="28"/>
      <c r="AC244" s="28"/>
      <c r="AD244" s="28"/>
      <c r="AE244" s="28"/>
      <c r="AF244" s="28"/>
      <c r="AG244" s="28"/>
      <c r="AH244" s="28"/>
      <c r="AI244" s="28"/>
      <c r="AJ244" s="28"/>
      <c r="AK244" s="28"/>
      <c r="AL244" s="28"/>
      <c r="AM244" s="28"/>
      <c r="AN244" s="28"/>
      <c r="AO244" s="28"/>
      <c r="AP244" s="28"/>
      <c r="AQ244" s="28"/>
      <c r="AR244" s="28"/>
      <c r="AS244" s="28"/>
      <c r="AT244" s="28"/>
      <c r="AU244" s="28"/>
      <c r="AV244" s="28"/>
      <c r="AW244" s="28"/>
      <c r="AX244" s="28"/>
      <c r="AY244" s="28"/>
      <c r="AZ244" s="28"/>
      <c r="BA244" s="28"/>
      <c r="BB244" s="21">
        <f t="shared" ca="1" si="5"/>
        <v>450</v>
      </c>
    </row>
    <row r="245" spans="1:54" x14ac:dyDescent="0.25">
      <c r="A245" s="22" t="s">
        <v>1176</v>
      </c>
      <c r="B245" s="27" t="s">
        <v>868</v>
      </c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28"/>
      <c r="AB245" s="28"/>
      <c r="AC245" s="28"/>
      <c r="AD245" s="28"/>
      <c r="AE245" s="28"/>
      <c r="AF245" s="28"/>
      <c r="AG245" s="28"/>
      <c r="AH245" s="28"/>
      <c r="AI245" s="28"/>
      <c r="AJ245" s="28"/>
      <c r="AK245" s="28"/>
      <c r="AL245" s="34">
        <v>4.0000000000000003E-5</v>
      </c>
      <c r="AM245" s="34"/>
      <c r="AN245" s="28"/>
      <c r="AO245" s="28"/>
      <c r="AP245" s="28"/>
      <c r="AQ245" s="28"/>
      <c r="AR245" s="28"/>
      <c r="AS245" s="28"/>
      <c r="AT245" s="28"/>
      <c r="AU245" s="28"/>
      <c r="AV245" s="28"/>
      <c r="AW245" s="28"/>
      <c r="AX245" s="28"/>
      <c r="AY245" s="28"/>
      <c r="AZ245" s="28"/>
      <c r="BA245" s="28"/>
      <c r="BB245" s="21">
        <f t="shared" ca="1" si="5"/>
        <v>0</v>
      </c>
    </row>
    <row r="246" spans="1:54" x14ac:dyDescent="0.25">
      <c r="A246" s="22" t="s">
        <v>1177</v>
      </c>
      <c r="B246" s="27" t="s">
        <v>869</v>
      </c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8"/>
      <c r="AB246" s="28"/>
      <c r="AC246" s="28"/>
      <c r="AD246" s="28"/>
      <c r="AE246" s="28"/>
      <c r="AF246" s="28"/>
      <c r="AG246" s="28"/>
      <c r="AH246" s="28"/>
      <c r="AI246" s="28"/>
      <c r="AJ246" s="28"/>
      <c r="AK246" s="28"/>
      <c r="AL246" s="28"/>
      <c r="AM246" s="28"/>
      <c r="AN246" s="28"/>
      <c r="AO246" s="28"/>
      <c r="AP246" s="28"/>
      <c r="AQ246" s="28"/>
      <c r="AR246" s="28"/>
      <c r="AS246" s="28"/>
      <c r="AT246" s="28"/>
      <c r="AU246" s="28"/>
      <c r="AV246" s="28"/>
      <c r="AW246" s="28"/>
      <c r="AX246" s="28"/>
      <c r="AY246" s="28"/>
      <c r="AZ246" s="28"/>
      <c r="BA246" s="28"/>
      <c r="BB246" s="21">
        <f t="shared" ca="1" si="5"/>
        <v>0</v>
      </c>
    </row>
    <row r="247" spans="1:54" x14ac:dyDescent="0.25">
      <c r="A247" s="22" t="s">
        <v>1178</v>
      </c>
      <c r="B247" s="27" t="s">
        <v>870</v>
      </c>
      <c r="C247" s="28"/>
      <c r="D247" s="28">
        <v>5.9999999999999995E-4</v>
      </c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  <c r="AG247" s="28"/>
      <c r="AH247" s="28"/>
      <c r="AI247" s="28"/>
      <c r="AJ247" s="28"/>
      <c r="AK247" s="28"/>
      <c r="AM247" s="28"/>
      <c r="AN247" s="28"/>
      <c r="AO247" s="28"/>
      <c r="AP247" s="28"/>
      <c r="AQ247" s="28"/>
      <c r="AR247" s="28"/>
      <c r="AS247" s="28"/>
      <c r="AT247" s="28"/>
      <c r="AU247" s="28"/>
      <c r="AV247" s="28"/>
      <c r="AW247" s="28"/>
      <c r="AX247" s="28"/>
      <c r="AY247" s="28"/>
      <c r="AZ247" s="28"/>
      <c r="BA247" s="28"/>
      <c r="BB247" s="23">
        <f t="shared" ca="1" si="5"/>
        <v>59.999999999999993</v>
      </c>
    </row>
    <row r="248" spans="1:54" x14ac:dyDescent="0.25">
      <c r="A248" s="22" t="s">
        <v>1179</v>
      </c>
      <c r="B248" s="27" t="s">
        <v>871</v>
      </c>
      <c r="C248" s="28"/>
      <c r="D248" s="28">
        <v>5.9999999999999995E-4</v>
      </c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  <c r="AH248" s="28"/>
      <c r="AI248" s="28"/>
      <c r="AJ248" s="28"/>
      <c r="AK248" s="28"/>
      <c r="AM248" s="28"/>
      <c r="AN248" s="28"/>
      <c r="AO248" s="28"/>
      <c r="AP248" s="28"/>
      <c r="AQ248" s="28"/>
      <c r="AR248" s="28"/>
      <c r="AS248" s="28"/>
      <c r="AT248" s="28"/>
      <c r="AU248" s="28"/>
      <c r="AV248" s="28"/>
      <c r="AW248" s="28"/>
      <c r="AX248" s="28"/>
      <c r="AY248" s="28"/>
      <c r="AZ248" s="28"/>
      <c r="BA248" s="28"/>
      <c r="BB248" s="23">
        <f t="shared" ca="1" si="5"/>
        <v>59.999999999999993</v>
      </c>
    </row>
    <row r="249" spans="1:54" x14ac:dyDescent="0.25">
      <c r="A249" s="22" t="s">
        <v>1180</v>
      </c>
      <c r="B249" s="27" t="s">
        <v>872</v>
      </c>
      <c r="C249" s="28"/>
      <c r="D249" s="28">
        <v>5.9999999999999995E-4</v>
      </c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U249" s="28"/>
      <c r="V249" s="28"/>
      <c r="W249" s="28"/>
      <c r="X249" s="28"/>
      <c r="Y249" s="28"/>
      <c r="Z249" s="28"/>
      <c r="AA249" s="28"/>
      <c r="AB249" s="28"/>
      <c r="AC249" s="28"/>
      <c r="AD249" s="28"/>
      <c r="AE249" s="28"/>
      <c r="AF249" s="28"/>
      <c r="AG249" s="28"/>
      <c r="AH249" s="28"/>
      <c r="AI249" s="28"/>
      <c r="AJ249" s="28"/>
      <c r="AK249" s="28"/>
      <c r="AM249" s="28"/>
      <c r="AN249" s="28"/>
      <c r="AO249" s="28"/>
      <c r="AP249" s="28"/>
      <c r="AQ249" s="28"/>
      <c r="AR249" s="28"/>
      <c r="AS249" s="28"/>
      <c r="AT249" s="28"/>
      <c r="AU249" s="28"/>
      <c r="AV249" s="28"/>
      <c r="AW249" s="28"/>
      <c r="AX249" s="28"/>
      <c r="AY249" s="28"/>
      <c r="AZ249" s="28"/>
      <c r="BA249" s="28"/>
      <c r="BB249" s="23">
        <f t="shared" ca="1" si="5"/>
        <v>59.999999999999993</v>
      </c>
    </row>
    <row r="250" spans="1:54" x14ac:dyDescent="0.25">
      <c r="A250" s="22" t="s">
        <v>1181</v>
      </c>
      <c r="B250" s="27" t="s">
        <v>873</v>
      </c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28"/>
      <c r="AB250" s="28"/>
      <c r="AC250" s="28"/>
      <c r="AD250" s="28"/>
      <c r="AE250" s="28"/>
      <c r="AF250" s="28"/>
      <c r="AG250" s="28"/>
      <c r="AH250" s="28"/>
      <c r="AI250" s="28"/>
      <c r="AJ250" s="28"/>
      <c r="AK250" s="28"/>
      <c r="AM250" s="28"/>
      <c r="AN250" s="28"/>
      <c r="AO250" s="28">
        <v>5.7600000000000004E-3</v>
      </c>
      <c r="AP250" s="28"/>
      <c r="AQ250" s="28"/>
      <c r="AR250" s="28"/>
      <c r="AS250" s="28"/>
      <c r="AT250" s="28"/>
      <c r="AU250" s="28"/>
      <c r="AV250" s="28"/>
      <c r="AW250" s="28"/>
      <c r="AX250" s="28"/>
      <c r="AY250" s="28"/>
      <c r="AZ250" s="28"/>
      <c r="BA250" s="28"/>
      <c r="BB250" s="23">
        <f t="shared" ca="1" si="5"/>
        <v>0</v>
      </c>
    </row>
    <row r="251" spans="1:54" x14ac:dyDescent="0.25">
      <c r="A251" s="22" t="s">
        <v>1182</v>
      </c>
      <c r="B251" s="27" t="s">
        <v>874</v>
      </c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28"/>
      <c r="AB251" s="28"/>
      <c r="AC251" s="28"/>
      <c r="AD251" s="28"/>
      <c r="AE251" s="28"/>
      <c r="AF251" s="28"/>
      <c r="AG251" s="28"/>
      <c r="AH251" s="28"/>
      <c r="AI251" s="28"/>
      <c r="AJ251" s="28"/>
      <c r="AK251" s="28"/>
      <c r="AM251" s="28"/>
      <c r="AN251" s="28"/>
      <c r="AO251" s="28">
        <v>8.9999999999999993E-3</v>
      </c>
      <c r="AP251" s="28"/>
      <c r="AQ251" s="28"/>
      <c r="AR251" s="28"/>
      <c r="AS251" s="28"/>
      <c r="AT251" s="28"/>
      <c r="AU251" s="28"/>
      <c r="AV251" s="28"/>
      <c r="AW251" s="28"/>
      <c r="AX251" s="28"/>
      <c r="AY251" s="28"/>
      <c r="AZ251" s="28"/>
      <c r="BA251" s="28"/>
      <c r="BB251" s="23">
        <f t="shared" ca="1" si="5"/>
        <v>0</v>
      </c>
    </row>
    <row r="252" spans="1:54" x14ac:dyDescent="0.25">
      <c r="A252" s="22" t="s">
        <v>1183</v>
      </c>
      <c r="B252" s="27" t="s">
        <v>875</v>
      </c>
      <c r="C252" s="28"/>
      <c r="D252" s="28">
        <v>2.0000000000000002E-5</v>
      </c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28"/>
      <c r="AB252" s="28"/>
      <c r="AC252" s="28"/>
      <c r="AD252" s="28"/>
      <c r="AE252" s="31"/>
      <c r="AF252" s="28"/>
      <c r="AG252" s="28"/>
      <c r="AH252" s="28"/>
      <c r="AI252" s="28"/>
      <c r="AJ252" s="28"/>
      <c r="AK252" s="28"/>
      <c r="AM252" s="28"/>
      <c r="AN252" s="28"/>
      <c r="AO252" s="28"/>
      <c r="AP252" s="28"/>
      <c r="AQ252" s="28"/>
      <c r="AR252" s="28"/>
      <c r="AS252" s="28"/>
      <c r="AT252" s="28"/>
      <c r="AU252" s="28"/>
      <c r="AV252" s="28"/>
      <c r="AW252" s="28"/>
      <c r="AX252" s="28"/>
      <c r="AY252" s="28"/>
      <c r="AZ252" s="28"/>
      <c r="BA252" s="28"/>
      <c r="BB252" s="23">
        <f t="shared" ca="1" si="5"/>
        <v>2</v>
      </c>
    </row>
    <row r="253" spans="1:54" x14ac:dyDescent="0.25">
      <c r="A253" s="22" t="s">
        <v>1184</v>
      </c>
      <c r="B253" s="27" t="s">
        <v>876</v>
      </c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28"/>
      <c r="AB253" s="28"/>
      <c r="AC253" s="28"/>
      <c r="AD253" s="28"/>
      <c r="AE253" s="28"/>
      <c r="AF253" s="28"/>
      <c r="AG253" s="28"/>
      <c r="AH253" s="28"/>
      <c r="AI253" s="28"/>
      <c r="AJ253" s="28"/>
      <c r="AK253" s="28"/>
      <c r="AM253" s="28">
        <v>8.5020800000000004E-3</v>
      </c>
      <c r="AN253" s="28"/>
      <c r="AO253" s="28"/>
      <c r="AP253" s="28"/>
      <c r="AQ253" s="28"/>
      <c r="AR253" s="28"/>
      <c r="AS253" s="28"/>
      <c r="AT253" s="28"/>
      <c r="AU253" s="28"/>
      <c r="AV253" s="28"/>
      <c r="AW253" s="28"/>
      <c r="AX253" s="28"/>
      <c r="AY253" s="28"/>
      <c r="AZ253" s="28"/>
      <c r="BA253" s="28"/>
      <c r="BB253" s="23">
        <f t="shared" ca="1" si="5"/>
        <v>0</v>
      </c>
    </row>
    <row r="254" spans="1:54" x14ac:dyDescent="0.25">
      <c r="A254" s="22" t="s">
        <v>1185</v>
      </c>
      <c r="B254" s="27" t="s">
        <v>877</v>
      </c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8"/>
      <c r="AB254" s="28"/>
      <c r="AC254" s="28"/>
      <c r="AD254" s="28"/>
      <c r="AE254" s="28"/>
      <c r="AF254" s="28"/>
      <c r="AG254" s="28"/>
      <c r="AH254" s="28"/>
      <c r="AI254" s="28"/>
      <c r="AJ254" s="28"/>
      <c r="AK254" s="28"/>
      <c r="AM254" s="28"/>
      <c r="AN254" s="28"/>
      <c r="AO254" s="28"/>
      <c r="AP254" s="28"/>
      <c r="AQ254" s="31">
        <v>3.9999999999999998E-6</v>
      </c>
      <c r="AR254" s="31">
        <v>7.9999999999999996E-6</v>
      </c>
      <c r="AS254" s="28"/>
      <c r="AT254" s="28"/>
      <c r="AU254" s="28"/>
      <c r="AV254" s="28"/>
      <c r="AW254" s="28"/>
      <c r="AX254" s="28"/>
      <c r="AY254" s="28"/>
      <c r="AZ254" s="28"/>
      <c r="BA254" s="28"/>
      <c r="BB254" s="23">
        <f t="shared" ca="1" si="5"/>
        <v>0</v>
      </c>
    </row>
    <row r="255" spans="1:54" ht="15.75" x14ac:dyDescent="0.25">
      <c r="A255" s="22" t="s">
        <v>1186</v>
      </c>
      <c r="B255" s="27" t="s">
        <v>878</v>
      </c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28"/>
      <c r="AB255" s="28"/>
      <c r="AC255" s="28"/>
      <c r="AD255" s="28"/>
      <c r="AE255" s="28"/>
      <c r="AF255" s="28"/>
      <c r="AG255" s="28"/>
      <c r="AH255" s="28"/>
      <c r="AI255" s="28"/>
      <c r="AJ255" s="28"/>
      <c r="AK255" s="28"/>
      <c r="AM255" s="28"/>
      <c r="AN255" s="28"/>
      <c r="AO255" s="28"/>
      <c r="AP255" s="28"/>
      <c r="AQ255" s="33">
        <v>6.0000000000000002E-6</v>
      </c>
      <c r="AR255" s="33">
        <v>1.2E-5</v>
      </c>
      <c r="AS255" s="28"/>
      <c r="AT255" s="28"/>
      <c r="AU255" s="28"/>
      <c r="AV255" s="28"/>
      <c r="AW255" s="28"/>
      <c r="AX255" s="28"/>
      <c r="AY255" s="28"/>
      <c r="AZ255" s="28"/>
      <c r="BA255" s="28"/>
      <c r="BB255" s="23">
        <f t="shared" ca="1" si="5"/>
        <v>0</v>
      </c>
    </row>
    <row r="256" spans="1:54" x14ac:dyDescent="0.25">
      <c r="A256" s="22" t="s">
        <v>1187</v>
      </c>
      <c r="B256" s="27" t="s">
        <v>879</v>
      </c>
      <c r="C256" s="28"/>
      <c r="D256" s="28">
        <v>5.0000000000000002E-5</v>
      </c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28"/>
      <c r="AB256" s="28"/>
      <c r="AC256" s="28"/>
      <c r="AD256" s="28"/>
      <c r="AE256" s="28"/>
      <c r="AF256" s="28"/>
      <c r="AG256" s="28"/>
      <c r="AH256" s="28"/>
      <c r="AI256" s="28"/>
      <c r="AJ256" s="28"/>
      <c r="AK256" s="28"/>
      <c r="AM256" s="28"/>
      <c r="AN256" s="28"/>
      <c r="AO256" s="28"/>
      <c r="AP256" s="28"/>
      <c r="AQ256" s="28"/>
      <c r="AR256" s="28"/>
      <c r="AS256" s="28"/>
      <c r="AT256" s="28"/>
      <c r="AU256" s="28"/>
      <c r="AV256" s="28"/>
      <c r="AW256" s="28"/>
      <c r="AX256" s="28"/>
      <c r="AY256" s="28"/>
      <c r="AZ256" s="28"/>
      <c r="BA256" s="28"/>
      <c r="BB256" s="23">
        <f t="shared" ca="1" si="5"/>
        <v>5</v>
      </c>
    </row>
    <row r="257" spans="1:54" ht="15.75" x14ac:dyDescent="0.25">
      <c r="A257" s="22" t="s">
        <v>1188</v>
      </c>
      <c r="B257" s="27" t="s">
        <v>880</v>
      </c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28"/>
      <c r="AB257" s="28"/>
      <c r="AC257" s="28"/>
      <c r="AD257" s="28"/>
      <c r="AE257" s="28"/>
      <c r="AF257" s="28"/>
      <c r="AG257" s="28"/>
      <c r="AH257" s="28"/>
      <c r="AI257" s="28"/>
      <c r="AJ257" s="28"/>
      <c r="AK257" s="28"/>
      <c r="AM257" s="28"/>
      <c r="AN257" s="28"/>
      <c r="AO257" s="28"/>
      <c r="AP257" s="28"/>
      <c r="AQ257" s="33">
        <v>4.4299999999999999E-5</v>
      </c>
      <c r="AR257" s="33">
        <v>8.8599999999999999E-5</v>
      </c>
      <c r="AS257" s="28"/>
      <c r="AT257" s="28"/>
      <c r="AU257" s="28"/>
      <c r="AV257" s="28"/>
      <c r="AW257" s="28"/>
      <c r="AX257" s="28"/>
      <c r="AY257" s="28"/>
      <c r="AZ257" s="28"/>
      <c r="BA257" s="28"/>
      <c r="BB257" s="23">
        <f t="shared" ca="1" si="5"/>
        <v>0</v>
      </c>
    </row>
    <row r="258" spans="1:54" ht="15.75" x14ac:dyDescent="0.25">
      <c r="A258" s="22" t="s">
        <v>1189</v>
      </c>
      <c r="B258" s="27" t="s">
        <v>881</v>
      </c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28"/>
      <c r="AB258" s="28"/>
      <c r="AC258" s="28"/>
      <c r="AD258" s="28"/>
      <c r="AE258" s="33">
        <v>5.9999999999999995E-4</v>
      </c>
      <c r="AF258" s="28"/>
      <c r="AG258" s="28"/>
      <c r="AH258" s="28"/>
      <c r="AI258" s="28"/>
      <c r="AJ258" s="28"/>
      <c r="AK258" s="28"/>
      <c r="AM258" s="28"/>
      <c r="AN258" s="28"/>
      <c r="AO258" s="28"/>
      <c r="AP258" s="28"/>
      <c r="AQ258" s="28"/>
      <c r="AR258" s="28"/>
      <c r="AS258" s="28"/>
      <c r="AT258" s="28"/>
      <c r="AU258" s="28"/>
      <c r="AV258" s="28"/>
      <c r="AW258" s="28"/>
      <c r="AX258" s="28"/>
      <c r="AY258" s="28"/>
      <c r="AZ258" s="28"/>
      <c r="BA258" s="28"/>
      <c r="BB258" s="23">
        <f t="shared" ca="1" si="5"/>
        <v>59.999999999999993</v>
      </c>
    </row>
    <row r="259" spans="1:54" x14ac:dyDescent="0.25">
      <c r="A259" s="22" t="s">
        <v>1190</v>
      </c>
      <c r="B259" s="27" t="s">
        <v>882</v>
      </c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28"/>
      <c r="AB259" s="28"/>
      <c r="AC259" s="28"/>
      <c r="AD259" s="28"/>
      <c r="AE259" s="28"/>
      <c r="AF259" s="28"/>
      <c r="AG259" s="28"/>
      <c r="AH259" s="28"/>
      <c r="AI259" s="28"/>
      <c r="AJ259" s="28"/>
      <c r="AK259" s="28"/>
      <c r="AM259" s="28"/>
      <c r="AN259" s="28"/>
      <c r="AO259" s="28">
        <v>2.6651999999999999E-3</v>
      </c>
      <c r="AP259" s="28"/>
      <c r="AQ259" s="28"/>
      <c r="AR259" s="28"/>
      <c r="AS259" s="28"/>
      <c r="AT259" s="28"/>
      <c r="AU259" s="28"/>
      <c r="AV259" s="28"/>
      <c r="AW259" s="28"/>
      <c r="AX259" s="28"/>
      <c r="AY259" s="28"/>
      <c r="AZ259" s="28"/>
      <c r="BA259" s="28"/>
      <c r="BB259" s="23">
        <f t="shared" ca="1" si="5"/>
        <v>0</v>
      </c>
    </row>
    <row r="260" spans="1:54" x14ac:dyDescent="0.25">
      <c r="A260" s="22" t="s">
        <v>1191</v>
      </c>
      <c r="B260" s="27" t="s">
        <v>883</v>
      </c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28"/>
      <c r="AB260" s="28"/>
      <c r="AC260" s="28"/>
      <c r="AD260" s="28"/>
      <c r="AE260" s="28"/>
      <c r="AF260" s="28"/>
      <c r="AG260" s="28"/>
      <c r="AH260" s="28"/>
      <c r="AI260" s="28"/>
      <c r="AJ260" s="28"/>
      <c r="AK260" s="28"/>
      <c r="AM260" s="28"/>
      <c r="AN260" s="28"/>
      <c r="AO260" s="28">
        <v>2.9076000000000002E-3</v>
      </c>
      <c r="AP260" s="28"/>
      <c r="AQ260" s="28"/>
      <c r="AR260" s="28"/>
      <c r="AS260" s="28"/>
      <c r="AT260" s="28"/>
      <c r="AU260" s="28"/>
      <c r="AV260" s="28"/>
      <c r="AW260" s="28"/>
      <c r="AX260" s="28"/>
      <c r="AY260" s="28"/>
      <c r="AZ260" s="28"/>
      <c r="BA260" s="28"/>
      <c r="BB260" s="23">
        <f t="shared" ca="1" si="5"/>
        <v>0</v>
      </c>
    </row>
    <row r="261" spans="1:54" x14ac:dyDescent="0.25">
      <c r="A261" s="22" t="s">
        <v>1192</v>
      </c>
      <c r="B261" s="27" t="s">
        <v>884</v>
      </c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28"/>
      <c r="AB261" s="28"/>
      <c r="AC261" s="28"/>
      <c r="AD261" s="28"/>
      <c r="AE261" s="28"/>
      <c r="AF261" s="28"/>
      <c r="AG261" s="28"/>
      <c r="AH261" s="28"/>
      <c r="AI261" s="28"/>
      <c r="AJ261" s="28"/>
      <c r="AK261" s="28"/>
      <c r="AL261" s="28"/>
      <c r="AM261" s="28"/>
      <c r="AN261" s="28"/>
      <c r="AO261" s="28"/>
      <c r="AP261" s="28"/>
      <c r="AQ261" s="28"/>
      <c r="AR261" s="28"/>
      <c r="AS261" s="28"/>
      <c r="AT261" s="28"/>
      <c r="AU261" s="28"/>
      <c r="AV261" s="28"/>
      <c r="AW261" s="28"/>
      <c r="AX261" s="28"/>
      <c r="AY261" s="28"/>
      <c r="AZ261" s="28"/>
      <c r="BA261" s="28"/>
      <c r="BB261" s="21">
        <f t="shared" ca="1" si="5"/>
        <v>0</v>
      </c>
    </row>
    <row r="262" spans="1:54" x14ac:dyDescent="0.25">
      <c r="A262" s="22" t="s">
        <v>1193</v>
      </c>
      <c r="B262" s="27" t="s">
        <v>885</v>
      </c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28"/>
      <c r="AB262" s="28"/>
      <c r="AC262" s="28"/>
      <c r="AD262" s="28"/>
      <c r="AE262" s="28"/>
      <c r="AF262" s="28"/>
      <c r="AG262" s="28"/>
      <c r="AH262" s="28"/>
      <c r="AI262" s="28"/>
      <c r="AJ262" s="28"/>
      <c r="AK262" s="28"/>
      <c r="AL262" s="28"/>
      <c r="AM262" s="28"/>
      <c r="AN262" s="28"/>
      <c r="AO262" s="28"/>
      <c r="AP262" s="28"/>
      <c r="AQ262" s="28"/>
      <c r="AR262" s="28"/>
      <c r="AS262" s="28"/>
      <c r="AT262" s="28"/>
      <c r="AU262" s="28"/>
      <c r="AV262" s="28"/>
      <c r="AW262" s="28"/>
      <c r="AX262" s="28"/>
      <c r="AY262" s="28"/>
      <c r="AZ262" s="28"/>
      <c r="BA262" s="28"/>
      <c r="BB262" s="21">
        <f t="shared" ca="1" si="5"/>
        <v>0</v>
      </c>
    </row>
    <row r="263" spans="1:54" x14ac:dyDescent="0.25">
      <c r="A263" s="22" t="s">
        <v>1194</v>
      </c>
      <c r="B263" s="27" t="s">
        <v>886</v>
      </c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>
        <v>7.1999999999999998E-3</v>
      </c>
      <c r="O263" s="28">
        <v>1.7999999999999999E-2</v>
      </c>
      <c r="P263" s="28">
        <v>1.2E-2</v>
      </c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28"/>
      <c r="AB263" s="28"/>
      <c r="AC263" s="28"/>
      <c r="AD263" s="28"/>
      <c r="AE263" s="28"/>
      <c r="AF263" s="28"/>
      <c r="AG263" s="28"/>
      <c r="AH263" s="28"/>
      <c r="AI263" s="28"/>
      <c r="AJ263" s="28"/>
      <c r="AK263" s="28"/>
      <c r="AL263" s="28"/>
      <c r="AM263" s="28"/>
      <c r="AN263" s="28"/>
      <c r="AO263" s="28"/>
      <c r="AP263" s="28"/>
      <c r="AQ263" s="28"/>
      <c r="AR263" s="28"/>
      <c r="AS263" s="28"/>
      <c r="AT263" s="28"/>
      <c r="AU263" s="28"/>
      <c r="AV263" s="28"/>
      <c r="AW263" s="28"/>
      <c r="AX263" s="28"/>
      <c r="AY263" s="28"/>
      <c r="AZ263" s="28"/>
      <c r="BA263" s="28"/>
      <c r="BB263" s="21">
        <f t="shared" ca="1" si="5"/>
        <v>3720</v>
      </c>
    </row>
    <row r="264" spans="1:54" x14ac:dyDescent="0.25">
      <c r="A264" s="22" t="s">
        <v>1195</v>
      </c>
      <c r="B264" s="27" t="s">
        <v>887</v>
      </c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>
        <v>1.1199999999999999E-3</v>
      </c>
      <c r="O264" s="28">
        <v>2.8E-3</v>
      </c>
      <c r="P264" s="28">
        <v>1.86667E-3</v>
      </c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8"/>
      <c r="AB264" s="28"/>
      <c r="AC264" s="28"/>
      <c r="AD264" s="28"/>
      <c r="AE264" s="28"/>
      <c r="AF264" s="28"/>
      <c r="AG264" s="28"/>
      <c r="AH264" s="28"/>
      <c r="AI264" s="28"/>
      <c r="AJ264" s="28"/>
      <c r="AK264" s="28"/>
      <c r="AL264" s="28"/>
      <c r="AM264" s="28"/>
      <c r="AN264" s="28"/>
      <c r="AO264" s="28"/>
      <c r="AP264" s="28"/>
      <c r="AQ264" s="28"/>
      <c r="AR264" s="28"/>
      <c r="AS264" s="28"/>
      <c r="AT264" s="28"/>
      <c r="AU264" s="28"/>
      <c r="AV264" s="28"/>
      <c r="AW264" s="28"/>
      <c r="AX264" s="28"/>
      <c r="AY264" s="28"/>
      <c r="AZ264" s="28"/>
      <c r="BA264" s="28"/>
      <c r="BB264" s="21">
        <f t="shared" ca="1" si="5"/>
        <v>578.66700000000003</v>
      </c>
    </row>
    <row r="265" spans="1:54" x14ac:dyDescent="0.25">
      <c r="A265" s="22" t="s">
        <v>1196</v>
      </c>
      <c r="B265" s="27" t="s">
        <v>888</v>
      </c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U265" s="28"/>
      <c r="V265" s="28"/>
      <c r="W265" s="28"/>
      <c r="X265" s="28"/>
      <c r="Y265" s="28"/>
      <c r="Z265" s="28"/>
      <c r="AA265" s="28"/>
      <c r="AB265" s="28"/>
      <c r="AC265" s="28"/>
      <c r="AD265" s="28"/>
      <c r="AE265" s="28"/>
      <c r="AF265" s="28"/>
      <c r="AG265" s="28"/>
      <c r="AH265" s="28"/>
      <c r="AI265" s="28"/>
      <c r="AJ265" s="28"/>
      <c r="AK265" s="28"/>
      <c r="AL265" s="28"/>
      <c r="AM265" s="28"/>
      <c r="AN265" s="28"/>
      <c r="AO265" s="28"/>
      <c r="AP265" s="28"/>
      <c r="AQ265" s="28"/>
      <c r="AR265" s="28"/>
      <c r="AS265" s="28"/>
      <c r="AT265" s="28"/>
      <c r="AU265" s="28"/>
      <c r="AV265" s="28"/>
      <c r="AW265" s="28">
        <v>3.0000000000000001E-5</v>
      </c>
      <c r="AX265" s="28">
        <v>7.4999999999999993E-5</v>
      </c>
      <c r="AY265" s="28"/>
      <c r="AZ265" s="28"/>
      <c r="BA265" s="28"/>
      <c r="BB265" s="21">
        <f t="shared" ca="1" si="5"/>
        <v>0</v>
      </c>
    </row>
    <row r="266" spans="1:54" x14ac:dyDescent="0.25">
      <c r="A266" s="22" t="s">
        <v>1197</v>
      </c>
      <c r="B266" s="27" t="s">
        <v>889</v>
      </c>
      <c r="C266" s="28"/>
      <c r="D266" s="28"/>
      <c r="E266" s="28"/>
      <c r="F266" s="28"/>
      <c r="G266" s="28"/>
      <c r="H266" s="28"/>
      <c r="I266" s="28">
        <v>1</v>
      </c>
      <c r="J266" s="28">
        <v>1</v>
      </c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28"/>
      <c r="AB266" s="28"/>
      <c r="AC266" s="28"/>
      <c r="AD266" s="28"/>
      <c r="AE266" s="28"/>
      <c r="AF266" s="28"/>
      <c r="AG266" s="28"/>
      <c r="AH266" s="28"/>
      <c r="AI266" s="28"/>
      <c r="AJ266" s="28"/>
      <c r="AK266" s="28"/>
      <c r="AL266" s="28"/>
      <c r="AM266" s="28"/>
      <c r="AN266" s="28"/>
      <c r="AO266" s="28"/>
      <c r="AP266" s="28"/>
      <c r="AQ266" s="28"/>
      <c r="AR266" s="28"/>
      <c r="AS266" s="28"/>
      <c r="AT266" s="28"/>
      <c r="AU266" s="28"/>
      <c r="AV266" s="28"/>
      <c r="AW266" s="28"/>
      <c r="AX266" s="28"/>
      <c r="AY266" s="28"/>
      <c r="AZ266" s="28"/>
      <c r="BA266" s="28"/>
      <c r="BB266" s="21">
        <f t="shared" ca="1" si="5"/>
        <v>200000</v>
      </c>
    </row>
    <row r="267" spans="1:54" x14ac:dyDescent="0.25">
      <c r="A267" s="22" t="s">
        <v>1198</v>
      </c>
      <c r="B267" s="27" t="s">
        <v>890</v>
      </c>
      <c r="C267" s="28"/>
      <c r="D267" s="28"/>
      <c r="E267" s="28">
        <v>1</v>
      </c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28"/>
      <c r="AB267" s="28"/>
      <c r="AC267" s="28"/>
      <c r="AD267" s="28"/>
      <c r="AE267" s="28"/>
      <c r="AF267" s="28"/>
      <c r="AG267" s="28"/>
      <c r="AH267" s="28"/>
      <c r="AI267" s="28"/>
      <c r="AJ267" s="28"/>
      <c r="AK267" s="28"/>
      <c r="AL267" s="28"/>
      <c r="AM267" s="28"/>
      <c r="AN267" s="28"/>
      <c r="AO267" s="28"/>
      <c r="AP267" s="28"/>
      <c r="AQ267" s="28"/>
      <c r="AR267" s="28"/>
      <c r="AS267" s="28"/>
      <c r="AT267" s="28"/>
      <c r="AU267" s="28"/>
      <c r="AV267" s="28"/>
      <c r="AW267" s="28"/>
      <c r="AX267" s="28"/>
      <c r="AY267" s="28"/>
      <c r="AZ267" s="28"/>
      <c r="BA267" s="28"/>
      <c r="BB267" s="21">
        <f t="shared" ref="BB267:BB330" ca="1" si="6">SUMPRODUCT($C$7:$BA$7,C267:BA267,1-$C$6:$BA$6)</f>
        <v>100000</v>
      </c>
    </row>
    <row r="268" spans="1:54" x14ac:dyDescent="0.25">
      <c r="A268" s="22" t="s">
        <v>1199</v>
      </c>
      <c r="B268" s="27" t="s">
        <v>891</v>
      </c>
      <c r="C268" s="28"/>
      <c r="D268" s="28"/>
      <c r="E268" s="28"/>
      <c r="F268" s="28"/>
      <c r="G268" s="28">
        <v>1</v>
      </c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28"/>
      <c r="AB268" s="28"/>
      <c r="AC268" s="28"/>
      <c r="AD268" s="28"/>
      <c r="AE268" s="28"/>
      <c r="AF268" s="28"/>
      <c r="AG268" s="28"/>
      <c r="AH268" s="28"/>
      <c r="AI268" s="28"/>
      <c r="AJ268" s="28"/>
      <c r="AK268" s="28"/>
      <c r="AL268" s="28"/>
      <c r="AM268" s="28"/>
      <c r="AN268" s="28"/>
      <c r="AO268" s="28"/>
      <c r="AP268" s="28"/>
      <c r="AQ268" s="28"/>
      <c r="AR268" s="28"/>
      <c r="AS268" s="28"/>
      <c r="AT268" s="28"/>
      <c r="AU268" s="28"/>
      <c r="AV268" s="28"/>
      <c r="AW268" s="28"/>
      <c r="AX268" s="28"/>
      <c r="AY268" s="28"/>
      <c r="AZ268" s="28"/>
      <c r="BA268" s="28"/>
      <c r="BB268" s="21">
        <f t="shared" ca="1" si="6"/>
        <v>100000</v>
      </c>
    </row>
    <row r="269" spans="1:54" x14ac:dyDescent="0.25">
      <c r="A269" s="22" t="s">
        <v>1200</v>
      </c>
      <c r="B269" s="27" t="s">
        <v>892</v>
      </c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28"/>
      <c r="AB269" s="28"/>
      <c r="AC269" s="28"/>
      <c r="AD269" s="28"/>
      <c r="AE269" s="28"/>
      <c r="AF269" s="28"/>
      <c r="AG269" s="28"/>
      <c r="AH269" s="28"/>
      <c r="AI269" s="28"/>
      <c r="AJ269" s="28"/>
      <c r="AK269" s="28"/>
      <c r="AL269" s="28"/>
      <c r="AM269" s="28"/>
      <c r="AN269" s="28"/>
      <c r="AO269" s="28"/>
      <c r="AP269" s="28"/>
      <c r="AQ269" s="28"/>
      <c r="AR269" s="28"/>
      <c r="AS269" s="28"/>
      <c r="AT269" s="28"/>
      <c r="AU269" s="28">
        <v>1</v>
      </c>
      <c r="AV269" s="28"/>
      <c r="AW269" s="28"/>
      <c r="AX269" s="28"/>
      <c r="AY269" s="28"/>
      <c r="AZ269" s="28"/>
      <c r="BA269" s="28"/>
      <c r="BB269" s="21">
        <f t="shared" ca="1" si="6"/>
        <v>0</v>
      </c>
    </row>
    <row r="270" spans="1:54" x14ac:dyDescent="0.25">
      <c r="A270" s="22" t="s">
        <v>1201</v>
      </c>
      <c r="B270" s="27" t="s">
        <v>893</v>
      </c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28"/>
      <c r="AB270" s="28"/>
      <c r="AC270" s="28"/>
      <c r="AD270" s="28"/>
      <c r="AE270" s="28"/>
      <c r="AF270" s="28"/>
      <c r="AG270" s="28"/>
      <c r="AH270" s="28"/>
      <c r="AI270" s="28"/>
      <c r="AJ270" s="28"/>
      <c r="AK270" s="28"/>
      <c r="AL270" s="28"/>
      <c r="AM270" s="28"/>
      <c r="AN270" s="28"/>
      <c r="AO270" s="28"/>
      <c r="AP270" s="28"/>
      <c r="AQ270" s="28"/>
      <c r="AR270" s="28"/>
      <c r="AS270" s="28"/>
      <c r="AT270" s="28"/>
      <c r="AU270" s="28"/>
      <c r="AV270" s="28"/>
      <c r="AW270" s="28"/>
      <c r="AX270" s="28"/>
      <c r="AY270" s="28">
        <v>1</v>
      </c>
      <c r="AZ270" s="28"/>
      <c r="BA270" s="28"/>
      <c r="BB270" s="21">
        <f t="shared" ca="1" si="6"/>
        <v>0</v>
      </c>
    </row>
    <row r="271" spans="1:54" x14ac:dyDescent="0.25">
      <c r="A271" s="22" t="s">
        <v>1202</v>
      </c>
      <c r="B271" s="27" t="s">
        <v>894</v>
      </c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28"/>
      <c r="AB271" s="28"/>
      <c r="AC271" s="28"/>
      <c r="AD271" s="28"/>
      <c r="AE271" s="28"/>
      <c r="AF271" s="28"/>
      <c r="AG271" s="28"/>
      <c r="AH271" s="28"/>
      <c r="AI271" s="28"/>
      <c r="AJ271" s="28"/>
      <c r="AK271" s="28"/>
      <c r="AL271" s="28"/>
      <c r="AM271" s="28"/>
      <c r="AN271" s="28"/>
      <c r="AO271" s="28"/>
      <c r="AP271" s="28"/>
      <c r="AQ271" s="28"/>
      <c r="AR271" s="28"/>
      <c r="AS271" s="28"/>
      <c r="AT271" s="28"/>
      <c r="AU271" s="28"/>
      <c r="AV271" s="28"/>
      <c r="AW271" s="28"/>
      <c r="AX271" s="28"/>
      <c r="AY271" s="28"/>
      <c r="AZ271" s="28">
        <v>1</v>
      </c>
      <c r="BA271" s="28"/>
      <c r="BB271" s="21">
        <f t="shared" ca="1" si="6"/>
        <v>0</v>
      </c>
    </row>
    <row r="272" spans="1:54" x14ac:dyDescent="0.25">
      <c r="A272" s="22" t="s">
        <v>1203</v>
      </c>
      <c r="B272" s="27" t="s">
        <v>895</v>
      </c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>
        <v>1</v>
      </c>
      <c r="O272" s="28">
        <v>1</v>
      </c>
      <c r="P272" s="28">
        <v>1</v>
      </c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28"/>
      <c r="AB272" s="28"/>
      <c r="AC272" s="28"/>
      <c r="AD272" s="28"/>
      <c r="AE272" s="28"/>
      <c r="AF272" s="28"/>
      <c r="AG272" s="28"/>
      <c r="AH272" s="28"/>
      <c r="AI272" s="28"/>
      <c r="AJ272" s="28"/>
      <c r="AK272" s="28"/>
      <c r="AL272" s="28"/>
      <c r="AM272" s="28"/>
      <c r="AN272" s="28"/>
      <c r="AO272" s="28"/>
      <c r="AP272" s="28"/>
      <c r="AQ272" s="28"/>
      <c r="AR272" s="28"/>
      <c r="AS272" s="28"/>
      <c r="AT272" s="28"/>
      <c r="AU272" s="28"/>
      <c r="AV272" s="28"/>
      <c r="AW272" s="28"/>
      <c r="AX272" s="28"/>
      <c r="AY272" s="28"/>
      <c r="AZ272" s="28"/>
      <c r="BA272" s="28"/>
      <c r="BB272" s="21">
        <f t="shared" ca="1" si="6"/>
        <v>300000</v>
      </c>
    </row>
    <row r="273" spans="1:54" x14ac:dyDescent="0.25">
      <c r="A273" s="22" t="s">
        <v>1204</v>
      </c>
      <c r="B273" s="27" t="s">
        <v>896</v>
      </c>
      <c r="C273" s="28">
        <v>1</v>
      </c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28"/>
      <c r="AB273" s="28"/>
      <c r="AC273" s="28"/>
      <c r="AD273" s="28"/>
      <c r="AE273" s="28"/>
      <c r="AF273" s="28"/>
      <c r="AG273" s="28"/>
      <c r="AH273" s="28"/>
      <c r="AI273" s="28"/>
      <c r="AJ273" s="28"/>
      <c r="AK273" s="28"/>
      <c r="AL273" s="28"/>
      <c r="AM273" s="28"/>
      <c r="AN273" s="28"/>
      <c r="AO273" s="28"/>
      <c r="AP273" s="28"/>
      <c r="AQ273" s="28"/>
      <c r="AR273" s="28"/>
      <c r="AS273" s="28"/>
      <c r="AT273" s="28"/>
      <c r="AU273" s="28"/>
      <c r="AV273" s="28"/>
      <c r="AW273" s="28"/>
      <c r="AX273" s="28"/>
      <c r="AY273" s="28"/>
      <c r="AZ273" s="28"/>
      <c r="BA273" s="28"/>
      <c r="BB273" s="21">
        <f t="shared" ca="1" si="6"/>
        <v>100000</v>
      </c>
    </row>
    <row r="274" spans="1:54" x14ac:dyDescent="0.25">
      <c r="A274" s="22" t="s">
        <v>1205</v>
      </c>
      <c r="B274" s="27" t="s">
        <v>897</v>
      </c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28"/>
      <c r="AB274" s="28"/>
      <c r="AC274" s="28"/>
      <c r="AD274" s="28"/>
      <c r="AE274" s="28"/>
      <c r="AF274" s="28"/>
      <c r="AG274" s="28"/>
      <c r="AH274" s="28">
        <v>1</v>
      </c>
      <c r="AI274" s="28"/>
      <c r="AJ274" s="28"/>
      <c r="AK274" s="28"/>
      <c r="AL274" s="28"/>
      <c r="AM274" s="28"/>
      <c r="AN274" s="28"/>
      <c r="AO274" s="28"/>
      <c r="AP274" s="28"/>
      <c r="AQ274" s="28"/>
      <c r="AR274" s="28"/>
      <c r="AS274" s="28"/>
      <c r="AT274" s="28"/>
      <c r="AU274" s="28"/>
      <c r="AV274" s="28"/>
      <c r="AW274" s="28"/>
      <c r="AX274" s="28"/>
      <c r="AY274" s="28"/>
      <c r="AZ274" s="28"/>
      <c r="BA274" s="28"/>
      <c r="BB274" s="21">
        <f t="shared" ca="1" si="6"/>
        <v>0</v>
      </c>
    </row>
    <row r="275" spans="1:54" x14ac:dyDescent="0.25">
      <c r="A275" s="22" t="s">
        <v>1206</v>
      </c>
      <c r="B275" s="27" t="s">
        <v>898</v>
      </c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28"/>
      <c r="AB275" s="28"/>
      <c r="AC275" s="28"/>
      <c r="AD275" s="28"/>
      <c r="AE275" s="28"/>
      <c r="AF275" s="28"/>
      <c r="AG275" s="28">
        <v>1</v>
      </c>
      <c r="AH275" s="28"/>
      <c r="AI275" s="28"/>
      <c r="AJ275" s="28"/>
      <c r="AK275" s="28"/>
      <c r="AL275" s="28"/>
      <c r="AM275" s="28"/>
      <c r="AN275" s="28"/>
      <c r="AO275" s="28"/>
      <c r="AP275" s="28"/>
      <c r="AQ275" s="28"/>
      <c r="AR275" s="28"/>
      <c r="AS275" s="28"/>
      <c r="AT275" s="28"/>
      <c r="AU275" s="28"/>
      <c r="AV275" s="28"/>
      <c r="AW275" s="28"/>
      <c r="AX275" s="28"/>
      <c r="AY275" s="28"/>
      <c r="AZ275" s="28"/>
      <c r="BA275" s="28"/>
      <c r="BB275" s="21">
        <f t="shared" ca="1" si="6"/>
        <v>100000</v>
      </c>
    </row>
    <row r="276" spans="1:54" x14ac:dyDescent="0.25">
      <c r="A276" s="22" t="s">
        <v>1207</v>
      </c>
      <c r="B276" s="27" t="s">
        <v>899</v>
      </c>
      <c r="C276" s="28"/>
      <c r="D276" s="28"/>
      <c r="E276" s="28"/>
      <c r="F276" s="28">
        <v>1</v>
      </c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28"/>
      <c r="AB276" s="28"/>
      <c r="AC276" s="28"/>
      <c r="AD276" s="28"/>
      <c r="AE276" s="28"/>
      <c r="AF276" s="28"/>
      <c r="AG276" s="28"/>
      <c r="AH276" s="28"/>
      <c r="AI276" s="28"/>
      <c r="AJ276" s="28"/>
      <c r="AK276" s="28"/>
      <c r="AL276" s="28"/>
      <c r="AM276" s="28"/>
      <c r="AN276" s="28"/>
      <c r="AO276" s="28"/>
      <c r="AP276" s="28"/>
      <c r="AQ276" s="28"/>
      <c r="AR276" s="28"/>
      <c r="AS276" s="28"/>
      <c r="AT276" s="28"/>
      <c r="AU276" s="28"/>
      <c r="AV276" s="28"/>
      <c r="AW276" s="28"/>
      <c r="AX276" s="28"/>
      <c r="AY276" s="28"/>
      <c r="AZ276" s="28"/>
      <c r="BA276" s="28"/>
      <c r="BB276" s="21">
        <f t="shared" ca="1" si="6"/>
        <v>100000</v>
      </c>
    </row>
    <row r="277" spans="1:54" x14ac:dyDescent="0.25">
      <c r="A277" s="22" t="s">
        <v>1208</v>
      </c>
      <c r="B277" s="27" t="s">
        <v>900</v>
      </c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28"/>
      <c r="AA277" s="28"/>
      <c r="AB277" s="28"/>
      <c r="AC277" s="28"/>
      <c r="AD277" s="28"/>
      <c r="AE277" s="28"/>
      <c r="AF277" s="28"/>
      <c r="AG277" s="28"/>
      <c r="AH277" s="28"/>
      <c r="AI277" s="28"/>
      <c r="AJ277" s="28"/>
      <c r="AK277" s="28"/>
      <c r="AL277" s="28"/>
      <c r="AM277" s="28"/>
      <c r="AN277" s="28"/>
      <c r="AO277" s="28"/>
      <c r="AP277" s="28">
        <v>1</v>
      </c>
      <c r="AQ277" s="28"/>
      <c r="AR277" s="28"/>
      <c r="AS277" s="28"/>
      <c r="AT277" s="28"/>
      <c r="AU277" s="28"/>
      <c r="AV277" s="28"/>
      <c r="AW277" s="28"/>
      <c r="AX277" s="28"/>
      <c r="AY277" s="28"/>
      <c r="AZ277" s="28"/>
      <c r="BA277" s="28"/>
      <c r="BB277" s="21">
        <f t="shared" ca="1" si="6"/>
        <v>0</v>
      </c>
    </row>
    <row r="278" spans="1:54" x14ac:dyDescent="0.25">
      <c r="A278" s="22" t="s">
        <v>1209</v>
      </c>
      <c r="B278" s="27" t="s">
        <v>901</v>
      </c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  <c r="AA278" s="28"/>
      <c r="AB278" s="28"/>
      <c r="AC278" s="28"/>
      <c r="AD278" s="28"/>
      <c r="AE278" s="28"/>
      <c r="AF278" s="28"/>
      <c r="AG278" s="28"/>
      <c r="AH278" s="28"/>
      <c r="AI278" s="28"/>
      <c r="AJ278" s="28"/>
      <c r="AK278" s="28"/>
      <c r="AL278" s="28"/>
      <c r="AM278" s="28"/>
      <c r="AN278" s="28"/>
      <c r="AO278" s="28"/>
      <c r="AP278" s="28"/>
      <c r="AQ278" s="28"/>
      <c r="AR278" s="28"/>
      <c r="AS278" s="28"/>
      <c r="AT278" s="28"/>
      <c r="AU278" s="28"/>
      <c r="AV278" s="28"/>
      <c r="AW278" s="28"/>
      <c r="AX278" s="28"/>
      <c r="AY278" s="28"/>
      <c r="AZ278" s="28"/>
      <c r="BA278" s="28"/>
      <c r="BB278" s="21">
        <f t="shared" ca="1" si="6"/>
        <v>0</v>
      </c>
    </row>
    <row r="279" spans="1:54" x14ac:dyDescent="0.25">
      <c r="A279" s="22" t="s">
        <v>1210</v>
      </c>
      <c r="B279" s="27" t="s">
        <v>902</v>
      </c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  <c r="AA279" s="28"/>
      <c r="AB279" s="28"/>
      <c r="AC279" s="28"/>
      <c r="AD279" s="28"/>
      <c r="AE279" s="28"/>
      <c r="AF279" s="28"/>
      <c r="AG279" s="28"/>
      <c r="AH279" s="28"/>
      <c r="AI279" s="28"/>
      <c r="AJ279" s="28"/>
      <c r="AK279" s="28"/>
      <c r="AL279" s="28"/>
      <c r="AM279" s="28"/>
      <c r="AN279" s="28"/>
      <c r="AO279" s="28"/>
      <c r="AP279" s="28"/>
      <c r="AQ279" s="28"/>
      <c r="AR279" s="28"/>
      <c r="AS279" s="28"/>
      <c r="AT279" s="28"/>
      <c r="AU279" s="28"/>
      <c r="AV279" s="28"/>
      <c r="AW279" s="28"/>
      <c r="AX279" s="28"/>
      <c r="AY279" s="28"/>
      <c r="AZ279" s="28"/>
      <c r="BA279" s="28">
        <v>1</v>
      </c>
      <c r="BB279" s="21">
        <f t="shared" ca="1" si="6"/>
        <v>0</v>
      </c>
    </row>
    <row r="280" spans="1:54" x14ac:dyDescent="0.25">
      <c r="A280" s="22" t="s">
        <v>1211</v>
      </c>
      <c r="B280" s="27" t="s">
        <v>903</v>
      </c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28"/>
      <c r="AA280" s="28"/>
      <c r="AB280" s="28"/>
      <c r="AC280" s="28"/>
      <c r="AD280" s="28"/>
      <c r="AE280" s="28"/>
      <c r="AF280" s="28"/>
      <c r="AG280" s="28"/>
      <c r="AH280" s="28"/>
      <c r="AI280" s="28"/>
      <c r="AJ280" s="28"/>
      <c r="AK280" s="28"/>
      <c r="AL280" s="28"/>
      <c r="AM280" s="28"/>
      <c r="AN280" s="28"/>
      <c r="AO280" s="28"/>
      <c r="AP280" s="28"/>
      <c r="AQ280" s="28"/>
      <c r="AR280" s="28"/>
      <c r="AS280" s="28"/>
      <c r="AT280" s="28"/>
      <c r="AU280" s="28"/>
      <c r="AV280" s="28">
        <v>1</v>
      </c>
      <c r="AW280" s="28"/>
      <c r="AX280" s="28"/>
      <c r="AY280" s="28"/>
      <c r="AZ280" s="28"/>
      <c r="BA280" s="28"/>
      <c r="BB280" s="21">
        <f t="shared" ca="1" si="6"/>
        <v>0</v>
      </c>
    </row>
    <row r="281" spans="1:54" x14ac:dyDescent="0.25">
      <c r="A281" s="22" t="s">
        <v>1212</v>
      </c>
      <c r="B281" s="27" t="s">
        <v>904</v>
      </c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>
        <v>1</v>
      </c>
      <c r="S281" s="28">
        <v>1</v>
      </c>
      <c r="T281" s="28"/>
      <c r="U281" s="28"/>
      <c r="V281" s="28"/>
      <c r="W281" s="28"/>
      <c r="X281" s="28"/>
      <c r="Y281" s="28"/>
      <c r="Z281" s="28"/>
      <c r="AA281" s="28"/>
      <c r="AB281" s="28"/>
      <c r="AC281" s="28"/>
      <c r="AD281" s="28"/>
      <c r="AE281" s="28"/>
      <c r="AF281" s="28"/>
      <c r="AG281" s="28"/>
      <c r="AH281" s="28"/>
      <c r="AI281" s="28"/>
      <c r="AJ281" s="28"/>
      <c r="AK281" s="28"/>
      <c r="AL281" s="28"/>
      <c r="AM281" s="28"/>
      <c r="AN281" s="28"/>
      <c r="AO281" s="28"/>
      <c r="AP281" s="28"/>
      <c r="AQ281" s="28"/>
      <c r="AR281" s="28"/>
      <c r="AS281" s="28"/>
      <c r="AT281" s="28"/>
      <c r="AU281" s="28"/>
      <c r="AV281" s="28"/>
      <c r="AW281" s="28"/>
      <c r="AX281" s="28"/>
      <c r="AY281" s="28"/>
      <c r="AZ281" s="28"/>
      <c r="BA281" s="28"/>
      <c r="BB281" s="21">
        <f t="shared" ca="1" si="6"/>
        <v>200000</v>
      </c>
    </row>
    <row r="282" spans="1:54" x14ac:dyDescent="0.25">
      <c r="A282" s="22" t="s">
        <v>1213</v>
      </c>
      <c r="B282" s="27" t="s">
        <v>905</v>
      </c>
      <c r="C282" s="28"/>
      <c r="D282" s="28"/>
      <c r="E282" s="28"/>
      <c r="F282" s="28"/>
      <c r="G282" s="28"/>
      <c r="H282" s="28">
        <v>1</v>
      </c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  <c r="AA282" s="28"/>
      <c r="AB282" s="28"/>
      <c r="AC282" s="28"/>
      <c r="AD282" s="28"/>
      <c r="AE282" s="28"/>
      <c r="AF282" s="28"/>
      <c r="AG282" s="28"/>
      <c r="AH282" s="28"/>
      <c r="AI282" s="28"/>
      <c r="AJ282" s="28"/>
      <c r="AK282" s="28"/>
      <c r="AL282" s="28"/>
      <c r="AM282" s="28"/>
      <c r="AN282" s="28"/>
      <c r="AO282" s="28"/>
      <c r="AP282" s="28"/>
      <c r="AQ282" s="28"/>
      <c r="AR282" s="28"/>
      <c r="AS282" s="28"/>
      <c r="AT282" s="28"/>
      <c r="AU282" s="28"/>
      <c r="AV282" s="28"/>
      <c r="AW282" s="28"/>
      <c r="AX282" s="28"/>
      <c r="AY282" s="28"/>
      <c r="AZ282" s="28"/>
      <c r="BA282" s="28"/>
      <c r="BB282" s="21">
        <f t="shared" ca="1" si="6"/>
        <v>100000</v>
      </c>
    </row>
    <row r="283" spans="1:54" x14ac:dyDescent="0.25">
      <c r="A283" s="22" t="s">
        <v>1214</v>
      </c>
      <c r="B283" s="27" t="s">
        <v>906</v>
      </c>
      <c r="C283" s="28"/>
      <c r="D283" s="28"/>
      <c r="E283" s="28"/>
      <c r="F283" s="28"/>
      <c r="G283" s="28"/>
      <c r="H283" s="28"/>
      <c r="I283" s="28"/>
      <c r="J283" s="28"/>
      <c r="K283" s="28">
        <v>1</v>
      </c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  <c r="W283" s="28"/>
      <c r="X283" s="28"/>
      <c r="Y283" s="28"/>
      <c r="Z283" s="28"/>
      <c r="AA283" s="28"/>
      <c r="AB283" s="28"/>
      <c r="AC283" s="28"/>
      <c r="AD283" s="28"/>
      <c r="AE283" s="28"/>
      <c r="AF283" s="28"/>
      <c r="AG283" s="28"/>
      <c r="AH283" s="28"/>
      <c r="AI283" s="28"/>
      <c r="AJ283" s="28"/>
      <c r="AK283" s="28"/>
      <c r="AL283" s="28"/>
      <c r="AM283" s="28"/>
      <c r="AN283" s="28"/>
      <c r="AO283" s="28"/>
      <c r="AP283" s="28"/>
      <c r="AQ283" s="28"/>
      <c r="AR283" s="28"/>
      <c r="AS283" s="28"/>
      <c r="AT283" s="28"/>
      <c r="AU283" s="28"/>
      <c r="AV283" s="28"/>
      <c r="AW283" s="28"/>
      <c r="AX283" s="28"/>
      <c r="AY283" s="28"/>
      <c r="AZ283" s="28"/>
      <c r="BA283" s="28"/>
      <c r="BB283" s="21">
        <f t="shared" ca="1" si="6"/>
        <v>100000</v>
      </c>
    </row>
    <row r="284" spans="1:54" x14ac:dyDescent="0.25">
      <c r="A284" s="22" t="s">
        <v>1215</v>
      </c>
      <c r="B284" s="27" t="s">
        <v>907</v>
      </c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>
        <v>1</v>
      </c>
      <c r="Y284" s="28">
        <v>1</v>
      </c>
      <c r="Z284" s="28">
        <v>1</v>
      </c>
      <c r="AA284" s="28"/>
      <c r="AB284" s="28"/>
      <c r="AC284" s="28"/>
      <c r="AD284" s="28"/>
      <c r="AE284" s="28"/>
      <c r="AF284" s="28"/>
      <c r="AG284" s="28"/>
      <c r="AH284" s="28"/>
      <c r="AI284" s="28"/>
      <c r="AJ284" s="28"/>
      <c r="AK284" s="28"/>
      <c r="AL284" s="28"/>
      <c r="AM284" s="28"/>
      <c r="AN284" s="28"/>
      <c r="AO284" s="28"/>
      <c r="AP284" s="28"/>
      <c r="AQ284" s="28"/>
      <c r="AR284" s="28"/>
      <c r="AS284" s="28"/>
      <c r="AT284" s="28"/>
      <c r="AU284" s="28"/>
      <c r="AV284" s="28"/>
      <c r="AW284" s="28"/>
      <c r="AX284" s="28"/>
      <c r="AY284" s="28"/>
      <c r="AZ284" s="28"/>
      <c r="BA284" s="28"/>
      <c r="BB284" s="21">
        <f t="shared" ca="1" si="6"/>
        <v>300000</v>
      </c>
    </row>
    <row r="285" spans="1:54" x14ac:dyDescent="0.25">
      <c r="A285" s="22" t="s">
        <v>1216</v>
      </c>
      <c r="B285" s="27" t="s">
        <v>908</v>
      </c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  <c r="AA285" s="28"/>
      <c r="AB285" s="28"/>
      <c r="AC285" s="28"/>
      <c r="AD285" s="28"/>
      <c r="AE285" s="28"/>
      <c r="AF285" s="28"/>
      <c r="AG285" s="28"/>
      <c r="AH285" s="28"/>
      <c r="AI285" s="28"/>
      <c r="AJ285" s="28"/>
      <c r="AK285" s="28"/>
      <c r="AL285" s="28"/>
      <c r="AM285" s="28"/>
      <c r="AN285" s="28"/>
      <c r="AO285" s="28"/>
      <c r="AP285" s="28"/>
      <c r="AQ285" s="28"/>
      <c r="AR285" s="28"/>
      <c r="AS285" s="28"/>
      <c r="AT285" s="28"/>
      <c r="AU285" s="28"/>
      <c r="AV285" s="28"/>
      <c r="AW285" s="28"/>
      <c r="AX285" s="28"/>
      <c r="AY285" s="28"/>
      <c r="AZ285" s="28"/>
      <c r="BA285" s="28"/>
      <c r="BB285" s="21">
        <f t="shared" ca="1" si="6"/>
        <v>0</v>
      </c>
    </row>
    <row r="286" spans="1:54" x14ac:dyDescent="0.25">
      <c r="A286" s="22" t="s">
        <v>1217</v>
      </c>
      <c r="B286" s="27" t="s">
        <v>909</v>
      </c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28"/>
      <c r="AA286" s="28"/>
      <c r="AB286" s="28"/>
      <c r="AC286" s="28"/>
      <c r="AD286" s="28"/>
      <c r="AE286" s="28"/>
      <c r="AF286" s="28"/>
      <c r="AG286" s="28"/>
      <c r="AH286" s="28"/>
      <c r="AI286" s="28"/>
      <c r="AJ286" s="28"/>
      <c r="AK286" s="28"/>
      <c r="AL286" s="28"/>
      <c r="AM286" s="28"/>
      <c r="AN286" s="28"/>
      <c r="AO286" s="28"/>
      <c r="AP286" s="28"/>
      <c r="AQ286" s="28"/>
      <c r="AR286" s="28"/>
      <c r="AS286" s="28"/>
      <c r="AT286" s="28"/>
      <c r="AU286" s="28"/>
      <c r="AV286" s="28"/>
      <c r="AW286" s="28"/>
      <c r="AX286" s="28"/>
      <c r="AY286" s="28"/>
      <c r="AZ286" s="28"/>
      <c r="BA286" s="28"/>
      <c r="BB286" s="21">
        <f t="shared" ca="1" si="6"/>
        <v>0</v>
      </c>
    </row>
    <row r="287" spans="1:54" x14ac:dyDescent="0.25">
      <c r="A287" s="22" t="s">
        <v>1218</v>
      </c>
      <c r="B287" s="27" t="s">
        <v>910</v>
      </c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>
        <v>1</v>
      </c>
      <c r="R287" s="28"/>
      <c r="S287" s="28"/>
      <c r="T287" s="28"/>
      <c r="U287" s="28"/>
      <c r="V287" s="28"/>
      <c r="W287" s="28"/>
      <c r="X287" s="28"/>
      <c r="Y287" s="28"/>
      <c r="Z287" s="28"/>
      <c r="AA287" s="28"/>
      <c r="AB287" s="28"/>
      <c r="AC287" s="28"/>
      <c r="AD287" s="28"/>
      <c r="AE287" s="31"/>
      <c r="AF287" s="28"/>
      <c r="AG287" s="28"/>
      <c r="AH287" s="28"/>
      <c r="AI287" s="28"/>
      <c r="AJ287" s="28"/>
      <c r="AK287" s="28"/>
      <c r="AL287" s="28"/>
      <c r="AM287" s="28"/>
      <c r="AN287" s="28"/>
      <c r="AO287" s="28"/>
      <c r="AP287" s="28"/>
      <c r="AQ287" s="28"/>
      <c r="AR287" s="28"/>
      <c r="AS287" s="28"/>
      <c r="AT287" s="28"/>
      <c r="AU287" s="28"/>
      <c r="AV287" s="28"/>
      <c r="AW287" s="28"/>
      <c r="AX287" s="28"/>
      <c r="AY287" s="28"/>
      <c r="AZ287" s="28"/>
      <c r="BA287" s="28"/>
      <c r="BB287" s="21">
        <f t="shared" ca="1" si="6"/>
        <v>100000</v>
      </c>
    </row>
    <row r="288" spans="1:54" x14ac:dyDescent="0.25">
      <c r="A288" s="22" t="s">
        <v>1219</v>
      </c>
      <c r="B288" s="27" t="s">
        <v>911</v>
      </c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>
        <v>1</v>
      </c>
      <c r="U288" s="28"/>
      <c r="V288" s="28">
        <v>1</v>
      </c>
      <c r="W288" s="28"/>
      <c r="X288" s="28"/>
      <c r="Y288" s="28"/>
      <c r="Z288" s="28"/>
      <c r="AA288" s="28"/>
      <c r="AB288" s="28"/>
      <c r="AC288" s="28"/>
      <c r="AD288" s="28"/>
      <c r="AE288" s="28"/>
      <c r="AF288" s="28"/>
      <c r="AG288" s="28"/>
      <c r="AH288" s="28"/>
      <c r="AI288" s="28"/>
      <c r="AJ288" s="28"/>
      <c r="AK288" s="28"/>
      <c r="AL288" s="28"/>
      <c r="AM288" s="28"/>
      <c r="AN288" s="28"/>
      <c r="AO288" s="28"/>
      <c r="AP288" s="28"/>
      <c r="AQ288" s="28"/>
      <c r="AR288" s="28"/>
      <c r="AS288" s="28"/>
      <c r="AT288" s="28"/>
      <c r="AU288" s="28"/>
      <c r="AV288" s="28"/>
      <c r="AW288" s="28"/>
      <c r="AX288" s="28"/>
      <c r="AY288" s="28"/>
      <c r="AZ288" s="28"/>
      <c r="BA288" s="28"/>
      <c r="BB288" s="21">
        <f t="shared" ca="1" si="6"/>
        <v>200000</v>
      </c>
    </row>
    <row r="289" spans="1:54" x14ac:dyDescent="0.25">
      <c r="A289" s="22" t="s">
        <v>1220</v>
      </c>
      <c r="B289" s="27" t="s">
        <v>912</v>
      </c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28"/>
      <c r="AB289" s="28"/>
      <c r="AC289" s="28"/>
      <c r="AD289" s="28"/>
      <c r="AE289" s="28"/>
      <c r="AF289" s="28"/>
      <c r="AG289" s="28"/>
      <c r="AH289" s="28"/>
      <c r="AI289" s="28"/>
      <c r="AJ289" s="28"/>
      <c r="AK289" s="28"/>
      <c r="AN289" s="28">
        <v>1</v>
      </c>
      <c r="AO289" s="28"/>
      <c r="AP289" s="28"/>
      <c r="AQ289" s="28"/>
      <c r="AR289" s="28"/>
      <c r="AS289" s="28"/>
      <c r="AT289" s="28"/>
      <c r="AU289" s="28"/>
      <c r="AV289" s="28"/>
      <c r="AW289" s="28"/>
      <c r="AX289" s="28"/>
      <c r="AY289" s="28"/>
      <c r="AZ289" s="28"/>
      <c r="BA289" s="28"/>
      <c r="BB289" s="21">
        <f t="shared" ca="1" si="6"/>
        <v>0</v>
      </c>
    </row>
    <row r="290" spans="1:54" x14ac:dyDescent="0.25">
      <c r="A290" s="22" t="s">
        <v>1221</v>
      </c>
      <c r="B290" s="27" t="s">
        <v>913</v>
      </c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  <c r="AA290" s="28"/>
      <c r="AB290" s="28"/>
      <c r="AC290" s="28"/>
      <c r="AD290" s="28"/>
      <c r="AE290" s="28"/>
      <c r="AF290" s="28"/>
      <c r="AG290" s="28"/>
      <c r="AH290" s="28"/>
      <c r="AI290" s="28"/>
      <c r="AJ290" s="28"/>
      <c r="AK290" s="28"/>
      <c r="AL290" s="28">
        <v>1</v>
      </c>
      <c r="AM290" s="28"/>
      <c r="AN290" s="28"/>
      <c r="AO290" s="28"/>
      <c r="AP290" s="28"/>
      <c r="AQ290" s="28"/>
      <c r="AR290" s="28"/>
      <c r="AS290" s="28"/>
      <c r="AT290" s="28"/>
      <c r="AU290" s="28"/>
      <c r="AV290" s="28"/>
      <c r="AW290" s="28"/>
      <c r="AX290" s="28"/>
      <c r="AY290" s="28"/>
      <c r="AZ290" s="28"/>
      <c r="BA290" s="28"/>
      <c r="BB290" s="21">
        <f t="shared" ca="1" si="6"/>
        <v>0</v>
      </c>
    </row>
    <row r="291" spans="1:54" x14ac:dyDescent="0.25">
      <c r="A291" s="22" t="s">
        <v>1222</v>
      </c>
      <c r="B291" s="27" t="s">
        <v>914</v>
      </c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U291" s="28"/>
      <c r="V291" s="28"/>
      <c r="X291" s="28"/>
      <c r="Y291" s="28"/>
      <c r="Z291" s="28"/>
      <c r="AA291" s="28"/>
      <c r="AB291" s="28"/>
      <c r="AC291" s="28"/>
      <c r="AD291" s="28"/>
      <c r="AE291" s="28"/>
      <c r="AF291" s="28"/>
      <c r="AG291" s="28"/>
      <c r="AH291" s="28"/>
      <c r="AI291" s="28"/>
      <c r="AJ291" s="28"/>
      <c r="AK291" s="28"/>
      <c r="AL291" s="28"/>
      <c r="AM291" s="28"/>
      <c r="AN291" s="28"/>
      <c r="AO291" s="28"/>
      <c r="AP291" s="28"/>
      <c r="AQ291" s="28"/>
      <c r="AR291" s="28"/>
      <c r="AS291" s="28"/>
      <c r="AT291" s="28"/>
      <c r="AU291" s="28"/>
      <c r="AV291" s="28"/>
      <c r="AW291" s="28"/>
      <c r="AX291" s="28"/>
      <c r="AY291" s="28"/>
      <c r="AZ291" s="28"/>
      <c r="BA291" s="28"/>
      <c r="BB291" s="21">
        <f t="shared" ca="1" si="6"/>
        <v>0</v>
      </c>
    </row>
    <row r="292" spans="1:54" x14ac:dyDescent="0.25">
      <c r="A292" s="22" t="s">
        <v>1223</v>
      </c>
      <c r="B292" s="27" t="s">
        <v>915</v>
      </c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>
        <v>1</v>
      </c>
      <c r="X292" s="28"/>
      <c r="Y292" s="28"/>
      <c r="Z292" s="28"/>
      <c r="AA292" s="28"/>
      <c r="AB292" s="28"/>
      <c r="AC292" s="28"/>
      <c r="AD292" s="28"/>
      <c r="AE292" s="28"/>
      <c r="AF292" s="28"/>
      <c r="AG292" s="28"/>
      <c r="AH292" s="28"/>
      <c r="AI292" s="28"/>
      <c r="AJ292" s="28"/>
      <c r="AK292" s="28"/>
      <c r="AL292" s="28"/>
      <c r="AM292" s="28"/>
      <c r="AN292" s="28"/>
      <c r="AO292" s="28"/>
      <c r="AP292" s="28"/>
      <c r="AQ292" s="28"/>
      <c r="AR292" s="28"/>
      <c r="AS292" s="28"/>
      <c r="AT292" s="28"/>
      <c r="AU292" s="28"/>
      <c r="AV292" s="28"/>
      <c r="AW292" s="28"/>
      <c r="AX292" s="28"/>
      <c r="AY292" s="28"/>
      <c r="AZ292" s="28"/>
      <c r="BA292" s="28"/>
      <c r="BB292" s="21">
        <f t="shared" ca="1" si="6"/>
        <v>100000</v>
      </c>
    </row>
    <row r="293" spans="1:54" x14ac:dyDescent="0.25">
      <c r="A293" s="22" t="s">
        <v>1224</v>
      </c>
      <c r="B293" s="27" t="s">
        <v>916</v>
      </c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28"/>
      <c r="AB293" s="28"/>
      <c r="AC293" s="28"/>
      <c r="AD293" s="28"/>
      <c r="AE293" s="28"/>
      <c r="AF293" s="28"/>
      <c r="AG293" s="28"/>
      <c r="AH293" s="28"/>
      <c r="AI293" s="28"/>
      <c r="AJ293" s="28"/>
      <c r="AK293" s="28"/>
      <c r="AL293" s="28"/>
      <c r="AM293" s="28"/>
      <c r="AN293" s="28"/>
      <c r="AO293" s="28"/>
      <c r="AP293" s="28"/>
      <c r="AQ293" s="28"/>
      <c r="AR293" s="28"/>
      <c r="AS293" s="28"/>
      <c r="AT293" s="28">
        <v>1</v>
      </c>
      <c r="AU293" s="28"/>
      <c r="AV293" s="28"/>
      <c r="AW293" s="28"/>
      <c r="AX293" s="28"/>
      <c r="AY293" s="28"/>
      <c r="AZ293" s="28"/>
      <c r="BA293" s="28"/>
      <c r="BB293" s="21">
        <f t="shared" ca="1" si="6"/>
        <v>0</v>
      </c>
    </row>
    <row r="294" spans="1:54" x14ac:dyDescent="0.25">
      <c r="A294" s="22" t="s">
        <v>1225</v>
      </c>
      <c r="B294" s="27" t="s">
        <v>917</v>
      </c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28"/>
      <c r="AB294" s="28"/>
      <c r="AC294" s="28"/>
      <c r="AD294" s="28"/>
      <c r="AE294" s="28"/>
      <c r="AF294" s="28"/>
      <c r="AG294" s="28"/>
      <c r="AH294" s="28"/>
      <c r="AI294" s="28">
        <v>1</v>
      </c>
      <c r="AJ294" s="28"/>
      <c r="AK294" s="28"/>
      <c r="AL294" s="28"/>
      <c r="AM294" s="28"/>
      <c r="AN294" s="28"/>
      <c r="AO294" s="28"/>
      <c r="AP294" s="28"/>
      <c r="AQ294" s="28"/>
      <c r="AR294" s="28"/>
      <c r="AS294" s="28"/>
      <c r="AT294" s="28"/>
      <c r="AU294" s="28"/>
      <c r="AV294" s="28"/>
      <c r="AW294" s="28"/>
      <c r="AX294" s="28"/>
      <c r="AY294" s="28"/>
      <c r="AZ294" s="28"/>
      <c r="BA294" s="28"/>
      <c r="BB294" s="21">
        <f t="shared" ca="1" si="6"/>
        <v>0</v>
      </c>
    </row>
    <row r="295" spans="1:54" x14ac:dyDescent="0.25">
      <c r="A295" s="22" t="s">
        <v>1226</v>
      </c>
      <c r="B295" s="27" t="s">
        <v>918</v>
      </c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28"/>
      <c r="AB295" s="28"/>
      <c r="AC295" s="28"/>
      <c r="AD295" s="28"/>
      <c r="AE295" s="28"/>
      <c r="AF295" s="28"/>
      <c r="AG295" s="28"/>
      <c r="AH295" s="28"/>
      <c r="AI295" s="28"/>
      <c r="AJ295" s="28">
        <v>1</v>
      </c>
      <c r="AK295" s="28">
        <v>1</v>
      </c>
      <c r="AL295" s="28"/>
      <c r="AM295" s="28"/>
      <c r="AN295" s="28"/>
      <c r="AO295" s="28"/>
      <c r="AP295" s="28"/>
      <c r="AQ295" s="28"/>
      <c r="AR295" s="28"/>
      <c r="AS295" s="28"/>
      <c r="AT295" s="28"/>
      <c r="AU295" s="28"/>
      <c r="AV295" s="28"/>
      <c r="AW295" s="28"/>
      <c r="AX295" s="28"/>
      <c r="AY295" s="28"/>
      <c r="AZ295" s="28"/>
      <c r="BA295" s="28"/>
      <c r="BB295" s="21">
        <f t="shared" ca="1" si="6"/>
        <v>0</v>
      </c>
    </row>
    <row r="296" spans="1:54" x14ac:dyDescent="0.25">
      <c r="A296" s="22" t="s">
        <v>1227</v>
      </c>
      <c r="B296" s="27" t="s">
        <v>919</v>
      </c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28"/>
      <c r="AG296" s="28"/>
      <c r="AH296" s="28"/>
      <c r="AI296" s="28"/>
      <c r="AJ296" s="28"/>
      <c r="AK296" s="28"/>
      <c r="AL296" s="28"/>
      <c r="AM296" s="28"/>
      <c r="AN296" s="28"/>
      <c r="AO296" s="28"/>
      <c r="AP296" s="28"/>
      <c r="AQ296" s="28"/>
      <c r="AR296" s="28"/>
      <c r="AS296" s="28"/>
      <c r="AT296" s="28"/>
      <c r="AU296" s="28"/>
      <c r="AV296" s="28"/>
      <c r="AW296" s="28"/>
      <c r="AX296" s="28"/>
      <c r="AY296" s="28"/>
      <c r="AZ296" s="28"/>
      <c r="BA296" s="28"/>
      <c r="BB296" s="21">
        <f t="shared" ca="1" si="6"/>
        <v>0</v>
      </c>
    </row>
    <row r="297" spans="1:54" x14ac:dyDescent="0.25">
      <c r="A297" s="22" t="s">
        <v>1228</v>
      </c>
      <c r="B297" s="27" t="s">
        <v>920</v>
      </c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28"/>
      <c r="AB297" s="28"/>
      <c r="AC297" s="28"/>
      <c r="AD297" s="28"/>
      <c r="AE297" s="31"/>
      <c r="AF297" s="28"/>
      <c r="AG297" s="28"/>
      <c r="AH297" s="28"/>
      <c r="AI297" s="28"/>
      <c r="AJ297" s="28"/>
      <c r="AK297" s="28"/>
      <c r="AL297" s="28"/>
      <c r="AM297" s="28"/>
      <c r="AN297" s="28"/>
      <c r="AO297" s="28"/>
      <c r="AP297" s="28"/>
      <c r="AQ297" s="31"/>
      <c r="AR297" s="31"/>
      <c r="AS297" s="28"/>
      <c r="AT297" s="28"/>
      <c r="AU297" s="28"/>
      <c r="AV297" s="28"/>
      <c r="AW297" s="28"/>
      <c r="AX297" s="28"/>
      <c r="AY297" s="28"/>
      <c r="AZ297" s="28"/>
      <c r="BA297" s="28"/>
      <c r="BB297" s="21">
        <f t="shared" ca="1" si="6"/>
        <v>0</v>
      </c>
    </row>
    <row r="298" spans="1:54" x14ac:dyDescent="0.25">
      <c r="A298" s="22" t="s">
        <v>1229</v>
      </c>
      <c r="B298" s="27" t="s">
        <v>921</v>
      </c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28"/>
      <c r="AB298" s="28"/>
      <c r="AC298" s="28"/>
      <c r="AD298" s="28"/>
      <c r="AE298" s="28"/>
      <c r="AF298" s="28"/>
      <c r="AG298" s="28"/>
      <c r="AH298" s="28"/>
      <c r="AI298" s="28"/>
      <c r="AJ298" s="28"/>
      <c r="AK298" s="28"/>
      <c r="AL298" s="28"/>
      <c r="AM298" s="28"/>
      <c r="AN298" s="28"/>
      <c r="AO298" s="28"/>
      <c r="AP298" s="28"/>
      <c r="AQ298" s="31"/>
      <c r="AR298" s="31"/>
      <c r="AS298" s="28"/>
      <c r="AT298" s="28"/>
      <c r="AU298" s="28"/>
      <c r="AV298" s="28"/>
      <c r="AW298" s="28"/>
      <c r="AX298" s="28"/>
      <c r="AY298" s="28"/>
      <c r="AZ298" s="28"/>
      <c r="BA298" s="28"/>
      <c r="BB298" s="21">
        <f t="shared" ca="1" si="6"/>
        <v>0</v>
      </c>
    </row>
    <row r="299" spans="1:54" x14ac:dyDescent="0.25">
      <c r="A299" s="22" t="s">
        <v>1230</v>
      </c>
      <c r="B299" s="27" t="s">
        <v>922</v>
      </c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28"/>
      <c r="AB299" s="28"/>
      <c r="AC299" s="28"/>
      <c r="AD299" s="28"/>
      <c r="AE299" s="28"/>
      <c r="AF299" s="28"/>
      <c r="AG299" s="28"/>
      <c r="AH299" s="28"/>
      <c r="AI299" s="28"/>
      <c r="AJ299" s="28"/>
      <c r="AK299" s="28"/>
      <c r="AL299" s="28"/>
      <c r="AM299" s="28"/>
      <c r="AN299" s="28"/>
      <c r="AO299" s="28"/>
      <c r="AP299" s="28"/>
      <c r="AQ299" s="28"/>
      <c r="AR299" s="28"/>
      <c r="AS299" s="28">
        <v>1</v>
      </c>
      <c r="AT299" s="28"/>
      <c r="AU299" s="28"/>
      <c r="AV299" s="28"/>
      <c r="AW299" s="28"/>
      <c r="AX299" s="28"/>
      <c r="AY299" s="28"/>
      <c r="AZ299" s="28"/>
      <c r="BA299" s="28"/>
      <c r="BB299" s="21">
        <f t="shared" ca="1" si="6"/>
        <v>0</v>
      </c>
    </row>
    <row r="300" spans="1:54" x14ac:dyDescent="0.25">
      <c r="A300" s="22" t="s">
        <v>1231</v>
      </c>
      <c r="B300" s="27" t="s">
        <v>923</v>
      </c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28"/>
      <c r="AE300" s="28"/>
      <c r="AF300" s="28"/>
      <c r="AG300" s="28"/>
      <c r="AH300" s="28"/>
      <c r="AI300" s="28"/>
      <c r="AJ300" s="28"/>
      <c r="AK300" s="28"/>
      <c r="AL300" s="28"/>
      <c r="AM300" s="28"/>
      <c r="AN300" s="28"/>
      <c r="AO300" s="28"/>
      <c r="AP300" s="28"/>
      <c r="AQ300" s="28"/>
      <c r="AR300" s="28"/>
      <c r="AS300" s="28"/>
      <c r="AT300" s="28"/>
      <c r="AU300" s="28"/>
      <c r="AV300" s="28"/>
      <c r="AW300" s="28"/>
      <c r="AX300" s="28"/>
      <c r="AY300" s="28"/>
      <c r="AZ300" s="28"/>
      <c r="BA300" s="28"/>
      <c r="BB300" s="21">
        <f t="shared" ca="1" si="6"/>
        <v>0</v>
      </c>
    </row>
    <row r="301" spans="1:54" x14ac:dyDescent="0.25">
      <c r="A301" s="22" t="s">
        <v>1232</v>
      </c>
      <c r="B301" s="27" t="s">
        <v>924</v>
      </c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28"/>
      <c r="AB301" s="28"/>
      <c r="AC301" s="28"/>
      <c r="AD301" s="28"/>
      <c r="AE301" s="28"/>
      <c r="AF301" s="28">
        <v>1</v>
      </c>
      <c r="AG301" s="28"/>
      <c r="AH301" s="28"/>
      <c r="AI301" s="28"/>
      <c r="AJ301" s="28"/>
      <c r="AK301" s="28"/>
      <c r="AL301" s="28"/>
      <c r="AM301" s="28"/>
      <c r="AN301" s="28"/>
      <c r="AO301" s="28"/>
      <c r="AP301" s="28"/>
      <c r="AQ301" s="28"/>
      <c r="AR301" s="28"/>
      <c r="AS301" s="28"/>
      <c r="AT301" s="28"/>
      <c r="AU301" s="28"/>
      <c r="AV301" s="28"/>
      <c r="AW301" s="28"/>
      <c r="AX301" s="28"/>
      <c r="AY301" s="28"/>
      <c r="AZ301" s="28"/>
      <c r="BA301" s="28"/>
      <c r="BB301" s="21">
        <f t="shared" ca="1" si="6"/>
        <v>100000</v>
      </c>
    </row>
    <row r="302" spans="1:54" x14ac:dyDescent="0.25">
      <c r="A302" s="22" t="s">
        <v>1233</v>
      </c>
      <c r="B302" s="27" t="s">
        <v>925</v>
      </c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28"/>
      <c r="AB302" s="28"/>
      <c r="AC302" s="28"/>
      <c r="AD302" s="28">
        <v>1</v>
      </c>
      <c r="AE302" s="28"/>
      <c r="AF302" s="28"/>
      <c r="AG302" s="28"/>
      <c r="AH302" s="28"/>
      <c r="AI302" s="28"/>
      <c r="AJ302" s="28"/>
      <c r="AK302" s="28"/>
      <c r="AL302" s="28"/>
      <c r="AM302" s="28"/>
      <c r="AN302" s="28"/>
      <c r="AO302" s="28"/>
      <c r="AP302" s="28"/>
      <c r="AQ302" s="28"/>
      <c r="AR302" s="28"/>
      <c r="AS302" s="28"/>
      <c r="AT302" s="28"/>
      <c r="AU302" s="28"/>
      <c r="AV302" s="28"/>
      <c r="AW302" s="28"/>
      <c r="AX302" s="28"/>
      <c r="AY302" s="28"/>
      <c r="AZ302" s="28"/>
      <c r="BA302" s="28"/>
      <c r="BB302" s="21">
        <f t="shared" ca="1" si="6"/>
        <v>100000</v>
      </c>
    </row>
    <row r="303" spans="1:54" x14ac:dyDescent="0.25">
      <c r="A303" s="22" t="s">
        <v>1234</v>
      </c>
      <c r="B303" s="27" t="s">
        <v>926</v>
      </c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28">
        <v>1</v>
      </c>
      <c r="AB303" s="28">
        <v>1</v>
      </c>
      <c r="AC303" s="28">
        <v>1</v>
      </c>
      <c r="AD303" s="28"/>
      <c r="AE303" s="28"/>
      <c r="AF303" s="28"/>
      <c r="AG303" s="28"/>
      <c r="AH303" s="28"/>
      <c r="AI303" s="28"/>
      <c r="AJ303" s="28"/>
      <c r="AK303" s="28"/>
      <c r="AL303" s="28"/>
      <c r="AM303" s="28"/>
      <c r="AN303" s="28"/>
      <c r="AO303" s="28"/>
      <c r="AP303" s="28"/>
      <c r="AQ303" s="28"/>
      <c r="AR303" s="28"/>
      <c r="AS303" s="28"/>
      <c r="AT303" s="28"/>
      <c r="AU303" s="28"/>
      <c r="AV303" s="28"/>
      <c r="AW303" s="28"/>
      <c r="AX303" s="28"/>
      <c r="AY303" s="28"/>
      <c r="AZ303" s="28"/>
      <c r="BA303" s="28"/>
      <c r="BB303" s="21">
        <f t="shared" ca="1" si="6"/>
        <v>300000</v>
      </c>
    </row>
    <row r="304" spans="1:54" x14ac:dyDescent="0.25">
      <c r="A304" s="22" t="s">
        <v>1235</v>
      </c>
      <c r="B304" s="27" t="s">
        <v>927</v>
      </c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>
        <v>1</v>
      </c>
      <c r="V304" s="28"/>
      <c r="W304" s="28"/>
      <c r="X304" s="28"/>
      <c r="Y304" s="28"/>
      <c r="Z304" s="28"/>
      <c r="AA304" s="28"/>
      <c r="AB304" s="28"/>
      <c r="AC304" s="28"/>
      <c r="AD304" s="28"/>
      <c r="AE304" s="28"/>
      <c r="AF304" s="28"/>
      <c r="AG304" s="28"/>
      <c r="AH304" s="28"/>
      <c r="AI304" s="28"/>
      <c r="AJ304" s="28"/>
      <c r="AK304" s="28"/>
      <c r="AL304" s="28"/>
      <c r="AM304" s="28"/>
      <c r="AN304" s="28"/>
      <c r="AO304" s="28"/>
      <c r="AP304" s="28"/>
      <c r="AQ304" s="28"/>
      <c r="AR304" s="28"/>
      <c r="AS304" s="28"/>
      <c r="AT304" s="28"/>
      <c r="AU304" s="28"/>
      <c r="AV304" s="28"/>
      <c r="AW304" s="28"/>
      <c r="AX304" s="28"/>
      <c r="AY304" s="28"/>
      <c r="AZ304" s="28"/>
      <c r="BA304" s="28"/>
      <c r="BB304" s="21">
        <f t="shared" ca="1" si="6"/>
        <v>100000</v>
      </c>
    </row>
    <row r="305" spans="1:54" x14ac:dyDescent="0.25">
      <c r="A305" s="22" t="s">
        <v>1236</v>
      </c>
      <c r="B305" s="27" t="s">
        <v>928</v>
      </c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28"/>
      <c r="AB305" s="28"/>
      <c r="AC305" s="28"/>
      <c r="AD305" s="28"/>
      <c r="AE305" s="28"/>
      <c r="AF305" s="28"/>
      <c r="AG305" s="28"/>
      <c r="AH305" s="28"/>
      <c r="AI305" s="28"/>
      <c r="AJ305" s="28"/>
      <c r="AK305" s="28"/>
      <c r="AL305" s="28"/>
      <c r="AM305" s="28"/>
      <c r="AN305" s="28"/>
      <c r="AO305" s="28"/>
      <c r="AP305" s="28"/>
      <c r="AQ305" s="28"/>
      <c r="AR305" s="28"/>
      <c r="AS305" s="28"/>
      <c r="AT305" s="28"/>
      <c r="AU305" s="28"/>
      <c r="AV305" s="28"/>
      <c r="AW305" s="28">
        <v>1</v>
      </c>
      <c r="AX305" s="28">
        <v>1</v>
      </c>
      <c r="AY305" s="28"/>
      <c r="AZ305" s="28"/>
      <c r="BA305" s="28"/>
      <c r="BB305" s="21">
        <f t="shared" ca="1" si="6"/>
        <v>0</v>
      </c>
    </row>
    <row r="306" spans="1:54" x14ac:dyDescent="0.25">
      <c r="A306" s="22" t="s">
        <v>1237</v>
      </c>
      <c r="B306" s="27" t="s">
        <v>929</v>
      </c>
      <c r="C306" s="28"/>
      <c r="D306" s="28"/>
      <c r="E306" s="28"/>
      <c r="F306" s="28"/>
      <c r="G306" s="28"/>
      <c r="H306" s="28"/>
      <c r="I306" s="28"/>
      <c r="J306" s="28"/>
      <c r="K306" s="28"/>
      <c r="L306" s="28">
        <v>1</v>
      </c>
      <c r="M306" s="28">
        <v>1</v>
      </c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28"/>
      <c r="AB306" s="28"/>
      <c r="AC306" s="28"/>
      <c r="AD306" s="28"/>
      <c r="AE306" s="28"/>
      <c r="AF306" s="28"/>
      <c r="AG306" s="28"/>
      <c r="AH306" s="28"/>
      <c r="AI306" s="28"/>
      <c r="AJ306" s="28"/>
      <c r="AK306" s="28"/>
      <c r="AN306" s="28"/>
      <c r="AO306" s="28"/>
      <c r="AP306" s="28"/>
      <c r="AQ306" s="28"/>
      <c r="AR306" s="28"/>
      <c r="AS306" s="28"/>
      <c r="AT306" s="28"/>
      <c r="AU306" s="28"/>
      <c r="AV306" s="28"/>
      <c r="AW306" s="28"/>
      <c r="AX306" s="28"/>
      <c r="AY306" s="28"/>
      <c r="AZ306" s="28"/>
      <c r="BA306" s="28"/>
      <c r="BB306" s="21">
        <f t="shared" ca="1" si="6"/>
        <v>200000</v>
      </c>
    </row>
    <row r="307" spans="1:54" x14ac:dyDescent="0.25">
      <c r="A307" s="22" t="s">
        <v>1238</v>
      </c>
      <c r="B307" s="27" t="s">
        <v>930</v>
      </c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28"/>
      <c r="AB307" s="28"/>
      <c r="AC307" s="28"/>
      <c r="AD307" s="28"/>
      <c r="AE307" s="28"/>
      <c r="AF307" s="28"/>
      <c r="AG307" s="28"/>
      <c r="AH307" s="28"/>
      <c r="AI307" s="28"/>
      <c r="AJ307" s="28"/>
      <c r="AK307" s="28"/>
      <c r="AM307" s="28"/>
      <c r="AN307" s="28"/>
      <c r="AO307" s="28"/>
      <c r="AP307" s="28"/>
      <c r="AQ307" s="28">
        <v>1</v>
      </c>
      <c r="AR307" s="28"/>
      <c r="AS307" s="28"/>
      <c r="AT307" s="28"/>
      <c r="AU307" s="28"/>
      <c r="AV307" s="28"/>
      <c r="AW307" s="28"/>
      <c r="AX307" s="28"/>
      <c r="AY307" s="28"/>
      <c r="AZ307" s="28"/>
      <c r="BA307" s="28"/>
      <c r="BB307" s="23">
        <f t="shared" ca="1" si="6"/>
        <v>0</v>
      </c>
    </row>
    <row r="308" spans="1:54" x14ac:dyDescent="0.25">
      <c r="A308" s="22" t="s">
        <v>1239</v>
      </c>
      <c r="B308" s="27" t="s">
        <v>931</v>
      </c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28"/>
      <c r="AB308" s="28"/>
      <c r="AC308" s="28"/>
      <c r="AD308" s="28"/>
      <c r="AE308" s="28">
        <v>1</v>
      </c>
      <c r="AF308" s="28"/>
      <c r="AG308" s="28"/>
      <c r="AH308" s="28"/>
      <c r="AI308" s="28"/>
      <c r="AJ308" s="28"/>
      <c r="AK308" s="28"/>
      <c r="AM308" s="28"/>
      <c r="AN308" s="28"/>
      <c r="AO308" s="28"/>
      <c r="AP308" s="28"/>
      <c r="AQ308" s="28"/>
      <c r="AR308" s="28"/>
      <c r="AS308" s="28"/>
      <c r="AT308" s="28"/>
      <c r="AU308" s="28"/>
      <c r="AV308" s="28"/>
      <c r="AW308" s="28"/>
      <c r="AX308" s="28"/>
      <c r="AY308" s="28"/>
      <c r="AZ308" s="28"/>
      <c r="BA308" s="28"/>
      <c r="BB308" s="23">
        <f t="shared" ca="1" si="6"/>
        <v>100000</v>
      </c>
    </row>
    <row r="309" spans="1:54" x14ac:dyDescent="0.25">
      <c r="A309" s="22" t="s">
        <v>1240</v>
      </c>
      <c r="B309" s="27" t="s">
        <v>932</v>
      </c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28"/>
      <c r="AB309" s="28"/>
      <c r="AC309" s="28"/>
      <c r="AD309" s="28"/>
      <c r="AE309" s="28"/>
      <c r="AF309" s="28"/>
      <c r="AG309" s="28"/>
      <c r="AH309" s="28"/>
      <c r="AI309" s="28"/>
      <c r="AJ309" s="28"/>
      <c r="AK309" s="28"/>
      <c r="AM309" s="28"/>
      <c r="AN309" s="28"/>
      <c r="AO309" s="28"/>
      <c r="AP309" s="28"/>
      <c r="AQ309" s="28"/>
      <c r="AR309" s="28">
        <v>1</v>
      </c>
      <c r="AS309" s="28"/>
      <c r="AT309" s="28"/>
      <c r="AU309" s="28"/>
      <c r="AV309" s="28"/>
      <c r="AW309" s="28"/>
      <c r="AX309" s="28"/>
      <c r="AY309" s="28"/>
      <c r="AZ309" s="28"/>
      <c r="BA309" s="28"/>
      <c r="BB309" s="23">
        <f t="shared" ca="1" si="6"/>
        <v>0</v>
      </c>
    </row>
    <row r="310" spans="1:54" x14ac:dyDescent="0.25">
      <c r="A310" s="22" t="s">
        <v>1241</v>
      </c>
      <c r="B310" s="27" t="s">
        <v>933</v>
      </c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28"/>
      <c r="AB310" s="28"/>
      <c r="AC310" s="28"/>
      <c r="AD310" s="28"/>
      <c r="AE310" s="28"/>
      <c r="AF310" s="28"/>
      <c r="AG310" s="28"/>
      <c r="AH310" s="28"/>
      <c r="AI310" s="28"/>
      <c r="AJ310" s="28"/>
      <c r="AK310" s="28"/>
      <c r="AM310" s="28"/>
      <c r="AN310" s="28"/>
      <c r="AO310" s="28">
        <v>1</v>
      </c>
      <c r="AP310" s="28"/>
      <c r="AQ310" s="28"/>
      <c r="AR310" s="28"/>
      <c r="AS310" s="28"/>
      <c r="AT310" s="28"/>
      <c r="AU310" s="28"/>
      <c r="AV310" s="28"/>
      <c r="AW310" s="28"/>
      <c r="AX310" s="28"/>
      <c r="AY310" s="28"/>
      <c r="AZ310" s="28"/>
      <c r="BA310" s="28"/>
      <c r="BB310" s="23">
        <f t="shared" ca="1" si="6"/>
        <v>0</v>
      </c>
    </row>
    <row r="311" spans="1:54" x14ac:dyDescent="0.25">
      <c r="A311" s="22" t="s">
        <v>1242</v>
      </c>
      <c r="B311" s="27" t="s">
        <v>934</v>
      </c>
      <c r="C311" s="28"/>
      <c r="D311" s="28">
        <v>1</v>
      </c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28"/>
      <c r="AB311" s="28"/>
      <c r="AC311" s="28"/>
      <c r="AD311" s="28"/>
      <c r="AE311" s="28"/>
      <c r="AF311" s="28"/>
      <c r="AG311" s="28"/>
      <c r="AH311" s="28"/>
      <c r="AI311" s="28"/>
      <c r="AJ311" s="28"/>
      <c r="AK311" s="28"/>
      <c r="AM311" s="28"/>
      <c r="AN311" s="28"/>
      <c r="AO311" s="28"/>
      <c r="AP311" s="28"/>
      <c r="AQ311" s="28"/>
      <c r="AR311" s="28"/>
      <c r="AS311" s="28"/>
      <c r="AT311" s="28"/>
      <c r="AU311" s="28"/>
      <c r="AV311" s="28"/>
      <c r="AW311" s="28"/>
      <c r="AX311" s="28"/>
      <c r="AY311" s="28"/>
      <c r="AZ311" s="28"/>
      <c r="BA311" s="28"/>
      <c r="BB311" s="23">
        <f t="shared" ca="1" si="6"/>
        <v>100000</v>
      </c>
    </row>
    <row r="312" spans="1:54" x14ac:dyDescent="0.25">
      <c r="A312" s="22" t="s">
        <v>1243</v>
      </c>
      <c r="B312" s="27" t="s">
        <v>935</v>
      </c>
      <c r="C312" s="28">
        <v>1</v>
      </c>
      <c r="D312" s="28"/>
      <c r="E312" s="28">
        <v>1</v>
      </c>
      <c r="F312" s="28">
        <v>1</v>
      </c>
      <c r="G312" s="28">
        <v>1</v>
      </c>
      <c r="H312" s="28">
        <v>1</v>
      </c>
      <c r="I312" s="28">
        <v>1</v>
      </c>
      <c r="J312" s="28">
        <v>1</v>
      </c>
      <c r="K312" s="28">
        <v>1</v>
      </c>
      <c r="L312" s="28">
        <v>1</v>
      </c>
      <c r="M312" s="28">
        <v>1</v>
      </c>
      <c r="N312" s="28">
        <v>1</v>
      </c>
      <c r="O312" s="28">
        <v>1</v>
      </c>
      <c r="P312" s="28">
        <v>1</v>
      </c>
      <c r="Q312" s="28">
        <v>1</v>
      </c>
      <c r="R312" s="28"/>
      <c r="S312" s="28"/>
      <c r="T312" s="28">
        <v>1</v>
      </c>
      <c r="U312" s="28">
        <v>1</v>
      </c>
      <c r="V312" s="28">
        <v>1</v>
      </c>
      <c r="W312" s="28">
        <v>1</v>
      </c>
      <c r="X312" s="28">
        <v>1</v>
      </c>
      <c r="Y312" s="28">
        <v>1</v>
      </c>
      <c r="Z312" s="28">
        <v>1</v>
      </c>
      <c r="AA312" s="28">
        <v>1</v>
      </c>
      <c r="AB312" s="28">
        <v>1</v>
      </c>
      <c r="AC312" s="28">
        <v>1</v>
      </c>
      <c r="AD312" s="28">
        <v>1</v>
      </c>
      <c r="AE312" s="28"/>
      <c r="AF312" s="28">
        <v>1</v>
      </c>
      <c r="AG312" s="28">
        <v>1</v>
      </c>
      <c r="AH312" s="28"/>
      <c r="AI312" s="28">
        <v>1</v>
      </c>
      <c r="AJ312" s="28">
        <v>1</v>
      </c>
      <c r="AK312" s="28">
        <v>1</v>
      </c>
      <c r="AL312" s="28">
        <v>1</v>
      </c>
      <c r="AM312" s="28"/>
      <c r="AN312" s="28">
        <v>1</v>
      </c>
      <c r="AO312" s="28"/>
      <c r="AP312" s="28">
        <v>1</v>
      </c>
      <c r="AQ312" s="28">
        <v>1</v>
      </c>
      <c r="AR312" s="28">
        <v>1</v>
      </c>
      <c r="AS312" s="28">
        <v>1</v>
      </c>
      <c r="AT312" s="28">
        <v>1</v>
      </c>
      <c r="AU312" s="28">
        <v>1</v>
      </c>
      <c r="AV312" s="28">
        <v>1</v>
      </c>
      <c r="AW312" s="28">
        <v>1</v>
      </c>
      <c r="AX312" s="28">
        <v>1</v>
      </c>
      <c r="AY312" s="28"/>
      <c r="AZ312" s="28"/>
      <c r="BA312" s="28">
        <v>1</v>
      </c>
      <c r="BB312" s="21">
        <f t="shared" ca="1" si="6"/>
        <v>2700000</v>
      </c>
    </row>
    <row r="313" spans="1:54" x14ac:dyDescent="0.25">
      <c r="A313" s="22" t="s">
        <v>1244</v>
      </c>
      <c r="B313" s="27" t="s">
        <v>936</v>
      </c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>
        <v>1</v>
      </c>
      <c r="S313" s="28">
        <v>1</v>
      </c>
      <c r="T313" s="28"/>
      <c r="U313" s="28"/>
      <c r="V313" s="28"/>
      <c r="W313" s="28"/>
      <c r="X313" s="28"/>
      <c r="Y313" s="28"/>
      <c r="Z313" s="28"/>
      <c r="AA313" s="28"/>
      <c r="AB313" s="28"/>
      <c r="AC313" s="28"/>
      <c r="AD313" s="28"/>
      <c r="AE313" s="28">
        <v>1</v>
      </c>
      <c r="AF313" s="28"/>
      <c r="AG313" s="28"/>
      <c r="AH313" s="28">
        <v>1</v>
      </c>
      <c r="AI313" s="28"/>
      <c r="AJ313" s="28"/>
      <c r="AK313" s="28"/>
      <c r="AL313" s="35"/>
      <c r="AM313" s="28">
        <v>1</v>
      </c>
      <c r="AN313" s="28"/>
      <c r="AO313" s="28">
        <v>1</v>
      </c>
      <c r="AP313" s="28"/>
      <c r="AQ313" s="28"/>
      <c r="AR313" s="28"/>
      <c r="AS313" s="28"/>
      <c r="AT313" s="28"/>
      <c r="AU313" s="28"/>
      <c r="AV313" s="28"/>
      <c r="AW313" s="28"/>
      <c r="AX313" s="28"/>
      <c r="AY313" s="28">
        <v>1</v>
      </c>
      <c r="AZ313" s="28">
        <v>1</v>
      </c>
      <c r="BA313" s="28"/>
      <c r="BB313" s="21">
        <f t="shared" ca="1" si="6"/>
        <v>300000</v>
      </c>
    </row>
    <row r="314" spans="1:54" x14ac:dyDescent="0.25">
      <c r="A314" s="22" t="s">
        <v>1245</v>
      </c>
      <c r="B314" s="27" t="s">
        <v>937</v>
      </c>
      <c r="C314" s="28"/>
      <c r="D314" s="28">
        <v>1</v>
      </c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X314" s="28"/>
      <c r="Y314" s="28"/>
      <c r="Z314" s="28"/>
      <c r="AA314" s="28"/>
      <c r="AB314" s="28"/>
      <c r="AC314" s="28"/>
      <c r="AD314" s="28"/>
      <c r="AE314" s="28"/>
      <c r="AF314" s="28"/>
      <c r="AG314" s="28"/>
      <c r="AH314" s="28"/>
      <c r="AI314" s="28"/>
      <c r="AJ314" s="28"/>
      <c r="AK314" s="28"/>
      <c r="AL314" s="28"/>
      <c r="AM314" s="28"/>
      <c r="AN314" s="28"/>
      <c r="AO314" s="28"/>
      <c r="AP314" s="28"/>
      <c r="AQ314" s="28"/>
      <c r="AR314" s="28"/>
      <c r="AS314" s="28"/>
      <c r="AT314" s="28"/>
      <c r="AU314" s="28"/>
      <c r="AV314" s="28"/>
      <c r="AW314" s="28"/>
      <c r="AX314" s="28"/>
      <c r="AY314" s="28"/>
      <c r="AZ314" s="28"/>
      <c r="BA314" s="28"/>
      <c r="BB314" s="21">
        <f t="shared" ca="1" si="6"/>
        <v>100000</v>
      </c>
    </row>
    <row r="315" spans="1:54" x14ac:dyDescent="0.25">
      <c r="A315" s="22" t="s">
        <v>1246</v>
      </c>
      <c r="B315" s="27" t="s">
        <v>938</v>
      </c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28"/>
      <c r="AB315" s="28"/>
      <c r="AC315" s="28"/>
      <c r="AD315" s="28"/>
      <c r="AE315" s="28"/>
      <c r="AF315" s="28"/>
      <c r="AG315" s="28"/>
      <c r="AH315" s="28"/>
      <c r="AI315" s="28"/>
      <c r="AJ315" s="28"/>
      <c r="AK315" s="28"/>
      <c r="AM315" s="28"/>
      <c r="AN315" s="28"/>
      <c r="AO315" s="28"/>
      <c r="AP315" s="28"/>
      <c r="AQ315" s="28"/>
      <c r="AR315" s="28"/>
      <c r="AS315" s="28"/>
      <c r="AT315" s="28"/>
      <c r="AU315" s="28"/>
      <c r="AV315" s="28"/>
      <c r="AW315" s="28"/>
      <c r="AX315" s="28"/>
      <c r="AY315" s="28"/>
      <c r="AZ315" s="28"/>
      <c r="BA315" s="28"/>
      <c r="BB315" s="23">
        <f t="shared" ca="1" si="6"/>
        <v>0</v>
      </c>
    </row>
    <row r="316" spans="1:54" x14ac:dyDescent="0.25">
      <c r="A316" s="22" t="s">
        <v>1247</v>
      </c>
      <c r="B316" s="27" t="s">
        <v>939</v>
      </c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28"/>
      <c r="AB316" s="28"/>
      <c r="AC316" s="28"/>
      <c r="AD316" s="28"/>
      <c r="AE316" s="28"/>
      <c r="AF316" s="28"/>
      <c r="AG316" s="28"/>
      <c r="AH316" s="28"/>
      <c r="AI316" s="28"/>
      <c r="AJ316" s="28"/>
      <c r="AK316" s="28"/>
      <c r="AM316" s="28">
        <v>1</v>
      </c>
      <c r="AN316" s="28"/>
      <c r="AO316" s="28"/>
      <c r="AP316" s="28"/>
      <c r="AQ316" s="28"/>
      <c r="AR316" s="28"/>
      <c r="AS316" s="28"/>
      <c r="AT316" s="28"/>
      <c r="AU316" s="28"/>
      <c r="AV316" s="28"/>
      <c r="AW316" s="28"/>
      <c r="AX316" s="28"/>
      <c r="AY316" s="28"/>
      <c r="AZ316" s="28"/>
      <c r="BA316" s="28"/>
      <c r="BB316" s="23">
        <f t="shared" ca="1" si="6"/>
        <v>0</v>
      </c>
    </row>
    <row r="317" spans="1:54" x14ac:dyDescent="0.25">
      <c r="A317" s="22" t="s">
        <v>1248</v>
      </c>
      <c r="B317" s="27" t="s">
        <v>940</v>
      </c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U317" s="28"/>
      <c r="V317" s="28"/>
      <c r="W317" s="28"/>
      <c r="X317" s="28"/>
      <c r="Y317" s="28"/>
      <c r="Z317" s="28"/>
      <c r="AA317" s="28"/>
      <c r="AB317" s="28"/>
      <c r="AC317" s="28"/>
      <c r="AD317" s="28"/>
      <c r="AE317" s="28"/>
      <c r="AF317" s="28"/>
      <c r="AG317" s="28"/>
      <c r="AH317" s="28"/>
      <c r="AI317" s="28"/>
      <c r="AJ317" s="28"/>
      <c r="AK317" s="28"/>
      <c r="AM317" s="28"/>
      <c r="AN317" s="28"/>
      <c r="AO317" s="28"/>
      <c r="AP317" s="28"/>
      <c r="AQ317" s="28"/>
      <c r="AR317" s="28"/>
      <c r="AS317" s="28"/>
      <c r="AT317" s="28"/>
      <c r="AU317" s="28"/>
      <c r="AV317" s="28"/>
      <c r="AW317" s="28"/>
      <c r="AX317" s="28"/>
      <c r="AY317" s="28"/>
      <c r="AZ317" s="28"/>
      <c r="BA317" s="28"/>
      <c r="BB317" s="23">
        <f t="shared" ca="1" si="6"/>
        <v>0</v>
      </c>
    </row>
    <row r="318" spans="1:54" x14ac:dyDescent="0.25">
      <c r="A318" s="22" t="s">
        <v>1249</v>
      </c>
      <c r="B318" s="27" t="s">
        <v>941</v>
      </c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28"/>
      <c r="AB318" s="28"/>
      <c r="AC318" s="28"/>
      <c r="AD318" s="28"/>
      <c r="AE318" s="28"/>
      <c r="AF318" s="28"/>
      <c r="AG318" s="28"/>
      <c r="AH318" s="28"/>
      <c r="AI318" s="28"/>
      <c r="AJ318" s="28"/>
      <c r="AK318" s="28"/>
      <c r="AM318" s="28">
        <v>1</v>
      </c>
      <c r="AN318" s="28"/>
      <c r="AO318" s="28"/>
      <c r="AP318" s="28"/>
      <c r="AQ318" s="28"/>
      <c r="AR318" s="28"/>
      <c r="AS318" s="28"/>
      <c r="AT318" s="28"/>
      <c r="AU318" s="28"/>
      <c r="AV318" s="28"/>
      <c r="AW318" s="28"/>
      <c r="AX318" s="28"/>
      <c r="AY318" s="28"/>
      <c r="AZ318" s="28"/>
      <c r="BA318" s="28"/>
      <c r="BB318" s="23">
        <f t="shared" ca="1" si="6"/>
        <v>0</v>
      </c>
    </row>
  </sheetData>
  <conditionalFormatting sqref="C11:BA318">
    <cfRule type="cellIs" dxfId="1" priority="1" operator="notEqual">
      <formula>0</formula>
    </cfRule>
  </conditionalFormatting>
  <dataValidations count="1">
    <dataValidation type="list" allowBlank="1" showInputMessage="1" showErrorMessage="1" sqref="B3">
      <formula1>"Afficher Tout,TYPE1,TYPE2,TYPE3"</formula1>
    </dataValidation>
  </dataValidations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532" r:id="rId4" name="Button 3220">
              <controlPr defaultSize="0" print="0" autoFill="0" autoPict="0" macro="[0]!NOMENCLATURE.MaskDémask" altText="_x000a__x000a_">
                <anchor>
                  <from>
                    <xdr:col>0</xdr:col>
                    <xdr:colOff>57150</xdr:colOff>
                    <xdr:row>0</xdr:row>
                    <xdr:rowOff>66675</xdr:rowOff>
                  </from>
                  <to>
                    <xdr:col>0</xdr:col>
                    <xdr:colOff>1419225</xdr:colOff>
                    <xdr:row>1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536"/>
  <sheetViews>
    <sheetView showGridLines="0" workbookViewId="0">
      <selection activeCell="E7" sqref="E7"/>
    </sheetView>
  </sheetViews>
  <sheetFormatPr baseColWidth="10" defaultColWidth="24.42578125" defaultRowHeight="15" x14ac:dyDescent="0.25"/>
  <cols>
    <col min="1" max="1" width="13.42578125" style="1" bestFit="1" customWidth="1"/>
    <col min="2" max="2" width="35.28515625" style="1" bestFit="1" customWidth="1"/>
    <col min="3" max="3" width="25.140625" style="1" bestFit="1" customWidth="1"/>
    <col min="4" max="16384" width="24.42578125" style="1"/>
  </cols>
  <sheetData>
    <row r="1" spans="1:3" x14ac:dyDescent="0.25">
      <c r="A1" s="1" t="s">
        <v>617</v>
      </c>
      <c r="B1" s="1" t="s">
        <v>618</v>
      </c>
      <c r="C1" s="1" t="s">
        <v>620</v>
      </c>
    </row>
    <row r="2" spans="1:3" x14ac:dyDescent="0.25">
      <c r="A2" s="1" t="s">
        <v>61</v>
      </c>
      <c r="B2" s="1" t="s">
        <v>267</v>
      </c>
      <c r="C2" s="1" t="s">
        <v>512</v>
      </c>
    </row>
    <row r="3" spans="1:3" x14ac:dyDescent="0.25">
      <c r="A3" s="1" t="s">
        <v>62</v>
      </c>
      <c r="B3" s="1" t="s">
        <v>268</v>
      </c>
      <c r="C3" s="1" t="s">
        <v>25</v>
      </c>
    </row>
    <row r="4" spans="1:3" x14ac:dyDescent="0.25">
      <c r="A4" s="1" t="s">
        <v>63</v>
      </c>
      <c r="B4" s="1" t="s">
        <v>269</v>
      </c>
      <c r="C4" s="1" t="s">
        <v>500</v>
      </c>
    </row>
    <row r="5" spans="1:3" x14ac:dyDescent="0.25">
      <c r="A5" s="1" t="s">
        <v>63</v>
      </c>
      <c r="B5" s="1" t="s">
        <v>269</v>
      </c>
      <c r="C5" s="1" t="s">
        <v>19</v>
      </c>
    </row>
    <row r="6" spans="1:3" x14ac:dyDescent="0.25">
      <c r="A6" s="1" t="s">
        <v>63</v>
      </c>
      <c r="B6" s="1" t="s">
        <v>269</v>
      </c>
      <c r="C6" s="1" t="s">
        <v>21</v>
      </c>
    </row>
    <row r="7" spans="1:3" x14ac:dyDescent="0.25">
      <c r="A7" s="1" t="s">
        <v>63</v>
      </c>
      <c r="B7" s="1" t="s">
        <v>269</v>
      </c>
      <c r="C7" s="1" t="s">
        <v>20</v>
      </c>
    </row>
    <row r="8" spans="1:3" x14ac:dyDescent="0.25">
      <c r="A8" s="1" t="s">
        <v>63</v>
      </c>
      <c r="B8" s="1" t="s">
        <v>269</v>
      </c>
      <c r="C8" s="1" t="s">
        <v>501</v>
      </c>
    </row>
    <row r="9" spans="1:3" x14ac:dyDescent="0.25">
      <c r="A9" s="1" t="s">
        <v>63</v>
      </c>
      <c r="B9" s="1" t="s">
        <v>269</v>
      </c>
      <c r="C9" s="1" t="s">
        <v>16</v>
      </c>
    </row>
    <row r="10" spans="1:3" x14ac:dyDescent="0.25">
      <c r="A10" s="1" t="s">
        <v>63</v>
      </c>
      <c r="B10" s="1" t="s">
        <v>269</v>
      </c>
      <c r="C10" s="1" t="s">
        <v>504</v>
      </c>
    </row>
    <row r="11" spans="1:3" x14ac:dyDescent="0.25">
      <c r="A11" s="1" t="s">
        <v>63</v>
      </c>
      <c r="B11" s="1" t="s">
        <v>269</v>
      </c>
      <c r="C11" s="1" t="s">
        <v>505</v>
      </c>
    </row>
    <row r="12" spans="1:3" x14ac:dyDescent="0.25">
      <c r="A12" s="1" t="s">
        <v>63</v>
      </c>
      <c r="B12" s="1" t="s">
        <v>269</v>
      </c>
      <c r="C12" s="1" t="s">
        <v>506</v>
      </c>
    </row>
    <row r="13" spans="1:3" x14ac:dyDescent="0.25">
      <c r="A13" s="1" t="s">
        <v>63</v>
      </c>
      <c r="B13" s="1" t="s">
        <v>269</v>
      </c>
      <c r="C13" s="1" t="s">
        <v>507</v>
      </c>
    </row>
    <row r="14" spans="1:3" x14ac:dyDescent="0.25">
      <c r="A14" s="1" t="s">
        <v>63</v>
      </c>
      <c r="B14" s="1" t="s">
        <v>269</v>
      </c>
      <c r="C14" s="1" t="s">
        <v>14</v>
      </c>
    </row>
    <row r="15" spans="1:3" x14ac:dyDescent="0.25">
      <c r="A15" s="1" t="s">
        <v>63</v>
      </c>
      <c r="B15" s="1" t="s">
        <v>269</v>
      </c>
      <c r="C15" s="1" t="s">
        <v>4</v>
      </c>
    </row>
    <row r="16" spans="1:3" x14ac:dyDescent="0.25">
      <c r="A16" s="1" t="s">
        <v>63</v>
      </c>
      <c r="B16" s="1" t="s">
        <v>269</v>
      </c>
      <c r="C16" s="1" t="s">
        <v>3</v>
      </c>
    </row>
    <row r="17" spans="1:3" x14ac:dyDescent="0.25">
      <c r="A17" s="1" t="s">
        <v>63</v>
      </c>
      <c r="B17" s="1" t="s">
        <v>269</v>
      </c>
      <c r="C17" s="1" t="s">
        <v>5</v>
      </c>
    </row>
    <row r="18" spans="1:3" x14ac:dyDescent="0.25">
      <c r="A18" s="1" t="s">
        <v>63</v>
      </c>
      <c r="B18" s="1" t="s">
        <v>269</v>
      </c>
      <c r="C18" s="1" t="s">
        <v>23</v>
      </c>
    </row>
    <row r="19" spans="1:3" x14ac:dyDescent="0.25">
      <c r="A19" s="1" t="s">
        <v>63</v>
      </c>
      <c r="B19" s="1" t="s">
        <v>269</v>
      </c>
      <c r="C19" s="1" t="s">
        <v>18</v>
      </c>
    </row>
    <row r="20" spans="1:3" x14ac:dyDescent="0.25">
      <c r="A20" s="1" t="s">
        <v>63</v>
      </c>
      <c r="B20" s="1" t="s">
        <v>269</v>
      </c>
      <c r="C20" s="1" t="s">
        <v>30</v>
      </c>
    </row>
    <row r="21" spans="1:3" x14ac:dyDescent="0.25">
      <c r="A21" s="1" t="s">
        <v>63</v>
      </c>
      <c r="B21" s="1" t="s">
        <v>269</v>
      </c>
      <c r="C21" s="1" t="s">
        <v>524</v>
      </c>
    </row>
    <row r="22" spans="1:3" x14ac:dyDescent="0.25">
      <c r="A22" s="1" t="s">
        <v>63</v>
      </c>
      <c r="B22" s="1" t="s">
        <v>269</v>
      </c>
      <c r="C22" s="1" t="s">
        <v>7</v>
      </c>
    </row>
    <row r="23" spans="1:3" x14ac:dyDescent="0.25">
      <c r="A23" s="1" t="s">
        <v>63</v>
      </c>
      <c r="B23" s="1" t="s">
        <v>269</v>
      </c>
      <c r="C23" s="1" t="s">
        <v>11</v>
      </c>
    </row>
    <row r="24" spans="1:3" x14ac:dyDescent="0.25">
      <c r="A24" s="1" t="s">
        <v>63</v>
      </c>
      <c r="B24" s="1" t="s">
        <v>269</v>
      </c>
      <c r="C24" s="1" t="s">
        <v>26</v>
      </c>
    </row>
    <row r="25" spans="1:3" x14ac:dyDescent="0.25">
      <c r="A25" s="1" t="s">
        <v>63</v>
      </c>
      <c r="B25" s="1" t="s">
        <v>269</v>
      </c>
      <c r="C25" s="1" t="s">
        <v>28</v>
      </c>
    </row>
    <row r="26" spans="1:3" x14ac:dyDescent="0.25">
      <c r="A26" s="1" t="s">
        <v>64</v>
      </c>
      <c r="B26" s="1" t="s">
        <v>270</v>
      </c>
      <c r="C26" s="1" t="s">
        <v>17</v>
      </c>
    </row>
    <row r="27" spans="1:3" x14ac:dyDescent="0.25">
      <c r="A27" s="1" t="s">
        <v>65</v>
      </c>
      <c r="B27" s="1" t="s">
        <v>271</v>
      </c>
      <c r="C27" s="1" t="s">
        <v>523</v>
      </c>
    </row>
    <row r="28" spans="1:3" x14ac:dyDescent="0.25">
      <c r="A28" s="1" t="s">
        <v>65</v>
      </c>
      <c r="B28" s="1" t="s">
        <v>271</v>
      </c>
      <c r="C28" s="1" t="s">
        <v>511</v>
      </c>
    </row>
    <row r="29" spans="1:3" x14ac:dyDescent="0.25">
      <c r="A29" s="1" t="s">
        <v>66</v>
      </c>
      <c r="B29" s="1" t="s">
        <v>272</v>
      </c>
      <c r="C29" s="1" t="s">
        <v>0</v>
      </c>
    </row>
    <row r="30" spans="1:3" x14ac:dyDescent="0.25">
      <c r="A30" s="1" t="s">
        <v>67</v>
      </c>
      <c r="B30" s="1" t="s">
        <v>273</v>
      </c>
      <c r="C30" s="1" t="s">
        <v>546</v>
      </c>
    </row>
    <row r="31" spans="1:3" x14ac:dyDescent="0.25">
      <c r="A31" s="1" t="s">
        <v>68</v>
      </c>
      <c r="B31" s="1" t="s">
        <v>274</v>
      </c>
      <c r="C31" s="1" t="s">
        <v>10</v>
      </c>
    </row>
    <row r="32" spans="1:3" x14ac:dyDescent="0.25">
      <c r="A32" s="1" t="s">
        <v>69</v>
      </c>
      <c r="B32" s="1" t="s">
        <v>275</v>
      </c>
      <c r="C32" s="1" t="s">
        <v>9</v>
      </c>
    </row>
    <row r="33" spans="1:3" x14ac:dyDescent="0.25">
      <c r="A33" s="1" t="s">
        <v>70</v>
      </c>
      <c r="B33" s="1" t="s">
        <v>276</v>
      </c>
      <c r="C33" s="1" t="s">
        <v>528</v>
      </c>
    </row>
    <row r="34" spans="1:3" x14ac:dyDescent="0.25">
      <c r="A34" s="1" t="s">
        <v>71</v>
      </c>
      <c r="B34" s="1" t="s">
        <v>277</v>
      </c>
      <c r="C34" s="1" t="s">
        <v>503</v>
      </c>
    </row>
    <row r="35" spans="1:3" x14ac:dyDescent="0.25">
      <c r="A35" s="1" t="s">
        <v>72</v>
      </c>
      <c r="B35" s="1" t="s">
        <v>278</v>
      </c>
      <c r="C35" s="1" t="s">
        <v>502</v>
      </c>
    </row>
    <row r="36" spans="1:3" x14ac:dyDescent="0.25">
      <c r="A36" s="1" t="s">
        <v>73</v>
      </c>
      <c r="B36" s="1" t="s">
        <v>279</v>
      </c>
      <c r="C36" s="1" t="s">
        <v>521</v>
      </c>
    </row>
    <row r="37" spans="1:3" x14ac:dyDescent="0.25">
      <c r="A37" s="1" t="s">
        <v>74</v>
      </c>
      <c r="B37" s="1" t="s">
        <v>280</v>
      </c>
      <c r="C37" s="1" t="s">
        <v>8</v>
      </c>
    </row>
    <row r="38" spans="1:3" x14ac:dyDescent="0.25">
      <c r="A38" s="1" t="s">
        <v>75</v>
      </c>
      <c r="B38" s="1" t="s">
        <v>281</v>
      </c>
      <c r="C38" s="1" t="s">
        <v>497</v>
      </c>
    </row>
    <row r="39" spans="1:3" x14ac:dyDescent="0.25">
      <c r="A39" s="1" t="s">
        <v>76</v>
      </c>
      <c r="B39" s="1" t="s">
        <v>282</v>
      </c>
      <c r="C39" s="1" t="s">
        <v>27</v>
      </c>
    </row>
    <row r="40" spans="1:3" x14ac:dyDescent="0.25">
      <c r="A40" s="1" t="s">
        <v>77</v>
      </c>
      <c r="B40" s="1" t="s">
        <v>283</v>
      </c>
      <c r="C40" s="1" t="s">
        <v>12</v>
      </c>
    </row>
    <row r="41" spans="1:3" x14ac:dyDescent="0.25">
      <c r="A41" s="1" t="s">
        <v>78</v>
      </c>
      <c r="B41" s="1" t="s">
        <v>284</v>
      </c>
      <c r="C41" s="1" t="s">
        <v>546</v>
      </c>
    </row>
    <row r="42" spans="1:3" x14ac:dyDescent="0.25">
      <c r="A42" s="1" t="s">
        <v>78</v>
      </c>
      <c r="B42" s="1" t="s">
        <v>284</v>
      </c>
      <c r="C42" s="1" t="s">
        <v>528</v>
      </c>
    </row>
    <row r="43" spans="1:3" x14ac:dyDescent="0.25">
      <c r="A43" s="1" t="s">
        <v>78</v>
      </c>
      <c r="B43" s="1" t="s">
        <v>284</v>
      </c>
      <c r="C43" s="1" t="s">
        <v>17</v>
      </c>
    </row>
    <row r="44" spans="1:3" x14ac:dyDescent="0.25">
      <c r="A44" s="1" t="s">
        <v>78</v>
      </c>
      <c r="B44" s="1" t="s">
        <v>284</v>
      </c>
      <c r="C44" s="1" t="s">
        <v>6</v>
      </c>
    </row>
    <row r="45" spans="1:3" x14ac:dyDescent="0.25">
      <c r="A45" s="1" t="s">
        <v>79</v>
      </c>
      <c r="B45" s="1" t="s">
        <v>285</v>
      </c>
      <c r="C45" s="1" t="s">
        <v>521</v>
      </c>
    </row>
    <row r="46" spans="1:3" x14ac:dyDescent="0.25">
      <c r="A46" s="1" t="s">
        <v>79</v>
      </c>
      <c r="B46" s="1" t="s">
        <v>285</v>
      </c>
      <c r="C46" s="1" t="s">
        <v>0</v>
      </c>
    </row>
    <row r="47" spans="1:3" x14ac:dyDescent="0.25">
      <c r="A47" s="1" t="s">
        <v>79</v>
      </c>
      <c r="B47" s="1" t="s">
        <v>285</v>
      </c>
      <c r="C47" s="1" t="s">
        <v>502</v>
      </c>
    </row>
    <row r="48" spans="1:3" x14ac:dyDescent="0.25">
      <c r="A48" s="1" t="s">
        <v>79</v>
      </c>
      <c r="B48" s="1" t="s">
        <v>285</v>
      </c>
      <c r="C48" s="1" t="s">
        <v>503</v>
      </c>
    </row>
    <row r="49" spans="1:3" x14ac:dyDescent="0.25">
      <c r="A49" s="1" t="s">
        <v>79</v>
      </c>
      <c r="B49" s="1" t="s">
        <v>285</v>
      </c>
      <c r="C49" s="1" t="s">
        <v>509</v>
      </c>
    </row>
    <row r="50" spans="1:3" x14ac:dyDescent="0.25">
      <c r="A50" s="1" t="s">
        <v>79</v>
      </c>
      <c r="B50" s="1" t="s">
        <v>285</v>
      </c>
      <c r="C50" s="1" t="s">
        <v>508</v>
      </c>
    </row>
    <row r="51" spans="1:3" x14ac:dyDescent="0.25">
      <c r="A51" s="1" t="s">
        <v>79</v>
      </c>
      <c r="B51" s="1" t="s">
        <v>285</v>
      </c>
      <c r="C51" s="1" t="s">
        <v>29</v>
      </c>
    </row>
    <row r="52" spans="1:3" x14ac:dyDescent="0.25">
      <c r="A52" s="1" t="s">
        <v>79</v>
      </c>
      <c r="B52" s="1" t="s">
        <v>285</v>
      </c>
      <c r="C52" s="1" t="s">
        <v>24</v>
      </c>
    </row>
    <row r="53" spans="1:3" x14ac:dyDescent="0.25">
      <c r="A53" s="1" t="s">
        <v>79</v>
      </c>
      <c r="B53" s="1" t="s">
        <v>285</v>
      </c>
      <c r="C53" s="1" t="s">
        <v>492</v>
      </c>
    </row>
    <row r="54" spans="1:3" x14ac:dyDescent="0.25">
      <c r="A54" s="1" t="s">
        <v>79</v>
      </c>
      <c r="B54" s="1" t="s">
        <v>285</v>
      </c>
      <c r="C54" s="1" t="s">
        <v>527</v>
      </c>
    </row>
    <row r="55" spans="1:3" x14ac:dyDescent="0.25">
      <c r="A55" s="1" t="s">
        <v>79</v>
      </c>
      <c r="B55" s="1" t="s">
        <v>285</v>
      </c>
      <c r="C55" s="1" t="s">
        <v>25</v>
      </c>
    </row>
    <row r="56" spans="1:3" x14ac:dyDescent="0.25">
      <c r="A56" s="1" t="s">
        <v>79</v>
      </c>
      <c r="B56" s="1" t="s">
        <v>285</v>
      </c>
      <c r="C56" s="1" t="s">
        <v>512</v>
      </c>
    </row>
    <row r="57" spans="1:3" x14ac:dyDescent="0.25">
      <c r="A57" s="1" t="s">
        <v>79</v>
      </c>
      <c r="B57" s="1" t="s">
        <v>285</v>
      </c>
      <c r="C57" s="1" t="s">
        <v>12</v>
      </c>
    </row>
    <row r="58" spans="1:3" x14ac:dyDescent="0.25">
      <c r="A58" s="1" t="s">
        <v>79</v>
      </c>
      <c r="B58" s="1" t="s">
        <v>285</v>
      </c>
      <c r="C58" s="1" t="s">
        <v>474</v>
      </c>
    </row>
    <row r="59" spans="1:3" x14ac:dyDescent="0.25">
      <c r="A59" s="1" t="s">
        <v>79</v>
      </c>
      <c r="B59" s="1" t="s">
        <v>285</v>
      </c>
      <c r="C59" s="1" t="s">
        <v>476</v>
      </c>
    </row>
    <row r="60" spans="1:3" x14ac:dyDescent="0.25">
      <c r="A60" s="1" t="s">
        <v>79</v>
      </c>
      <c r="B60" s="1" t="s">
        <v>285</v>
      </c>
      <c r="C60" s="1" t="s">
        <v>523</v>
      </c>
    </row>
    <row r="61" spans="1:3" x14ac:dyDescent="0.25">
      <c r="A61" s="1" t="s">
        <v>79</v>
      </c>
      <c r="B61" s="1" t="s">
        <v>285</v>
      </c>
      <c r="C61" s="1" t="s">
        <v>511</v>
      </c>
    </row>
    <row r="62" spans="1:3" x14ac:dyDescent="0.25">
      <c r="A62" s="1" t="s">
        <v>80</v>
      </c>
      <c r="B62" s="1" t="s">
        <v>286</v>
      </c>
      <c r="C62" s="1" t="s">
        <v>22</v>
      </c>
    </row>
    <row r="63" spans="1:3" x14ac:dyDescent="0.25">
      <c r="A63" s="1" t="s">
        <v>80</v>
      </c>
      <c r="B63" s="1" t="s">
        <v>286</v>
      </c>
      <c r="C63" s="1" t="s">
        <v>510</v>
      </c>
    </row>
    <row r="64" spans="1:3" x14ac:dyDescent="0.25">
      <c r="A64" s="1" t="s">
        <v>80</v>
      </c>
      <c r="B64" s="1" t="s">
        <v>286</v>
      </c>
      <c r="C64" s="1" t="s">
        <v>529</v>
      </c>
    </row>
    <row r="65" spans="1:3" x14ac:dyDescent="0.25">
      <c r="A65" s="1" t="s">
        <v>622</v>
      </c>
      <c r="B65" s="1" t="s">
        <v>630</v>
      </c>
      <c r="C65" s="1" t="s">
        <v>621</v>
      </c>
    </row>
    <row r="66" spans="1:3" x14ac:dyDescent="0.25">
      <c r="A66" s="1" t="s">
        <v>81</v>
      </c>
      <c r="B66" s="1" t="s">
        <v>287</v>
      </c>
      <c r="C66" s="1" t="s">
        <v>31</v>
      </c>
    </row>
    <row r="67" spans="1:3" x14ac:dyDescent="0.25">
      <c r="A67" s="1" t="s">
        <v>81</v>
      </c>
      <c r="B67" s="1" t="s">
        <v>287</v>
      </c>
      <c r="C67" s="1" t="s">
        <v>522</v>
      </c>
    </row>
    <row r="68" spans="1:3" x14ac:dyDescent="0.25">
      <c r="A68" s="1" t="s">
        <v>81</v>
      </c>
      <c r="B68" s="1" t="s">
        <v>287</v>
      </c>
      <c r="C68" s="1" t="s">
        <v>15</v>
      </c>
    </row>
    <row r="69" spans="1:3" x14ac:dyDescent="0.25">
      <c r="A69" s="1" t="s">
        <v>81</v>
      </c>
      <c r="B69" s="1" t="s">
        <v>287</v>
      </c>
      <c r="C69" s="1" t="s">
        <v>525</v>
      </c>
    </row>
    <row r="70" spans="1:3" x14ac:dyDescent="0.25">
      <c r="A70" s="1" t="s">
        <v>81</v>
      </c>
      <c r="B70" s="1" t="s">
        <v>287</v>
      </c>
      <c r="C70" s="1" t="s">
        <v>13</v>
      </c>
    </row>
    <row r="71" spans="1:3" x14ac:dyDescent="0.25">
      <c r="A71" s="1" t="s">
        <v>82</v>
      </c>
      <c r="B71" s="1" t="s">
        <v>288</v>
      </c>
      <c r="C71" s="1" t="s">
        <v>1</v>
      </c>
    </row>
    <row r="72" spans="1:3" x14ac:dyDescent="0.25">
      <c r="A72" s="1" t="s">
        <v>83</v>
      </c>
      <c r="B72" s="1" t="s">
        <v>289</v>
      </c>
      <c r="C72" s="1" t="s">
        <v>2</v>
      </c>
    </row>
    <row r="73" spans="1:3" x14ac:dyDescent="0.25">
      <c r="A73" s="1" t="s">
        <v>84</v>
      </c>
      <c r="B73" s="1" t="s">
        <v>290</v>
      </c>
      <c r="C73" s="1" t="s">
        <v>492</v>
      </c>
    </row>
    <row r="74" spans="1:3" x14ac:dyDescent="0.25">
      <c r="A74" s="1" t="s">
        <v>85</v>
      </c>
      <c r="B74" s="1" t="s">
        <v>291</v>
      </c>
      <c r="C74" s="1" t="s">
        <v>6</v>
      </c>
    </row>
    <row r="75" spans="1:3" x14ac:dyDescent="0.25">
      <c r="A75" s="1" t="s">
        <v>86</v>
      </c>
      <c r="B75" s="1" t="s">
        <v>292</v>
      </c>
      <c r="C75" s="1" t="s">
        <v>24</v>
      </c>
    </row>
    <row r="76" spans="1:3" x14ac:dyDescent="0.25">
      <c r="A76" s="1" t="s">
        <v>87</v>
      </c>
      <c r="B76" s="1" t="s">
        <v>293</v>
      </c>
      <c r="C76" s="1" t="s">
        <v>29</v>
      </c>
    </row>
    <row r="77" spans="1:3" x14ac:dyDescent="0.25">
      <c r="A77" s="1" t="s">
        <v>88</v>
      </c>
      <c r="B77" s="1" t="s">
        <v>294</v>
      </c>
      <c r="C77" s="1" t="s">
        <v>474</v>
      </c>
    </row>
    <row r="78" spans="1:3" x14ac:dyDescent="0.25">
      <c r="A78" s="1" t="s">
        <v>89</v>
      </c>
      <c r="B78" s="1" t="s">
        <v>295</v>
      </c>
      <c r="C78" s="1" t="s">
        <v>476</v>
      </c>
    </row>
    <row r="79" spans="1:3" x14ac:dyDescent="0.25">
      <c r="A79" s="1" t="s">
        <v>515</v>
      </c>
      <c r="B79" s="1" t="s">
        <v>516</v>
      </c>
      <c r="C79" s="1" t="s">
        <v>509</v>
      </c>
    </row>
    <row r="80" spans="1:3" x14ac:dyDescent="0.25">
      <c r="A80" s="1" t="s">
        <v>517</v>
      </c>
      <c r="B80" s="1" t="s">
        <v>530</v>
      </c>
      <c r="C80" s="1" t="s">
        <v>508</v>
      </c>
    </row>
    <row r="81" spans="1:3" x14ac:dyDescent="0.25">
      <c r="A81" s="1" t="s">
        <v>477</v>
      </c>
      <c r="B81" s="1" t="s">
        <v>489</v>
      </c>
      <c r="C81" s="1" t="s">
        <v>1</v>
      </c>
    </row>
    <row r="82" spans="1:3" x14ac:dyDescent="0.25">
      <c r="A82" s="1" t="s">
        <v>477</v>
      </c>
      <c r="B82" s="1" t="s">
        <v>489</v>
      </c>
      <c r="C82" s="1" t="s">
        <v>2</v>
      </c>
    </row>
    <row r="83" spans="1:3" x14ac:dyDescent="0.25">
      <c r="A83" s="1" t="s">
        <v>477</v>
      </c>
      <c r="B83" s="1" t="s">
        <v>489</v>
      </c>
      <c r="C83" s="1" t="s">
        <v>497</v>
      </c>
    </row>
    <row r="84" spans="1:3" x14ac:dyDescent="0.25">
      <c r="A84" s="1" t="s">
        <v>477</v>
      </c>
      <c r="B84" s="1" t="s">
        <v>489</v>
      </c>
      <c r="C84" s="1" t="s">
        <v>8</v>
      </c>
    </row>
    <row r="85" spans="1:3" x14ac:dyDescent="0.25">
      <c r="A85" s="1" t="s">
        <v>477</v>
      </c>
      <c r="B85" s="1" t="s">
        <v>489</v>
      </c>
      <c r="C85" s="1" t="s">
        <v>10</v>
      </c>
    </row>
    <row r="86" spans="1:3" x14ac:dyDescent="0.25">
      <c r="A86" s="1" t="s">
        <v>477</v>
      </c>
      <c r="B86" s="1" t="s">
        <v>489</v>
      </c>
      <c r="C86" s="1" t="s">
        <v>9</v>
      </c>
    </row>
    <row r="87" spans="1:3" x14ac:dyDescent="0.25">
      <c r="A87" s="1" t="s">
        <v>477</v>
      </c>
      <c r="B87" s="1" t="s">
        <v>478</v>
      </c>
      <c r="C87" s="1" t="s">
        <v>27</v>
      </c>
    </row>
    <row r="88" spans="1:3" x14ac:dyDescent="0.25">
      <c r="A88" s="1" t="s">
        <v>611</v>
      </c>
      <c r="B88" s="1" t="s">
        <v>533</v>
      </c>
      <c r="C88" s="1" t="s">
        <v>527</v>
      </c>
    </row>
    <row r="89" spans="1:3" x14ac:dyDescent="0.25">
      <c r="A89" s="1" t="s">
        <v>90</v>
      </c>
      <c r="B89" s="1" t="s">
        <v>296</v>
      </c>
      <c r="C89" s="1" t="s">
        <v>506</v>
      </c>
    </row>
    <row r="90" spans="1:3" x14ac:dyDescent="0.25">
      <c r="A90" s="1" t="s">
        <v>91</v>
      </c>
      <c r="B90" s="1" t="s">
        <v>297</v>
      </c>
      <c r="C90" s="1" t="s">
        <v>507</v>
      </c>
    </row>
    <row r="91" spans="1:3" x14ac:dyDescent="0.25">
      <c r="A91" s="1" t="s">
        <v>92</v>
      </c>
      <c r="B91" s="1" t="s">
        <v>298</v>
      </c>
      <c r="C91" s="1" t="s">
        <v>28</v>
      </c>
    </row>
    <row r="92" spans="1:3" x14ac:dyDescent="0.25">
      <c r="A92" s="1" t="s">
        <v>93</v>
      </c>
      <c r="B92" s="1" t="s">
        <v>299</v>
      </c>
      <c r="C92" s="1" t="s">
        <v>525</v>
      </c>
    </row>
    <row r="93" spans="1:3" x14ac:dyDescent="0.25">
      <c r="A93" s="1" t="s">
        <v>94</v>
      </c>
      <c r="B93" s="1" t="s">
        <v>300</v>
      </c>
      <c r="C93" s="1" t="s">
        <v>19</v>
      </c>
    </row>
    <row r="94" spans="1:3" x14ac:dyDescent="0.25">
      <c r="A94" s="1" t="s">
        <v>95</v>
      </c>
      <c r="B94" s="1" t="s">
        <v>301</v>
      </c>
      <c r="C94" s="1" t="s">
        <v>20</v>
      </c>
    </row>
    <row r="95" spans="1:3" x14ac:dyDescent="0.25">
      <c r="A95" s="1" t="s">
        <v>96</v>
      </c>
      <c r="B95" s="1" t="s">
        <v>302</v>
      </c>
      <c r="C95" s="1" t="s">
        <v>501</v>
      </c>
    </row>
    <row r="96" spans="1:3" x14ac:dyDescent="0.25">
      <c r="A96" s="1" t="s">
        <v>97</v>
      </c>
      <c r="B96" s="1" t="s">
        <v>303</v>
      </c>
      <c r="C96" s="1" t="s">
        <v>524</v>
      </c>
    </row>
    <row r="97" spans="1:3" x14ac:dyDescent="0.25">
      <c r="A97" s="1" t="s">
        <v>98</v>
      </c>
      <c r="B97" s="1" t="s">
        <v>304</v>
      </c>
      <c r="C97" s="1" t="s">
        <v>7</v>
      </c>
    </row>
    <row r="98" spans="1:3" x14ac:dyDescent="0.25">
      <c r="A98" s="1" t="s">
        <v>99</v>
      </c>
      <c r="B98" s="1" t="s">
        <v>305</v>
      </c>
      <c r="C98" s="1" t="s">
        <v>11</v>
      </c>
    </row>
    <row r="99" spans="1:3" x14ac:dyDescent="0.25">
      <c r="A99" s="1" t="s">
        <v>100</v>
      </c>
      <c r="B99" s="1" t="s">
        <v>306</v>
      </c>
      <c r="C99" s="1" t="s">
        <v>500</v>
      </c>
    </row>
    <row r="100" spans="1:3" x14ac:dyDescent="0.25">
      <c r="A100" s="1" t="s">
        <v>101</v>
      </c>
      <c r="B100" s="1" t="s">
        <v>307</v>
      </c>
      <c r="C100" s="1" t="s">
        <v>16</v>
      </c>
    </row>
    <row r="101" spans="1:3" x14ac:dyDescent="0.25">
      <c r="A101" s="1" t="s">
        <v>102</v>
      </c>
      <c r="B101" s="1" t="s">
        <v>308</v>
      </c>
      <c r="C101" s="1" t="s">
        <v>13</v>
      </c>
    </row>
    <row r="102" spans="1:3" x14ac:dyDescent="0.25">
      <c r="A102" s="1" t="s">
        <v>103</v>
      </c>
      <c r="B102" s="1" t="s">
        <v>309</v>
      </c>
      <c r="C102" s="1" t="s">
        <v>26</v>
      </c>
    </row>
    <row r="103" spans="1:3" x14ac:dyDescent="0.25">
      <c r="A103" s="1" t="s">
        <v>104</v>
      </c>
      <c r="B103" s="1" t="s">
        <v>310</v>
      </c>
      <c r="C103" s="1" t="s">
        <v>510</v>
      </c>
    </row>
    <row r="104" spans="1:3" x14ac:dyDescent="0.25">
      <c r="A104" s="1" t="s">
        <v>105</v>
      </c>
      <c r="B104" s="1" t="s">
        <v>311</v>
      </c>
      <c r="C104" s="1" t="s">
        <v>522</v>
      </c>
    </row>
    <row r="105" spans="1:3" x14ac:dyDescent="0.25">
      <c r="A105" s="1" t="s">
        <v>106</v>
      </c>
      <c r="B105" s="1" t="s">
        <v>312</v>
      </c>
      <c r="C105" s="1" t="s">
        <v>22</v>
      </c>
    </row>
    <row r="106" spans="1:3" x14ac:dyDescent="0.25">
      <c r="A106" s="1" t="s">
        <v>107</v>
      </c>
      <c r="B106" s="1" t="s">
        <v>313</v>
      </c>
      <c r="C106" s="1" t="s">
        <v>504</v>
      </c>
    </row>
    <row r="107" spans="1:3" x14ac:dyDescent="0.25">
      <c r="A107" s="1" t="s">
        <v>108</v>
      </c>
      <c r="B107" s="1" t="s">
        <v>314</v>
      </c>
      <c r="C107" s="1" t="s">
        <v>492</v>
      </c>
    </row>
    <row r="108" spans="1:3" x14ac:dyDescent="0.25">
      <c r="A108" s="1" t="s">
        <v>109</v>
      </c>
      <c r="B108" s="1" t="s">
        <v>315</v>
      </c>
      <c r="C108" s="1" t="s">
        <v>14</v>
      </c>
    </row>
    <row r="109" spans="1:3" x14ac:dyDescent="0.25">
      <c r="A109" s="1" t="s">
        <v>110</v>
      </c>
      <c r="B109" s="1" t="s">
        <v>316</v>
      </c>
      <c r="C109" s="1" t="s">
        <v>10</v>
      </c>
    </row>
    <row r="110" spans="1:3" x14ac:dyDescent="0.25">
      <c r="A110" s="1" t="s">
        <v>111</v>
      </c>
      <c r="B110" s="1" t="s">
        <v>317</v>
      </c>
      <c r="C110" s="1" t="s">
        <v>9</v>
      </c>
    </row>
    <row r="111" spans="1:3" x14ac:dyDescent="0.25">
      <c r="A111" s="1" t="s">
        <v>112</v>
      </c>
      <c r="B111" s="1" t="s">
        <v>318</v>
      </c>
      <c r="C111" s="1" t="s">
        <v>17</v>
      </c>
    </row>
    <row r="112" spans="1:3" x14ac:dyDescent="0.25">
      <c r="A112" s="1" t="s">
        <v>113</v>
      </c>
      <c r="B112" s="1" t="s">
        <v>319</v>
      </c>
      <c r="C112" s="1" t="s">
        <v>0</v>
      </c>
    </row>
    <row r="113" spans="1:3" x14ac:dyDescent="0.25">
      <c r="A113" s="1" t="s">
        <v>114</v>
      </c>
      <c r="B113" s="1" t="s">
        <v>320</v>
      </c>
      <c r="C113" s="1" t="s">
        <v>546</v>
      </c>
    </row>
    <row r="114" spans="1:3" x14ac:dyDescent="0.25">
      <c r="A114" s="1" t="s">
        <v>115</v>
      </c>
      <c r="B114" s="1" t="s">
        <v>321</v>
      </c>
      <c r="C114" s="1" t="s">
        <v>23</v>
      </c>
    </row>
    <row r="115" spans="1:3" x14ac:dyDescent="0.25">
      <c r="A115" s="1" t="s">
        <v>116</v>
      </c>
      <c r="B115" s="1" t="s">
        <v>322</v>
      </c>
      <c r="C115" s="1" t="s">
        <v>8</v>
      </c>
    </row>
    <row r="116" spans="1:3" x14ac:dyDescent="0.25">
      <c r="A116" s="1" t="s">
        <v>117</v>
      </c>
      <c r="B116" s="1" t="s">
        <v>323</v>
      </c>
      <c r="C116" s="1" t="s">
        <v>503</v>
      </c>
    </row>
    <row r="117" spans="1:3" x14ac:dyDescent="0.25">
      <c r="A117" s="1" t="s">
        <v>118</v>
      </c>
      <c r="B117" s="1" t="s">
        <v>324</v>
      </c>
      <c r="C117" s="1" t="s">
        <v>502</v>
      </c>
    </row>
    <row r="118" spans="1:3" x14ac:dyDescent="0.25">
      <c r="A118" s="1" t="s">
        <v>119</v>
      </c>
      <c r="B118" s="1" t="s">
        <v>325</v>
      </c>
      <c r="C118" s="1" t="s">
        <v>27</v>
      </c>
    </row>
    <row r="119" spans="1:3" x14ac:dyDescent="0.25">
      <c r="A119" s="1" t="s">
        <v>120</v>
      </c>
      <c r="B119" s="1" t="s">
        <v>326</v>
      </c>
      <c r="C119" s="1" t="s">
        <v>12</v>
      </c>
    </row>
    <row r="120" spans="1:3" x14ac:dyDescent="0.25">
      <c r="A120" s="1" t="s">
        <v>121</v>
      </c>
      <c r="B120" s="1" t="s">
        <v>327</v>
      </c>
      <c r="C120" s="1" t="s">
        <v>474</v>
      </c>
    </row>
    <row r="121" spans="1:3" x14ac:dyDescent="0.25">
      <c r="A121" s="1" t="s">
        <v>122</v>
      </c>
      <c r="B121" s="1" t="s">
        <v>328</v>
      </c>
      <c r="C121" s="1" t="s">
        <v>476</v>
      </c>
    </row>
    <row r="122" spans="1:3" x14ac:dyDescent="0.25">
      <c r="A122" s="1" t="s">
        <v>123</v>
      </c>
      <c r="B122" s="1" t="s">
        <v>329</v>
      </c>
      <c r="C122" s="1" t="s">
        <v>6</v>
      </c>
    </row>
    <row r="123" spans="1:3" x14ac:dyDescent="0.25">
      <c r="A123" s="1" t="s">
        <v>124</v>
      </c>
      <c r="B123" s="1" t="s">
        <v>330</v>
      </c>
      <c r="C123" s="1" t="s">
        <v>21</v>
      </c>
    </row>
    <row r="124" spans="1:3" x14ac:dyDescent="0.25">
      <c r="A124" s="1" t="s">
        <v>125</v>
      </c>
      <c r="B124" s="1" t="s">
        <v>331</v>
      </c>
      <c r="C124" s="1" t="s">
        <v>511</v>
      </c>
    </row>
    <row r="125" spans="1:3" x14ac:dyDescent="0.25">
      <c r="A125" s="1" t="s">
        <v>495</v>
      </c>
      <c r="B125" s="1" t="s">
        <v>496</v>
      </c>
      <c r="C125" s="1" t="s">
        <v>31</v>
      </c>
    </row>
    <row r="126" spans="1:3" x14ac:dyDescent="0.25">
      <c r="A126" s="1" t="s">
        <v>493</v>
      </c>
      <c r="B126" s="1" t="s">
        <v>494</v>
      </c>
      <c r="C126" s="1" t="s">
        <v>30</v>
      </c>
    </row>
    <row r="127" spans="1:3" x14ac:dyDescent="0.25">
      <c r="A127" s="1" t="s">
        <v>518</v>
      </c>
      <c r="B127" s="1" t="s">
        <v>538</v>
      </c>
      <c r="C127" s="1" t="s">
        <v>24</v>
      </c>
    </row>
    <row r="128" spans="1:3" x14ac:dyDescent="0.25">
      <c r="A128" s="1" t="s">
        <v>481</v>
      </c>
      <c r="B128" s="1" t="s">
        <v>482</v>
      </c>
      <c r="C128" s="1" t="s">
        <v>18</v>
      </c>
    </row>
    <row r="129" spans="1:3" x14ac:dyDescent="0.25">
      <c r="A129" s="1" t="s">
        <v>490</v>
      </c>
      <c r="B129" s="1" t="s">
        <v>491</v>
      </c>
      <c r="C129" s="1" t="s">
        <v>2</v>
      </c>
    </row>
    <row r="130" spans="1:3" x14ac:dyDescent="0.25">
      <c r="A130" s="1" t="s">
        <v>479</v>
      </c>
      <c r="B130" s="1" t="s">
        <v>480</v>
      </c>
      <c r="C130" s="1" t="s">
        <v>29</v>
      </c>
    </row>
    <row r="131" spans="1:3" x14ac:dyDescent="0.25">
      <c r="A131" s="1" t="s">
        <v>519</v>
      </c>
      <c r="B131" s="1" t="s">
        <v>526</v>
      </c>
      <c r="C131" s="1" t="s">
        <v>25</v>
      </c>
    </row>
    <row r="132" spans="1:3" x14ac:dyDescent="0.25">
      <c r="A132" s="1" t="s">
        <v>126</v>
      </c>
      <c r="B132" s="1" t="s">
        <v>332</v>
      </c>
      <c r="C132" s="1" t="s">
        <v>1</v>
      </c>
    </row>
    <row r="133" spans="1:3" x14ac:dyDescent="0.25">
      <c r="A133" s="1" t="s">
        <v>498</v>
      </c>
      <c r="B133" s="1" t="s">
        <v>499</v>
      </c>
      <c r="C133" s="1" t="s">
        <v>497</v>
      </c>
    </row>
    <row r="134" spans="1:3" x14ac:dyDescent="0.25">
      <c r="A134" s="1" t="s">
        <v>127</v>
      </c>
      <c r="B134" s="1" t="s">
        <v>333</v>
      </c>
      <c r="C134" s="1" t="s">
        <v>512</v>
      </c>
    </row>
    <row r="135" spans="1:3" x14ac:dyDescent="0.25">
      <c r="A135" s="1" t="s">
        <v>128</v>
      </c>
      <c r="B135" s="1" t="s">
        <v>334</v>
      </c>
      <c r="C135" s="1" t="s">
        <v>4</v>
      </c>
    </row>
    <row r="136" spans="1:3" x14ac:dyDescent="0.25">
      <c r="A136" s="1" t="s">
        <v>129</v>
      </c>
      <c r="B136" s="1" t="s">
        <v>335</v>
      </c>
      <c r="C136" s="1" t="s">
        <v>5</v>
      </c>
    </row>
    <row r="137" spans="1:3" x14ac:dyDescent="0.25">
      <c r="A137" s="1" t="s">
        <v>130</v>
      </c>
      <c r="B137" s="1" t="s">
        <v>336</v>
      </c>
      <c r="C137" s="1" t="s">
        <v>3</v>
      </c>
    </row>
    <row r="138" spans="1:3" x14ac:dyDescent="0.25">
      <c r="A138" s="1" t="s">
        <v>131</v>
      </c>
      <c r="B138" s="1" t="s">
        <v>337</v>
      </c>
      <c r="C138" s="1" t="s">
        <v>523</v>
      </c>
    </row>
    <row r="139" spans="1:3" x14ac:dyDescent="0.25">
      <c r="A139" s="1" t="s">
        <v>539</v>
      </c>
      <c r="B139" s="1" t="s">
        <v>540</v>
      </c>
      <c r="C139" s="1" t="s">
        <v>528</v>
      </c>
    </row>
    <row r="140" spans="1:3" x14ac:dyDescent="0.25">
      <c r="A140" s="1" t="s">
        <v>548</v>
      </c>
      <c r="B140" s="1" t="s">
        <v>544</v>
      </c>
      <c r="C140" s="1" t="s">
        <v>509</v>
      </c>
    </row>
    <row r="141" spans="1:3" x14ac:dyDescent="0.25">
      <c r="A141" s="1" t="s">
        <v>547</v>
      </c>
      <c r="B141" s="1" t="s">
        <v>543</v>
      </c>
      <c r="C141" s="1" t="s">
        <v>508</v>
      </c>
    </row>
    <row r="142" spans="1:3" x14ac:dyDescent="0.25">
      <c r="A142" s="1" t="s">
        <v>599</v>
      </c>
      <c r="B142" s="1" t="s">
        <v>536</v>
      </c>
      <c r="C142" s="1" t="s">
        <v>529</v>
      </c>
    </row>
    <row r="143" spans="1:3" x14ac:dyDescent="0.25">
      <c r="A143" s="1" t="s">
        <v>132</v>
      </c>
      <c r="B143" s="1" t="s">
        <v>338</v>
      </c>
      <c r="C143" s="1" t="s">
        <v>15</v>
      </c>
    </row>
    <row r="144" spans="1:3" x14ac:dyDescent="0.25">
      <c r="A144" s="1" t="s">
        <v>133</v>
      </c>
      <c r="B144" s="1" t="s">
        <v>339</v>
      </c>
      <c r="C144" s="1" t="s">
        <v>521</v>
      </c>
    </row>
    <row r="145" spans="1:3" x14ac:dyDescent="0.25">
      <c r="A145" s="1" t="s">
        <v>134</v>
      </c>
      <c r="B145" s="1" t="s">
        <v>340</v>
      </c>
      <c r="C145" s="1" t="s">
        <v>505</v>
      </c>
    </row>
    <row r="146" spans="1:3" x14ac:dyDescent="0.25">
      <c r="A146" s="1" t="s">
        <v>609</v>
      </c>
      <c r="B146" s="1" t="s">
        <v>531</v>
      </c>
      <c r="C146" s="1" t="s">
        <v>527</v>
      </c>
    </row>
    <row r="147" spans="1:3" x14ac:dyDescent="0.25">
      <c r="A147" s="1" t="s">
        <v>135</v>
      </c>
      <c r="B147" s="1" t="s">
        <v>341</v>
      </c>
      <c r="C147" s="1" t="s">
        <v>0</v>
      </c>
    </row>
    <row r="148" spans="1:3" x14ac:dyDescent="0.25">
      <c r="A148" s="1" t="s">
        <v>136</v>
      </c>
      <c r="B148" s="1" t="s">
        <v>342</v>
      </c>
      <c r="C148" s="1" t="s">
        <v>505</v>
      </c>
    </row>
    <row r="149" spans="1:3" x14ac:dyDescent="0.25">
      <c r="A149" s="1" t="s">
        <v>137</v>
      </c>
      <c r="B149" s="1" t="s">
        <v>343</v>
      </c>
      <c r="C149" s="1" t="s">
        <v>1</v>
      </c>
    </row>
    <row r="150" spans="1:3" x14ac:dyDescent="0.25">
      <c r="A150" s="1" t="s">
        <v>137</v>
      </c>
      <c r="B150" s="1" t="s">
        <v>343</v>
      </c>
      <c r="C150" s="1" t="s">
        <v>2</v>
      </c>
    </row>
    <row r="151" spans="1:3" x14ac:dyDescent="0.25">
      <c r="A151" s="1" t="s">
        <v>138</v>
      </c>
      <c r="B151" s="1" t="s">
        <v>344</v>
      </c>
      <c r="C151" s="1" t="s">
        <v>31</v>
      </c>
    </row>
    <row r="152" spans="1:3" x14ac:dyDescent="0.25">
      <c r="A152" s="1" t="s">
        <v>138</v>
      </c>
      <c r="B152" s="1" t="s">
        <v>344</v>
      </c>
      <c r="C152" s="1" t="s">
        <v>522</v>
      </c>
    </row>
    <row r="153" spans="1:3" x14ac:dyDescent="0.25">
      <c r="A153" s="1" t="s">
        <v>138</v>
      </c>
      <c r="B153" s="1" t="s">
        <v>344</v>
      </c>
      <c r="C153" s="1" t="s">
        <v>15</v>
      </c>
    </row>
    <row r="154" spans="1:3" x14ac:dyDescent="0.25">
      <c r="A154" s="1" t="s">
        <v>139</v>
      </c>
      <c r="B154" s="1" t="s">
        <v>345</v>
      </c>
      <c r="C154" s="1" t="s">
        <v>7</v>
      </c>
    </row>
    <row r="155" spans="1:3" x14ac:dyDescent="0.25">
      <c r="A155" s="1" t="s">
        <v>140</v>
      </c>
      <c r="B155" s="1" t="s">
        <v>346</v>
      </c>
      <c r="C155" s="1" t="s">
        <v>504</v>
      </c>
    </row>
    <row r="156" spans="1:3" x14ac:dyDescent="0.25">
      <c r="A156" s="1" t="s">
        <v>140</v>
      </c>
      <c r="B156" s="1" t="s">
        <v>346</v>
      </c>
      <c r="C156" s="1" t="s">
        <v>505</v>
      </c>
    </row>
    <row r="157" spans="1:3" x14ac:dyDescent="0.25">
      <c r="A157" s="1" t="s">
        <v>606</v>
      </c>
      <c r="B157" s="1" t="s">
        <v>551</v>
      </c>
      <c r="C157" s="1" t="s">
        <v>18</v>
      </c>
    </row>
    <row r="158" spans="1:3" x14ac:dyDescent="0.25">
      <c r="A158" s="1" t="s">
        <v>606</v>
      </c>
      <c r="B158" s="1" t="s">
        <v>551</v>
      </c>
      <c r="C158" s="1" t="s">
        <v>30</v>
      </c>
    </row>
    <row r="159" spans="1:3" x14ac:dyDescent="0.25">
      <c r="A159" s="1" t="s">
        <v>606</v>
      </c>
      <c r="B159" s="1" t="s">
        <v>551</v>
      </c>
      <c r="C159" s="1" t="s">
        <v>31</v>
      </c>
    </row>
    <row r="160" spans="1:3" x14ac:dyDescent="0.25">
      <c r="A160" s="1" t="s">
        <v>606</v>
      </c>
      <c r="B160" s="1" t="s">
        <v>551</v>
      </c>
      <c r="C160" s="1" t="s">
        <v>522</v>
      </c>
    </row>
    <row r="161" spans="1:3" x14ac:dyDescent="0.25">
      <c r="A161" s="1" t="s">
        <v>606</v>
      </c>
      <c r="B161" s="1" t="s">
        <v>551</v>
      </c>
      <c r="C161" s="1" t="s">
        <v>15</v>
      </c>
    </row>
    <row r="162" spans="1:3" x14ac:dyDescent="0.25">
      <c r="A162" s="1" t="s">
        <v>606</v>
      </c>
      <c r="B162" s="1" t="s">
        <v>551</v>
      </c>
      <c r="C162" s="1" t="s">
        <v>524</v>
      </c>
    </row>
    <row r="163" spans="1:3" x14ac:dyDescent="0.25">
      <c r="A163" s="1" t="s">
        <v>605</v>
      </c>
      <c r="B163" s="1" t="s">
        <v>549</v>
      </c>
      <c r="C163" s="1" t="s">
        <v>500</v>
      </c>
    </row>
    <row r="164" spans="1:3" x14ac:dyDescent="0.25">
      <c r="A164" s="1" t="s">
        <v>605</v>
      </c>
      <c r="B164" s="1" t="s">
        <v>549</v>
      </c>
      <c r="C164" s="1" t="s">
        <v>19</v>
      </c>
    </row>
    <row r="165" spans="1:3" x14ac:dyDescent="0.25">
      <c r="A165" s="1" t="s">
        <v>605</v>
      </c>
      <c r="B165" s="1" t="s">
        <v>549</v>
      </c>
      <c r="C165" s="1" t="s">
        <v>21</v>
      </c>
    </row>
    <row r="166" spans="1:3" x14ac:dyDescent="0.25">
      <c r="A166" s="1" t="s">
        <v>605</v>
      </c>
      <c r="B166" s="1" t="s">
        <v>549</v>
      </c>
      <c r="C166" s="1" t="s">
        <v>20</v>
      </c>
    </row>
    <row r="167" spans="1:3" x14ac:dyDescent="0.25">
      <c r="A167" s="1" t="s">
        <v>605</v>
      </c>
      <c r="B167" s="1" t="s">
        <v>549</v>
      </c>
      <c r="C167" s="1" t="s">
        <v>501</v>
      </c>
    </row>
    <row r="168" spans="1:3" x14ac:dyDescent="0.25">
      <c r="A168" s="1" t="s">
        <v>605</v>
      </c>
      <c r="B168" s="1" t="s">
        <v>549</v>
      </c>
      <c r="C168" s="1" t="s">
        <v>16</v>
      </c>
    </row>
    <row r="169" spans="1:3" x14ac:dyDescent="0.25">
      <c r="A169" s="1" t="s">
        <v>605</v>
      </c>
      <c r="B169" s="1" t="s">
        <v>549</v>
      </c>
      <c r="C169" s="1" t="s">
        <v>504</v>
      </c>
    </row>
    <row r="170" spans="1:3" x14ac:dyDescent="0.25">
      <c r="A170" s="1" t="s">
        <v>605</v>
      </c>
      <c r="B170" s="1" t="s">
        <v>549</v>
      </c>
      <c r="C170" s="1" t="s">
        <v>506</v>
      </c>
    </row>
    <row r="171" spans="1:3" x14ac:dyDescent="0.25">
      <c r="A171" s="1" t="s">
        <v>605</v>
      </c>
      <c r="B171" s="1" t="s">
        <v>549</v>
      </c>
      <c r="C171" s="1" t="s">
        <v>507</v>
      </c>
    </row>
    <row r="172" spans="1:3" x14ac:dyDescent="0.25">
      <c r="A172" s="1" t="s">
        <v>605</v>
      </c>
      <c r="B172" s="1" t="s">
        <v>549</v>
      </c>
      <c r="C172" s="1" t="s">
        <v>14</v>
      </c>
    </row>
    <row r="173" spans="1:3" x14ac:dyDescent="0.25">
      <c r="A173" s="1" t="s">
        <v>605</v>
      </c>
      <c r="B173" s="1" t="s">
        <v>549</v>
      </c>
      <c r="C173" s="1" t="s">
        <v>22</v>
      </c>
    </row>
    <row r="174" spans="1:3" x14ac:dyDescent="0.25">
      <c r="A174" s="1" t="s">
        <v>605</v>
      </c>
      <c r="B174" s="1" t="s">
        <v>549</v>
      </c>
      <c r="C174" s="1" t="s">
        <v>510</v>
      </c>
    </row>
    <row r="175" spans="1:3" x14ac:dyDescent="0.25">
      <c r="A175" s="1" t="s">
        <v>605</v>
      </c>
      <c r="B175" s="1" t="s">
        <v>549</v>
      </c>
      <c r="C175" s="1" t="s">
        <v>23</v>
      </c>
    </row>
    <row r="176" spans="1:3" x14ac:dyDescent="0.25">
      <c r="A176" s="1" t="s">
        <v>605</v>
      </c>
      <c r="B176" s="1" t="s">
        <v>549</v>
      </c>
      <c r="C176" s="1" t="s">
        <v>7</v>
      </c>
    </row>
    <row r="177" spans="1:3" x14ac:dyDescent="0.25">
      <c r="A177" s="1" t="s">
        <v>605</v>
      </c>
      <c r="B177" s="1" t="s">
        <v>549</v>
      </c>
      <c r="C177" s="1" t="s">
        <v>529</v>
      </c>
    </row>
    <row r="178" spans="1:3" x14ac:dyDescent="0.25">
      <c r="A178" s="1" t="s">
        <v>605</v>
      </c>
      <c r="B178" s="1" t="s">
        <v>549</v>
      </c>
      <c r="C178" s="1" t="s">
        <v>11</v>
      </c>
    </row>
    <row r="179" spans="1:3" x14ac:dyDescent="0.25">
      <c r="A179" s="1" t="s">
        <v>605</v>
      </c>
      <c r="B179" s="1" t="s">
        <v>549</v>
      </c>
      <c r="C179" s="1" t="s">
        <v>26</v>
      </c>
    </row>
    <row r="180" spans="1:3" x14ac:dyDescent="0.25">
      <c r="A180" s="1" t="s">
        <v>605</v>
      </c>
      <c r="B180" s="1" t="s">
        <v>549</v>
      </c>
      <c r="C180" s="1" t="s">
        <v>28</v>
      </c>
    </row>
    <row r="181" spans="1:3" x14ac:dyDescent="0.25">
      <c r="A181" s="1" t="s">
        <v>603</v>
      </c>
      <c r="B181" s="1" t="s">
        <v>608</v>
      </c>
      <c r="C181" s="1" t="s">
        <v>11</v>
      </c>
    </row>
    <row r="182" spans="1:3" x14ac:dyDescent="0.25">
      <c r="A182" s="1" t="s">
        <v>604</v>
      </c>
      <c r="B182" s="1" t="s">
        <v>550</v>
      </c>
      <c r="C182" s="1" t="s">
        <v>505</v>
      </c>
    </row>
    <row r="183" spans="1:3" x14ac:dyDescent="0.25">
      <c r="A183" s="1" t="s">
        <v>604</v>
      </c>
      <c r="B183" s="1" t="s">
        <v>550</v>
      </c>
      <c r="C183" s="1" t="s">
        <v>525</v>
      </c>
    </row>
    <row r="184" spans="1:3" x14ac:dyDescent="0.25">
      <c r="A184" s="1" t="s">
        <v>604</v>
      </c>
      <c r="B184" s="1" t="s">
        <v>550</v>
      </c>
      <c r="C184" s="1" t="s">
        <v>13</v>
      </c>
    </row>
    <row r="185" spans="1:3" x14ac:dyDescent="0.25">
      <c r="A185" s="1" t="s">
        <v>141</v>
      </c>
      <c r="B185" s="1" t="s">
        <v>347</v>
      </c>
      <c r="C185" s="1" t="s">
        <v>524</v>
      </c>
    </row>
    <row r="186" spans="1:3" x14ac:dyDescent="0.25">
      <c r="A186" s="1" t="s">
        <v>142</v>
      </c>
      <c r="B186" s="1" t="s">
        <v>348</v>
      </c>
      <c r="C186" s="1" t="s">
        <v>506</v>
      </c>
    </row>
    <row r="187" spans="1:3" x14ac:dyDescent="0.25">
      <c r="A187" s="1" t="s">
        <v>142</v>
      </c>
      <c r="B187" s="1" t="s">
        <v>348</v>
      </c>
      <c r="C187" s="1" t="s">
        <v>507</v>
      </c>
    </row>
    <row r="188" spans="1:3" x14ac:dyDescent="0.25">
      <c r="A188" s="1" t="s">
        <v>142</v>
      </c>
      <c r="B188" s="1" t="s">
        <v>348</v>
      </c>
      <c r="C188" s="1" t="s">
        <v>14</v>
      </c>
    </row>
    <row r="189" spans="1:3" x14ac:dyDescent="0.25">
      <c r="A189" s="1" t="s">
        <v>143</v>
      </c>
      <c r="B189" s="1" t="s">
        <v>349</v>
      </c>
      <c r="C189" s="1" t="s">
        <v>7</v>
      </c>
    </row>
    <row r="190" spans="1:3" x14ac:dyDescent="0.25">
      <c r="A190" s="1" t="s">
        <v>144</v>
      </c>
      <c r="B190" s="1" t="s">
        <v>350</v>
      </c>
      <c r="C190" s="1" t="s">
        <v>16</v>
      </c>
    </row>
    <row r="191" spans="1:3" x14ac:dyDescent="0.25">
      <c r="A191" s="1" t="s">
        <v>145</v>
      </c>
      <c r="B191" s="1" t="s">
        <v>351</v>
      </c>
      <c r="C191" s="1" t="s">
        <v>525</v>
      </c>
    </row>
    <row r="192" spans="1:3" x14ac:dyDescent="0.25">
      <c r="A192" s="1" t="s">
        <v>145</v>
      </c>
      <c r="B192" s="1" t="s">
        <v>351</v>
      </c>
      <c r="C192" s="1" t="s">
        <v>13</v>
      </c>
    </row>
    <row r="193" spans="1:3" x14ac:dyDescent="0.25">
      <c r="A193" s="1" t="s">
        <v>146</v>
      </c>
      <c r="B193" s="1" t="s">
        <v>352</v>
      </c>
      <c r="C193" s="1" t="s">
        <v>619</v>
      </c>
    </row>
    <row r="194" spans="1:3" x14ac:dyDescent="0.25">
      <c r="A194" s="1" t="s">
        <v>146</v>
      </c>
      <c r="B194" s="1" t="s">
        <v>352</v>
      </c>
      <c r="C194" s="1" t="s">
        <v>13</v>
      </c>
    </row>
    <row r="195" spans="1:3" x14ac:dyDescent="0.25">
      <c r="A195" s="1" t="s">
        <v>147</v>
      </c>
      <c r="B195" s="1" t="s">
        <v>353</v>
      </c>
      <c r="C195" s="1" t="s">
        <v>524</v>
      </c>
    </row>
    <row r="196" spans="1:3" x14ac:dyDescent="0.25">
      <c r="A196" s="1" t="s">
        <v>148</v>
      </c>
      <c r="B196" s="1" t="s">
        <v>354</v>
      </c>
      <c r="C196" s="1" t="s">
        <v>27</v>
      </c>
    </row>
    <row r="197" spans="1:3" x14ac:dyDescent="0.25">
      <c r="A197" s="1" t="s">
        <v>149</v>
      </c>
      <c r="B197" s="1" t="s">
        <v>355</v>
      </c>
      <c r="C197" s="1" t="s">
        <v>11</v>
      </c>
    </row>
    <row r="198" spans="1:3" x14ac:dyDescent="0.25">
      <c r="A198" s="1" t="s">
        <v>150</v>
      </c>
      <c r="B198" s="1" t="s">
        <v>356</v>
      </c>
      <c r="C198" s="1" t="s">
        <v>500</v>
      </c>
    </row>
    <row r="199" spans="1:3" x14ac:dyDescent="0.25">
      <c r="A199" s="1" t="s">
        <v>151</v>
      </c>
      <c r="B199" s="1" t="s">
        <v>357</v>
      </c>
      <c r="C199" s="1" t="s">
        <v>19</v>
      </c>
    </row>
    <row r="200" spans="1:3" x14ac:dyDescent="0.25">
      <c r="A200" s="1" t="s">
        <v>151</v>
      </c>
      <c r="B200" s="1" t="s">
        <v>357</v>
      </c>
      <c r="C200" s="1" t="s">
        <v>21</v>
      </c>
    </row>
    <row r="201" spans="1:3" x14ac:dyDescent="0.25">
      <c r="A201" s="1" t="s">
        <v>151</v>
      </c>
      <c r="B201" s="1" t="s">
        <v>357</v>
      </c>
      <c r="C201" s="1" t="s">
        <v>20</v>
      </c>
    </row>
    <row r="202" spans="1:3" x14ac:dyDescent="0.25">
      <c r="A202" s="1" t="s">
        <v>151</v>
      </c>
      <c r="B202" s="1" t="s">
        <v>357</v>
      </c>
      <c r="C202" s="1" t="s">
        <v>501</v>
      </c>
    </row>
    <row r="203" spans="1:3" x14ac:dyDescent="0.25">
      <c r="A203" s="1" t="s">
        <v>151</v>
      </c>
      <c r="B203" s="1" t="s">
        <v>357</v>
      </c>
      <c r="C203" s="1" t="s">
        <v>13</v>
      </c>
    </row>
    <row r="204" spans="1:3" x14ac:dyDescent="0.25">
      <c r="A204" s="1" t="s">
        <v>152</v>
      </c>
      <c r="B204" s="1" t="s">
        <v>358</v>
      </c>
      <c r="C204" s="1" t="s">
        <v>510</v>
      </c>
    </row>
    <row r="205" spans="1:3" x14ac:dyDescent="0.25">
      <c r="A205" s="1" t="s">
        <v>152</v>
      </c>
      <c r="B205" s="1" t="s">
        <v>358</v>
      </c>
      <c r="C205" s="1" t="s">
        <v>23</v>
      </c>
    </row>
    <row r="206" spans="1:3" x14ac:dyDescent="0.25">
      <c r="A206" s="1" t="s">
        <v>153</v>
      </c>
      <c r="B206" s="1" t="s">
        <v>359</v>
      </c>
      <c r="C206" s="1" t="s">
        <v>22</v>
      </c>
    </row>
    <row r="207" spans="1:3" x14ac:dyDescent="0.25">
      <c r="A207" s="1" t="s">
        <v>154</v>
      </c>
      <c r="B207" s="1" t="s">
        <v>360</v>
      </c>
      <c r="C207" s="1" t="s">
        <v>512</v>
      </c>
    </row>
    <row r="208" spans="1:3" x14ac:dyDescent="0.25">
      <c r="A208" s="1" t="s">
        <v>155</v>
      </c>
      <c r="B208" s="1" t="s">
        <v>361</v>
      </c>
      <c r="C208" s="1" t="s">
        <v>12</v>
      </c>
    </row>
    <row r="209" spans="1:3" x14ac:dyDescent="0.25">
      <c r="A209" s="1" t="s">
        <v>156</v>
      </c>
      <c r="B209" s="1" t="s">
        <v>362</v>
      </c>
      <c r="C209" s="1" t="s">
        <v>26</v>
      </c>
    </row>
    <row r="210" spans="1:3" x14ac:dyDescent="0.25">
      <c r="A210" s="1" t="s">
        <v>157</v>
      </c>
      <c r="B210" s="1" t="s">
        <v>363</v>
      </c>
      <c r="C210" s="1" t="s">
        <v>492</v>
      </c>
    </row>
    <row r="211" spans="1:3" x14ac:dyDescent="0.25">
      <c r="A211" s="1" t="s">
        <v>158</v>
      </c>
      <c r="B211" s="1" t="s">
        <v>364</v>
      </c>
      <c r="C211" s="1" t="s">
        <v>29</v>
      </c>
    </row>
    <row r="212" spans="1:3" x14ac:dyDescent="0.25">
      <c r="A212" s="1" t="s">
        <v>158</v>
      </c>
      <c r="B212" s="1" t="s">
        <v>364</v>
      </c>
      <c r="C212" s="1" t="s">
        <v>497</v>
      </c>
    </row>
    <row r="213" spans="1:3" x14ac:dyDescent="0.25">
      <c r="A213" s="1" t="s">
        <v>159</v>
      </c>
      <c r="B213" s="1" t="s">
        <v>365</v>
      </c>
      <c r="C213" s="1" t="s">
        <v>546</v>
      </c>
    </row>
    <row r="214" spans="1:3" x14ac:dyDescent="0.25">
      <c r="A214" s="1" t="s">
        <v>159</v>
      </c>
      <c r="B214" s="1" t="s">
        <v>365</v>
      </c>
      <c r="C214" s="1" t="s">
        <v>528</v>
      </c>
    </row>
    <row r="215" spans="1:3" x14ac:dyDescent="0.25">
      <c r="A215" s="1" t="s">
        <v>159</v>
      </c>
      <c r="B215" s="1" t="s">
        <v>365</v>
      </c>
      <c r="C215" s="1" t="s">
        <v>497</v>
      </c>
    </row>
    <row r="216" spans="1:3" x14ac:dyDescent="0.25">
      <c r="A216" s="1" t="s">
        <v>160</v>
      </c>
      <c r="B216" s="1" t="s">
        <v>366</v>
      </c>
      <c r="C216" s="1" t="s">
        <v>521</v>
      </c>
    </row>
    <row r="217" spans="1:3" x14ac:dyDescent="0.25">
      <c r="A217" s="1" t="s">
        <v>160</v>
      </c>
      <c r="B217" s="1" t="s">
        <v>366</v>
      </c>
      <c r="C217" s="1" t="s">
        <v>509</v>
      </c>
    </row>
    <row r="218" spans="1:3" x14ac:dyDescent="0.25">
      <c r="A218" s="1" t="s">
        <v>160</v>
      </c>
      <c r="B218" s="1" t="s">
        <v>366</v>
      </c>
      <c r="C218" s="1" t="s">
        <v>508</v>
      </c>
    </row>
    <row r="219" spans="1:3" x14ac:dyDescent="0.25">
      <c r="A219" s="1" t="s">
        <v>160</v>
      </c>
      <c r="B219" s="1" t="s">
        <v>366</v>
      </c>
      <c r="C219" s="1" t="s">
        <v>10</v>
      </c>
    </row>
    <row r="220" spans="1:3" x14ac:dyDescent="0.25">
      <c r="A220" s="1" t="s">
        <v>160</v>
      </c>
      <c r="B220" s="1" t="s">
        <v>366</v>
      </c>
      <c r="C220" s="1" t="s">
        <v>9</v>
      </c>
    </row>
    <row r="221" spans="1:3" x14ac:dyDescent="0.25">
      <c r="A221" s="1" t="s">
        <v>160</v>
      </c>
      <c r="B221" s="1" t="s">
        <v>366</v>
      </c>
      <c r="C221" s="1" t="s">
        <v>527</v>
      </c>
    </row>
    <row r="222" spans="1:3" x14ac:dyDescent="0.25">
      <c r="A222" s="1" t="s">
        <v>160</v>
      </c>
      <c r="B222" s="1" t="s">
        <v>366</v>
      </c>
      <c r="C222" s="1" t="s">
        <v>512</v>
      </c>
    </row>
    <row r="223" spans="1:3" x14ac:dyDescent="0.25">
      <c r="A223" s="1" t="s">
        <v>160</v>
      </c>
      <c r="B223" s="1" t="s">
        <v>366</v>
      </c>
      <c r="C223" s="1" t="s">
        <v>474</v>
      </c>
    </row>
    <row r="224" spans="1:3" x14ac:dyDescent="0.25">
      <c r="A224" s="1" t="s">
        <v>160</v>
      </c>
      <c r="B224" s="1" t="s">
        <v>366</v>
      </c>
      <c r="C224" s="1" t="s">
        <v>476</v>
      </c>
    </row>
    <row r="225" spans="1:3" x14ac:dyDescent="0.25">
      <c r="A225" s="1" t="s">
        <v>161</v>
      </c>
      <c r="B225" s="1" t="s">
        <v>367</v>
      </c>
      <c r="C225" s="1" t="s">
        <v>505</v>
      </c>
    </row>
    <row r="226" spans="1:3" x14ac:dyDescent="0.25">
      <c r="A226" s="1" t="s">
        <v>161</v>
      </c>
      <c r="B226" s="1" t="s">
        <v>367</v>
      </c>
      <c r="C226" s="1" t="s">
        <v>509</v>
      </c>
    </row>
    <row r="227" spans="1:3" x14ac:dyDescent="0.25">
      <c r="A227" s="1" t="s">
        <v>161</v>
      </c>
      <c r="B227" s="1" t="s">
        <v>367</v>
      </c>
      <c r="C227" s="1" t="s">
        <v>508</v>
      </c>
    </row>
    <row r="228" spans="1:3" x14ac:dyDescent="0.25">
      <c r="A228" s="1" t="s">
        <v>161</v>
      </c>
      <c r="B228" s="1" t="s">
        <v>367</v>
      </c>
      <c r="C228" s="1" t="s">
        <v>527</v>
      </c>
    </row>
    <row r="229" spans="1:3" x14ac:dyDescent="0.25">
      <c r="A229" s="1" t="s">
        <v>162</v>
      </c>
      <c r="B229" s="1" t="s">
        <v>368</v>
      </c>
      <c r="C229" s="1" t="s">
        <v>546</v>
      </c>
    </row>
    <row r="230" spans="1:3" x14ac:dyDescent="0.25">
      <c r="A230" s="1" t="s">
        <v>162</v>
      </c>
      <c r="B230" s="1" t="s">
        <v>368</v>
      </c>
      <c r="C230" s="1" t="s">
        <v>521</v>
      </c>
    </row>
    <row r="231" spans="1:3" x14ac:dyDescent="0.25">
      <c r="A231" s="1" t="s">
        <v>162</v>
      </c>
      <c r="B231" s="1" t="s">
        <v>368</v>
      </c>
      <c r="C231" s="1" t="s">
        <v>1</v>
      </c>
    </row>
    <row r="232" spans="1:3" x14ac:dyDescent="0.25">
      <c r="A232" s="1" t="s">
        <v>162</v>
      </c>
      <c r="B232" s="1" t="s">
        <v>368</v>
      </c>
      <c r="C232" s="1" t="s">
        <v>2</v>
      </c>
    </row>
    <row r="233" spans="1:3" x14ac:dyDescent="0.25">
      <c r="A233" s="1" t="s">
        <v>162</v>
      </c>
      <c r="B233" s="1" t="s">
        <v>368</v>
      </c>
      <c r="C233" s="1" t="s">
        <v>528</v>
      </c>
    </row>
    <row r="234" spans="1:3" x14ac:dyDescent="0.25">
      <c r="A234" s="1" t="s">
        <v>162</v>
      </c>
      <c r="B234" s="1" t="s">
        <v>368</v>
      </c>
      <c r="C234" s="1" t="s">
        <v>509</v>
      </c>
    </row>
    <row r="235" spans="1:3" x14ac:dyDescent="0.25">
      <c r="A235" s="1" t="s">
        <v>162</v>
      </c>
      <c r="B235" s="1" t="s">
        <v>368</v>
      </c>
      <c r="C235" s="1" t="s">
        <v>508</v>
      </c>
    </row>
    <row r="236" spans="1:3" x14ac:dyDescent="0.25">
      <c r="A236" s="1" t="s">
        <v>162</v>
      </c>
      <c r="B236" s="1" t="s">
        <v>368</v>
      </c>
      <c r="C236" s="1" t="s">
        <v>29</v>
      </c>
    </row>
    <row r="237" spans="1:3" x14ac:dyDescent="0.25">
      <c r="A237" s="1" t="s">
        <v>162</v>
      </c>
      <c r="B237" s="1" t="s">
        <v>368</v>
      </c>
      <c r="C237" s="1" t="s">
        <v>24</v>
      </c>
    </row>
    <row r="238" spans="1:3" x14ac:dyDescent="0.25">
      <c r="A238" s="1" t="s">
        <v>162</v>
      </c>
      <c r="B238" s="1" t="s">
        <v>368</v>
      </c>
      <c r="C238" s="1" t="s">
        <v>492</v>
      </c>
    </row>
    <row r="239" spans="1:3" x14ac:dyDescent="0.25">
      <c r="A239" s="1" t="s">
        <v>162</v>
      </c>
      <c r="B239" s="1" t="s">
        <v>368</v>
      </c>
      <c r="C239" s="1" t="s">
        <v>497</v>
      </c>
    </row>
    <row r="240" spans="1:3" x14ac:dyDescent="0.25">
      <c r="A240" s="1" t="s">
        <v>162</v>
      </c>
      <c r="B240" s="1" t="s">
        <v>368</v>
      </c>
      <c r="C240" s="1" t="s">
        <v>8</v>
      </c>
    </row>
    <row r="241" spans="1:3" x14ac:dyDescent="0.25">
      <c r="A241" s="1" t="s">
        <v>162</v>
      </c>
      <c r="B241" s="1" t="s">
        <v>368</v>
      </c>
      <c r="C241" s="1" t="s">
        <v>527</v>
      </c>
    </row>
    <row r="242" spans="1:3" x14ac:dyDescent="0.25">
      <c r="A242" s="1" t="s">
        <v>162</v>
      </c>
      <c r="B242" s="1" t="s">
        <v>368</v>
      </c>
      <c r="C242" s="1" t="s">
        <v>25</v>
      </c>
    </row>
    <row r="243" spans="1:3" x14ac:dyDescent="0.25">
      <c r="A243" s="1" t="s">
        <v>162</v>
      </c>
      <c r="B243" s="1" t="s">
        <v>368</v>
      </c>
      <c r="C243" s="1" t="s">
        <v>512</v>
      </c>
    </row>
    <row r="244" spans="1:3" x14ac:dyDescent="0.25">
      <c r="A244" s="1" t="s">
        <v>162</v>
      </c>
      <c r="B244" s="1" t="s">
        <v>368</v>
      </c>
      <c r="C244" s="1" t="s">
        <v>12</v>
      </c>
    </row>
    <row r="245" spans="1:3" x14ac:dyDescent="0.25">
      <c r="A245" s="1" t="s">
        <v>162</v>
      </c>
      <c r="B245" s="1" t="s">
        <v>368</v>
      </c>
      <c r="C245" s="1" t="s">
        <v>474</v>
      </c>
    </row>
    <row r="246" spans="1:3" x14ac:dyDescent="0.25">
      <c r="A246" s="1" t="s">
        <v>162</v>
      </c>
      <c r="B246" s="1" t="s">
        <v>368</v>
      </c>
      <c r="C246" s="1" t="s">
        <v>476</v>
      </c>
    </row>
    <row r="247" spans="1:3" x14ac:dyDescent="0.25">
      <c r="A247" s="1" t="s">
        <v>162</v>
      </c>
      <c r="B247" s="1" t="s">
        <v>368</v>
      </c>
      <c r="C247" s="1" t="s">
        <v>6</v>
      </c>
    </row>
    <row r="248" spans="1:3" x14ac:dyDescent="0.25">
      <c r="A248" s="1" t="s">
        <v>163</v>
      </c>
      <c r="B248" s="1" t="s">
        <v>369</v>
      </c>
      <c r="C248" s="1" t="s">
        <v>502</v>
      </c>
    </row>
    <row r="249" spans="1:3" x14ac:dyDescent="0.25">
      <c r="A249" s="1" t="s">
        <v>163</v>
      </c>
      <c r="B249" s="1" t="s">
        <v>369</v>
      </c>
      <c r="C249" s="1" t="s">
        <v>503</v>
      </c>
    </row>
    <row r="250" spans="1:3" x14ac:dyDescent="0.25">
      <c r="A250" s="1" t="s">
        <v>163</v>
      </c>
      <c r="B250" s="1" t="s">
        <v>369</v>
      </c>
      <c r="C250" s="1" t="s">
        <v>492</v>
      </c>
    </row>
    <row r="251" spans="1:3" x14ac:dyDescent="0.25">
      <c r="A251" s="1" t="s">
        <v>163</v>
      </c>
      <c r="B251" s="1" t="s">
        <v>369</v>
      </c>
      <c r="C251" s="1" t="s">
        <v>25</v>
      </c>
    </row>
    <row r="252" spans="1:3" x14ac:dyDescent="0.25">
      <c r="A252" s="1" t="s">
        <v>164</v>
      </c>
      <c r="B252" s="1" t="s">
        <v>370</v>
      </c>
      <c r="C252" s="1" t="s">
        <v>521</v>
      </c>
    </row>
    <row r="253" spans="1:3" x14ac:dyDescent="0.25">
      <c r="A253" s="1" t="s">
        <v>164</v>
      </c>
      <c r="B253" s="1" t="s">
        <v>370</v>
      </c>
      <c r="C253" s="1" t="s">
        <v>509</v>
      </c>
    </row>
    <row r="254" spans="1:3" x14ac:dyDescent="0.25">
      <c r="A254" s="1" t="s">
        <v>164</v>
      </c>
      <c r="B254" s="1" t="s">
        <v>370</v>
      </c>
      <c r="C254" s="1" t="s">
        <v>508</v>
      </c>
    </row>
    <row r="255" spans="1:3" x14ac:dyDescent="0.25">
      <c r="A255" s="1" t="s">
        <v>164</v>
      </c>
      <c r="B255" s="1" t="s">
        <v>370</v>
      </c>
      <c r="C255" s="1" t="s">
        <v>492</v>
      </c>
    </row>
    <row r="256" spans="1:3" x14ac:dyDescent="0.25">
      <c r="A256" s="1" t="s">
        <v>164</v>
      </c>
      <c r="B256" s="1" t="s">
        <v>370</v>
      </c>
      <c r="C256" s="1" t="s">
        <v>527</v>
      </c>
    </row>
    <row r="257" spans="1:3" x14ac:dyDescent="0.25">
      <c r="A257" s="1" t="s">
        <v>164</v>
      </c>
      <c r="B257" s="1" t="s">
        <v>370</v>
      </c>
      <c r="C257" s="1" t="s">
        <v>512</v>
      </c>
    </row>
    <row r="258" spans="1:3" x14ac:dyDescent="0.25">
      <c r="A258" s="1" t="s">
        <v>164</v>
      </c>
      <c r="B258" s="1" t="s">
        <v>370</v>
      </c>
      <c r="C258" s="1" t="s">
        <v>12</v>
      </c>
    </row>
    <row r="259" spans="1:3" x14ac:dyDescent="0.25">
      <c r="A259" s="1" t="s">
        <v>165</v>
      </c>
      <c r="B259" s="1" t="s">
        <v>600</v>
      </c>
      <c r="C259" s="1" t="s">
        <v>546</v>
      </c>
    </row>
    <row r="260" spans="1:3" x14ac:dyDescent="0.25">
      <c r="A260" s="1" t="s">
        <v>165</v>
      </c>
      <c r="B260" s="1" t="s">
        <v>600</v>
      </c>
      <c r="C260" s="1" t="s">
        <v>1</v>
      </c>
    </row>
    <row r="261" spans="1:3" x14ac:dyDescent="0.25">
      <c r="A261" s="1" t="s">
        <v>165</v>
      </c>
      <c r="B261" s="1" t="s">
        <v>600</v>
      </c>
      <c r="C261" s="1" t="s">
        <v>2</v>
      </c>
    </row>
    <row r="262" spans="1:3" x14ac:dyDescent="0.25">
      <c r="A262" s="1" t="s">
        <v>165</v>
      </c>
      <c r="B262" s="1" t="s">
        <v>600</v>
      </c>
      <c r="C262" s="1" t="s">
        <v>528</v>
      </c>
    </row>
    <row r="263" spans="1:3" x14ac:dyDescent="0.25">
      <c r="A263" s="1" t="s">
        <v>165</v>
      </c>
      <c r="B263" s="1" t="s">
        <v>600</v>
      </c>
      <c r="C263" s="1" t="s">
        <v>29</v>
      </c>
    </row>
    <row r="264" spans="1:3" x14ac:dyDescent="0.25">
      <c r="A264" s="1" t="s">
        <v>165</v>
      </c>
      <c r="B264" s="1" t="s">
        <v>600</v>
      </c>
      <c r="C264" s="1" t="s">
        <v>497</v>
      </c>
    </row>
    <row r="265" spans="1:3" x14ac:dyDescent="0.25">
      <c r="A265" s="1" t="s">
        <v>165</v>
      </c>
      <c r="B265" s="1" t="s">
        <v>600</v>
      </c>
      <c r="C265" s="1" t="s">
        <v>8</v>
      </c>
    </row>
    <row r="266" spans="1:3" x14ac:dyDescent="0.25">
      <c r="A266" s="1" t="s">
        <v>165</v>
      </c>
      <c r="B266" s="1" t="s">
        <v>600</v>
      </c>
      <c r="C266" s="1" t="s">
        <v>527</v>
      </c>
    </row>
    <row r="267" spans="1:3" x14ac:dyDescent="0.25">
      <c r="A267" s="1" t="s">
        <v>165</v>
      </c>
      <c r="B267" s="1" t="s">
        <v>600</v>
      </c>
      <c r="C267" s="1" t="s">
        <v>6</v>
      </c>
    </row>
    <row r="268" spans="1:3" x14ac:dyDescent="0.25">
      <c r="A268" s="1" t="s">
        <v>166</v>
      </c>
      <c r="B268" s="1" t="s">
        <v>371</v>
      </c>
      <c r="C268" s="1" t="s">
        <v>10</v>
      </c>
    </row>
    <row r="269" spans="1:3" x14ac:dyDescent="0.25">
      <c r="A269" s="1" t="s">
        <v>167</v>
      </c>
      <c r="B269" s="1" t="s">
        <v>372</v>
      </c>
      <c r="C269" s="1" t="s">
        <v>9</v>
      </c>
    </row>
    <row r="270" spans="1:3" x14ac:dyDescent="0.25">
      <c r="A270" s="1" t="s">
        <v>168</v>
      </c>
      <c r="B270" s="1" t="s">
        <v>373</v>
      </c>
      <c r="C270" s="1" t="s">
        <v>492</v>
      </c>
    </row>
    <row r="271" spans="1:3" x14ac:dyDescent="0.25">
      <c r="A271" s="1" t="s">
        <v>169</v>
      </c>
      <c r="B271" s="1" t="s">
        <v>374</v>
      </c>
      <c r="C271" s="1" t="s">
        <v>512</v>
      </c>
    </row>
    <row r="272" spans="1:3" x14ac:dyDescent="0.25">
      <c r="A272" s="1" t="s">
        <v>170</v>
      </c>
      <c r="B272" s="1" t="s">
        <v>375</v>
      </c>
      <c r="C272" s="1" t="s">
        <v>506</v>
      </c>
    </row>
    <row r="273" spans="1:3" x14ac:dyDescent="0.25">
      <c r="A273" s="1" t="s">
        <v>171</v>
      </c>
      <c r="B273" s="1" t="s">
        <v>376</v>
      </c>
      <c r="C273" s="1" t="s">
        <v>19</v>
      </c>
    </row>
    <row r="274" spans="1:3" x14ac:dyDescent="0.25">
      <c r="A274" s="1" t="s">
        <v>172</v>
      </c>
      <c r="B274" s="1" t="s">
        <v>377</v>
      </c>
      <c r="C274" s="1" t="s">
        <v>4</v>
      </c>
    </row>
    <row r="275" spans="1:3" x14ac:dyDescent="0.25">
      <c r="A275" s="1" t="s">
        <v>172</v>
      </c>
      <c r="B275" s="1" t="s">
        <v>377</v>
      </c>
      <c r="C275" s="1" t="s">
        <v>3</v>
      </c>
    </row>
    <row r="276" spans="1:3" x14ac:dyDescent="0.25">
      <c r="A276" s="1" t="s">
        <v>172</v>
      </c>
      <c r="B276" s="1" t="s">
        <v>377</v>
      </c>
      <c r="C276" s="1" t="s">
        <v>5</v>
      </c>
    </row>
    <row r="277" spans="1:3" x14ac:dyDescent="0.25">
      <c r="A277" s="1" t="s">
        <v>173</v>
      </c>
      <c r="B277" s="1" t="s">
        <v>378</v>
      </c>
      <c r="C277" s="1" t="s">
        <v>11</v>
      </c>
    </row>
    <row r="278" spans="1:3" x14ac:dyDescent="0.25">
      <c r="A278" s="1" t="s">
        <v>174</v>
      </c>
      <c r="B278" s="1" t="s">
        <v>379</v>
      </c>
      <c r="C278" s="1" t="s">
        <v>476</v>
      </c>
    </row>
    <row r="279" spans="1:3" x14ac:dyDescent="0.25">
      <c r="A279" s="1" t="s">
        <v>610</v>
      </c>
      <c r="B279" s="1" t="s">
        <v>532</v>
      </c>
      <c r="C279" s="1" t="s">
        <v>527</v>
      </c>
    </row>
    <row r="280" spans="1:3" x14ac:dyDescent="0.25">
      <c r="A280" s="1" t="s">
        <v>175</v>
      </c>
      <c r="B280" s="1" t="s">
        <v>380</v>
      </c>
      <c r="C280" s="1" t="s">
        <v>4</v>
      </c>
    </row>
    <row r="281" spans="1:3" x14ac:dyDescent="0.25">
      <c r="A281" s="1" t="s">
        <v>175</v>
      </c>
      <c r="B281" s="1" t="s">
        <v>380</v>
      </c>
      <c r="C281" s="1" t="s">
        <v>3</v>
      </c>
    </row>
    <row r="282" spans="1:3" x14ac:dyDescent="0.25">
      <c r="A282" s="1" t="s">
        <v>175</v>
      </c>
      <c r="B282" s="1" t="s">
        <v>380</v>
      </c>
      <c r="C282" s="1" t="s">
        <v>5</v>
      </c>
    </row>
    <row r="283" spans="1:3" x14ac:dyDescent="0.25">
      <c r="A283" s="1" t="s">
        <v>176</v>
      </c>
      <c r="B283" s="1" t="s">
        <v>381</v>
      </c>
      <c r="C283" s="1" t="s">
        <v>4</v>
      </c>
    </row>
    <row r="284" spans="1:3" x14ac:dyDescent="0.25">
      <c r="A284" s="1" t="s">
        <v>177</v>
      </c>
      <c r="B284" s="1" t="s">
        <v>382</v>
      </c>
      <c r="C284" s="1" t="s">
        <v>500</v>
      </c>
    </row>
    <row r="285" spans="1:3" x14ac:dyDescent="0.25">
      <c r="A285" s="1" t="s">
        <v>177</v>
      </c>
      <c r="B285" s="1" t="s">
        <v>382</v>
      </c>
      <c r="C285" s="1" t="s">
        <v>19</v>
      </c>
    </row>
    <row r="286" spans="1:3" x14ac:dyDescent="0.25">
      <c r="A286" s="1" t="s">
        <v>177</v>
      </c>
      <c r="B286" s="1" t="s">
        <v>382</v>
      </c>
      <c r="C286" s="1" t="s">
        <v>21</v>
      </c>
    </row>
    <row r="287" spans="1:3" x14ac:dyDescent="0.25">
      <c r="A287" s="1" t="s">
        <v>177</v>
      </c>
      <c r="B287" s="1" t="s">
        <v>382</v>
      </c>
      <c r="C287" s="1" t="s">
        <v>20</v>
      </c>
    </row>
    <row r="288" spans="1:3" x14ac:dyDescent="0.25">
      <c r="A288" s="1" t="s">
        <v>177</v>
      </c>
      <c r="B288" s="1" t="s">
        <v>382</v>
      </c>
      <c r="C288" s="1" t="s">
        <v>501</v>
      </c>
    </row>
    <row r="289" spans="1:3" x14ac:dyDescent="0.25">
      <c r="A289" s="1" t="s">
        <v>177</v>
      </c>
      <c r="B289" s="1" t="s">
        <v>382</v>
      </c>
      <c r="C289" s="1" t="s">
        <v>16</v>
      </c>
    </row>
    <row r="290" spans="1:3" x14ac:dyDescent="0.25">
      <c r="A290" s="1" t="s">
        <v>177</v>
      </c>
      <c r="B290" s="1" t="s">
        <v>382</v>
      </c>
      <c r="C290" s="1" t="s">
        <v>504</v>
      </c>
    </row>
    <row r="291" spans="1:3" x14ac:dyDescent="0.25">
      <c r="A291" s="1" t="s">
        <v>177</v>
      </c>
      <c r="B291" s="1" t="s">
        <v>382</v>
      </c>
      <c r="C291" s="1" t="s">
        <v>505</v>
      </c>
    </row>
    <row r="292" spans="1:3" x14ac:dyDescent="0.25">
      <c r="A292" s="1" t="s">
        <v>177</v>
      </c>
      <c r="B292" s="1" t="s">
        <v>382</v>
      </c>
      <c r="C292" s="1" t="s">
        <v>506</v>
      </c>
    </row>
    <row r="293" spans="1:3" x14ac:dyDescent="0.25">
      <c r="A293" s="1" t="s">
        <v>177</v>
      </c>
      <c r="B293" s="1" t="s">
        <v>382</v>
      </c>
      <c r="C293" s="1" t="s">
        <v>507</v>
      </c>
    </row>
    <row r="294" spans="1:3" x14ac:dyDescent="0.25">
      <c r="A294" s="1" t="s">
        <v>177</v>
      </c>
      <c r="B294" s="1" t="s">
        <v>382</v>
      </c>
      <c r="C294" s="1" t="s">
        <v>22</v>
      </c>
    </row>
    <row r="295" spans="1:3" x14ac:dyDescent="0.25">
      <c r="A295" s="1" t="s">
        <v>177</v>
      </c>
      <c r="B295" s="1" t="s">
        <v>382</v>
      </c>
      <c r="C295" s="1" t="s">
        <v>510</v>
      </c>
    </row>
    <row r="296" spans="1:3" x14ac:dyDescent="0.25">
      <c r="A296" s="1" t="s">
        <v>177</v>
      </c>
      <c r="B296" s="1" t="s">
        <v>382</v>
      </c>
      <c r="C296" s="1" t="s">
        <v>23</v>
      </c>
    </row>
    <row r="297" spans="1:3" x14ac:dyDescent="0.25">
      <c r="A297" s="1" t="s">
        <v>177</v>
      </c>
      <c r="B297" s="1" t="s">
        <v>382</v>
      </c>
      <c r="C297" s="1" t="s">
        <v>18</v>
      </c>
    </row>
    <row r="298" spans="1:3" x14ac:dyDescent="0.25">
      <c r="A298" s="1" t="s">
        <v>177</v>
      </c>
      <c r="B298" s="1" t="s">
        <v>382</v>
      </c>
      <c r="C298" s="1" t="s">
        <v>30</v>
      </c>
    </row>
    <row r="299" spans="1:3" x14ac:dyDescent="0.25">
      <c r="A299" s="1" t="s">
        <v>177</v>
      </c>
      <c r="B299" s="1" t="s">
        <v>382</v>
      </c>
      <c r="C299" s="1" t="s">
        <v>31</v>
      </c>
    </row>
    <row r="300" spans="1:3" x14ac:dyDescent="0.25">
      <c r="A300" s="1" t="s">
        <v>177</v>
      </c>
      <c r="B300" s="1" t="s">
        <v>382</v>
      </c>
      <c r="C300" s="1" t="s">
        <v>522</v>
      </c>
    </row>
    <row r="301" spans="1:3" x14ac:dyDescent="0.25">
      <c r="A301" s="1" t="s">
        <v>177</v>
      </c>
      <c r="B301" s="1" t="s">
        <v>382</v>
      </c>
      <c r="C301" s="1" t="s">
        <v>15</v>
      </c>
    </row>
    <row r="302" spans="1:3" x14ac:dyDescent="0.25">
      <c r="A302" s="1" t="s">
        <v>177</v>
      </c>
      <c r="B302" s="1" t="s">
        <v>382</v>
      </c>
      <c r="C302" s="1" t="s">
        <v>524</v>
      </c>
    </row>
    <row r="303" spans="1:3" x14ac:dyDescent="0.25">
      <c r="A303" s="1" t="s">
        <v>177</v>
      </c>
      <c r="B303" s="1" t="s">
        <v>382</v>
      </c>
      <c r="C303" s="1" t="s">
        <v>7</v>
      </c>
    </row>
    <row r="304" spans="1:3" x14ac:dyDescent="0.25">
      <c r="A304" s="1" t="s">
        <v>177</v>
      </c>
      <c r="B304" s="1" t="s">
        <v>382</v>
      </c>
      <c r="C304" s="1" t="s">
        <v>529</v>
      </c>
    </row>
    <row r="305" spans="1:3" x14ac:dyDescent="0.25">
      <c r="A305" s="1" t="s">
        <v>177</v>
      </c>
      <c r="B305" s="1" t="s">
        <v>382</v>
      </c>
      <c r="C305" s="1" t="s">
        <v>11</v>
      </c>
    </row>
    <row r="306" spans="1:3" x14ac:dyDescent="0.25">
      <c r="A306" s="1" t="s">
        <v>177</v>
      </c>
      <c r="B306" s="1" t="s">
        <v>382</v>
      </c>
      <c r="C306" s="1" t="s">
        <v>26</v>
      </c>
    </row>
    <row r="307" spans="1:3" x14ac:dyDescent="0.25">
      <c r="A307" s="1" t="s">
        <v>177</v>
      </c>
      <c r="B307" s="1" t="s">
        <v>382</v>
      </c>
      <c r="C307" s="1" t="s">
        <v>525</v>
      </c>
    </row>
    <row r="308" spans="1:3" x14ac:dyDescent="0.25">
      <c r="A308" s="1" t="s">
        <v>177</v>
      </c>
      <c r="B308" s="1" t="s">
        <v>382</v>
      </c>
      <c r="C308" s="1" t="s">
        <v>13</v>
      </c>
    </row>
    <row r="309" spans="1:3" x14ac:dyDescent="0.25">
      <c r="A309" s="1" t="s">
        <v>177</v>
      </c>
      <c r="B309" s="1" t="s">
        <v>382</v>
      </c>
      <c r="C309" s="1" t="s">
        <v>28</v>
      </c>
    </row>
    <row r="310" spans="1:3" x14ac:dyDescent="0.25">
      <c r="A310" s="1" t="s">
        <v>178</v>
      </c>
      <c r="B310" s="1" t="s">
        <v>383</v>
      </c>
      <c r="C310" s="1" t="s">
        <v>5</v>
      </c>
    </row>
    <row r="311" spans="1:3" x14ac:dyDescent="0.25">
      <c r="A311" s="1" t="s">
        <v>179</v>
      </c>
      <c r="B311" s="1" t="s">
        <v>384</v>
      </c>
      <c r="C311" s="1" t="s">
        <v>3</v>
      </c>
    </row>
    <row r="312" spans="1:3" x14ac:dyDescent="0.25">
      <c r="A312" s="1" t="s">
        <v>180</v>
      </c>
      <c r="B312" s="1" t="s">
        <v>385</v>
      </c>
      <c r="C312" s="1" t="s">
        <v>501</v>
      </c>
    </row>
    <row r="313" spans="1:3" x14ac:dyDescent="0.25">
      <c r="A313" s="1" t="s">
        <v>181</v>
      </c>
      <c r="B313" s="1" t="s">
        <v>386</v>
      </c>
      <c r="C313" s="1" t="s">
        <v>6</v>
      </c>
    </row>
    <row r="314" spans="1:3" x14ac:dyDescent="0.25">
      <c r="A314" s="1" t="s">
        <v>182</v>
      </c>
      <c r="B314" s="1" t="s">
        <v>387</v>
      </c>
      <c r="C314" s="1" t="s">
        <v>529</v>
      </c>
    </row>
    <row r="315" spans="1:3" x14ac:dyDescent="0.25">
      <c r="A315" s="1" t="s">
        <v>183</v>
      </c>
      <c r="B315" s="1" t="s">
        <v>388</v>
      </c>
      <c r="C315" s="1" t="s">
        <v>546</v>
      </c>
    </row>
    <row r="316" spans="1:3" x14ac:dyDescent="0.25">
      <c r="A316" s="1" t="s">
        <v>183</v>
      </c>
      <c r="B316" s="1" t="s">
        <v>388</v>
      </c>
      <c r="C316" s="1" t="s">
        <v>523</v>
      </c>
    </row>
    <row r="317" spans="1:3" x14ac:dyDescent="0.25">
      <c r="A317" s="1" t="s">
        <v>183</v>
      </c>
      <c r="B317" s="1" t="s">
        <v>388</v>
      </c>
      <c r="C317" s="1" t="s">
        <v>528</v>
      </c>
    </row>
    <row r="318" spans="1:3" x14ac:dyDescent="0.25">
      <c r="A318" s="1" t="s">
        <v>183</v>
      </c>
      <c r="B318" s="1" t="s">
        <v>388</v>
      </c>
      <c r="C318" s="1" t="s">
        <v>511</v>
      </c>
    </row>
    <row r="319" spans="1:3" x14ac:dyDescent="0.25">
      <c r="A319" s="1" t="s">
        <v>183</v>
      </c>
      <c r="B319" s="1" t="s">
        <v>388</v>
      </c>
      <c r="C319" s="1" t="s">
        <v>17</v>
      </c>
    </row>
    <row r="320" spans="1:3" x14ac:dyDescent="0.25">
      <c r="A320" s="1" t="s">
        <v>183</v>
      </c>
      <c r="B320" s="1" t="s">
        <v>388</v>
      </c>
      <c r="C320" s="1" t="s">
        <v>6</v>
      </c>
    </row>
    <row r="321" spans="1:3" x14ac:dyDescent="0.25">
      <c r="A321" s="1" t="s">
        <v>184</v>
      </c>
      <c r="B321" s="1" t="s">
        <v>389</v>
      </c>
      <c r="C321" s="1" t="s">
        <v>28</v>
      </c>
    </row>
    <row r="322" spans="1:3" x14ac:dyDescent="0.25">
      <c r="A322" s="1" t="s">
        <v>185</v>
      </c>
      <c r="B322" s="1" t="s">
        <v>390</v>
      </c>
      <c r="C322" s="1" t="s">
        <v>11</v>
      </c>
    </row>
    <row r="323" spans="1:3" x14ac:dyDescent="0.25">
      <c r="A323" s="1" t="s">
        <v>186</v>
      </c>
      <c r="B323" s="1" t="s">
        <v>391</v>
      </c>
      <c r="C323" s="1" t="s">
        <v>14</v>
      </c>
    </row>
    <row r="324" spans="1:3" x14ac:dyDescent="0.25">
      <c r="A324" s="1" t="s">
        <v>187</v>
      </c>
      <c r="B324" s="1" t="s">
        <v>392</v>
      </c>
      <c r="C324" s="1" t="s">
        <v>524</v>
      </c>
    </row>
    <row r="325" spans="1:3" x14ac:dyDescent="0.25">
      <c r="A325" s="1" t="s">
        <v>188</v>
      </c>
      <c r="B325" s="1" t="s">
        <v>393</v>
      </c>
      <c r="C325" s="1" t="s">
        <v>28</v>
      </c>
    </row>
    <row r="326" spans="1:3" x14ac:dyDescent="0.25">
      <c r="A326" s="1" t="s">
        <v>189</v>
      </c>
      <c r="B326" s="1" t="s">
        <v>394</v>
      </c>
      <c r="C326" s="1" t="s">
        <v>523</v>
      </c>
    </row>
    <row r="327" spans="1:3" x14ac:dyDescent="0.25">
      <c r="A327" s="1" t="s">
        <v>189</v>
      </c>
      <c r="B327" s="1" t="s">
        <v>394</v>
      </c>
      <c r="C327" s="1" t="s">
        <v>511</v>
      </c>
    </row>
    <row r="328" spans="1:3" x14ac:dyDescent="0.25">
      <c r="A328" s="1" t="s">
        <v>189</v>
      </c>
      <c r="B328" s="1" t="s">
        <v>394</v>
      </c>
      <c r="C328" s="1" t="s">
        <v>17</v>
      </c>
    </row>
    <row r="329" spans="1:3" x14ac:dyDescent="0.25">
      <c r="A329" s="1" t="s">
        <v>190</v>
      </c>
      <c r="B329" s="1" t="s">
        <v>395</v>
      </c>
      <c r="C329" s="1" t="s">
        <v>7</v>
      </c>
    </row>
    <row r="330" spans="1:3" x14ac:dyDescent="0.25">
      <c r="A330" s="1" t="s">
        <v>191</v>
      </c>
      <c r="B330" s="1" t="s">
        <v>396</v>
      </c>
      <c r="C330" s="1" t="s">
        <v>500</v>
      </c>
    </row>
    <row r="331" spans="1:3" x14ac:dyDescent="0.25">
      <c r="A331" s="1" t="s">
        <v>192</v>
      </c>
      <c r="B331" s="1" t="s">
        <v>397</v>
      </c>
      <c r="C331" s="1" t="s">
        <v>510</v>
      </c>
    </row>
    <row r="332" spans="1:3" x14ac:dyDescent="0.25">
      <c r="A332" s="1" t="s">
        <v>193</v>
      </c>
      <c r="B332" s="1" t="s">
        <v>398</v>
      </c>
      <c r="C332" s="1" t="s">
        <v>16</v>
      </c>
    </row>
    <row r="333" spans="1:3" x14ac:dyDescent="0.25">
      <c r="A333" s="1" t="s">
        <v>194</v>
      </c>
      <c r="B333" s="1" t="s">
        <v>399</v>
      </c>
      <c r="C333" s="1" t="s">
        <v>504</v>
      </c>
    </row>
    <row r="334" spans="1:3" x14ac:dyDescent="0.25">
      <c r="A334" s="1" t="s">
        <v>195</v>
      </c>
      <c r="B334" s="1" t="s">
        <v>400</v>
      </c>
      <c r="C334" s="1" t="s">
        <v>22</v>
      </c>
    </row>
    <row r="335" spans="1:3" x14ac:dyDescent="0.25">
      <c r="A335" s="1" t="s">
        <v>196</v>
      </c>
      <c r="B335" s="1" t="s">
        <v>401</v>
      </c>
      <c r="C335" s="1" t="s">
        <v>522</v>
      </c>
    </row>
    <row r="336" spans="1:3" x14ac:dyDescent="0.25">
      <c r="A336" s="1" t="s">
        <v>197</v>
      </c>
      <c r="B336" s="1" t="s">
        <v>402</v>
      </c>
      <c r="C336" s="1" t="s">
        <v>525</v>
      </c>
    </row>
    <row r="337" spans="1:3" x14ac:dyDescent="0.25">
      <c r="A337" s="1" t="s">
        <v>198</v>
      </c>
      <c r="B337" s="1" t="s">
        <v>403</v>
      </c>
      <c r="C337" s="1" t="s">
        <v>20</v>
      </c>
    </row>
    <row r="338" spans="1:3" x14ac:dyDescent="0.25">
      <c r="A338" s="1" t="s">
        <v>199</v>
      </c>
      <c r="B338" s="1" t="s">
        <v>404</v>
      </c>
      <c r="C338" s="1" t="s">
        <v>26</v>
      </c>
    </row>
    <row r="339" spans="1:3" x14ac:dyDescent="0.25">
      <c r="A339" s="1" t="s">
        <v>200</v>
      </c>
      <c r="B339" s="1" t="s">
        <v>405</v>
      </c>
      <c r="C339" s="1" t="s">
        <v>502</v>
      </c>
    </row>
    <row r="340" spans="1:3" x14ac:dyDescent="0.25">
      <c r="A340" s="1" t="s">
        <v>200</v>
      </c>
      <c r="B340" s="1" t="s">
        <v>405</v>
      </c>
      <c r="C340" s="1" t="s">
        <v>503</v>
      </c>
    </row>
    <row r="341" spans="1:3" x14ac:dyDescent="0.25">
      <c r="A341" s="1" t="s">
        <v>200</v>
      </c>
      <c r="B341" s="1" t="s">
        <v>405</v>
      </c>
      <c r="C341" s="1" t="s">
        <v>10</v>
      </c>
    </row>
    <row r="342" spans="1:3" x14ac:dyDescent="0.25">
      <c r="A342" s="1" t="s">
        <v>200</v>
      </c>
      <c r="B342" s="1" t="s">
        <v>405</v>
      </c>
      <c r="C342" s="1" t="s">
        <v>9</v>
      </c>
    </row>
    <row r="343" spans="1:3" x14ac:dyDescent="0.25">
      <c r="A343" s="1" t="s">
        <v>201</v>
      </c>
      <c r="B343" s="1" t="s">
        <v>406</v>
      </c>
      <c r="C343" s="1" t="s">
        <v>546</v>
      </c>
    </row>
    <row r="344" spans="1:3" x14ac:dyDescent="0.25">
      <c r="A344" s="1" t="s">
        <v>201</v>
      </c>
      <c r="B344" s="1" t="s">
        <v>406</v>
      </c>
      <c r="C344" s="1" t="s">
        <v>521</v>
      </c>
    </row>
    <row r="345" spans="1:3" x14ac:dyDescent="0.25">
      <c r="A345" s="1" t="s">
        <v>201</v>
      </c>
      <c r="B345" s="1" t="s">
        <v>406</v>
      </c>
      <c r="C345" s="1" t="s">
        <v>0</v>
      </c>
    </row>
    <row r="346" spans="1:3" x14ac:dyDescent="0.25">
      <c r="A346" s="1" t="s">
        <v>201</v>
      </c>
      <c r="B346" s="1" t="s">
        <v>406</v>
      </c>
      <c r="C346" s="1" t="s">
        <v>1</v>
      </c>
    </row>
    <row r="347" spans="1:3" x14ac:dyDescent="0.25">
      <c r="A347" s="1" t="s">
        <v>201</v>
      </c>
      <c r="B347" s="1" t="s">
        <v>406</v>
      </c>
      <c r="C347" s="1" t="s">
        <v>2</v>
      </c>
    </row>
    <row r="348" spans="1:3" x14ac:dyDescent="0.25">
      <c r="A348" s="1" t="s">
        <v>201</v>
      </c>
      <c r="B348" s="1" t="s">
        <v>406</v>
      </c>
      <c r="C348" s="1" t="s">
        <v>528</v>
      </c>
    </row>
    <row r="349" spans="1:3" x14ac:dyDescent="0.25">
      <c r="A349" s="1" t="s">
        <v>201</v>
      </c>
      <c r="B349" s="1" t="s">
        <v>406</v>
      </c>
      <c r="C349" s="1" t="s">
        <v>27</v>
      </c>
    </row>
    <row r="350" spans="1:3" x14ac:dyDescent="0.25">
      <c r="A350" s="1" t="s">
        <v>201</v>
      </c>
      <c r="B350" s="1" t="s">
        <v>406</v>
      </c>
      <c r="C350" s="1" t="s">
        <v>509</v>
      </c>
    </row>
    <row r="351" spans="1:3" x14ac:dyDescent="0.25">
      <c r="A351" s="1" t="s">
        <v>201</v>
      </c>
      <c r="B351" s="1" t="s">
        <v>406</v>
      </c>
      <c r="C351" s="1" t="s">
        <v>508</v>
      </c>
    </row>
    <row r="352" spans="1:3" x14ac:dyDescent="0.25">
      <c r="A352" s="1" t="s">
        <v>201</v>
      </c>
      <c r="B352" s="1" t="s">
        <v>406</v>
      </c>
      <c r="C352" s="1" t="s">
        <v>29</v>
      </c>
    </row>
    <row r="353" spans="1:3" x14ac:dyDescent="0.25">
      <c r="A353" s="1" t="s">
        <v>201</v>
      </c>
      <c r="B353" s="1" t="s">
        <v>406</v>
      </c>
      <c r="C353" s="1" t="s">
        <v>24</v>
      </c>
    </row>
    <row r="354" spans="1:3" x14ac:dyDescent="0.25">
      <c r="A354" s="1" t="s">
        <v>201</v>
      </c>
      <c r="B354" s="1" t="s">
        <v>406</v>
      </c>
      <c r="C354" s="1" t="s">
        <v>492</v>
      </c>
    </row>
    <row r="355" spans="1:3" x14ac:dyDescent="0.25">
      <c r="A355" s="1" t="s">
        <v>201</v>
      </c>
      <c r="B355" s="1" t="s">
        <v>406</v>
      </c>
      <c r="C355" s="1" t="s">
        <v>497</v>
      </c>
    </row>
    <row r="356" spans="1:3" x14ac:dyDescent="0.25">
      <c r="A356" s="1" t="s">
        <v>201</v>
      </c>
      <c r="B356" s="1" t="s">
        <v>406</v>
      </c>
      <c r="C356" s="1" t="s">
        <v>8</v>
      </c>
    </row>
    <row r="357" spans="1:3" x14ac:dyDescent="0.25">
      <c r="A357" s="1" t="s">
        <v>201</v>
      </c>
      <c r="B357" s="1" t="s">
        <v>406</v>
      </c>
      <c r="C357" s="1" t="s">
        <v>527</v>
      </c>
    </row>
    <row r="358" spans="1:3" x14ac:dyDescent="0.25">
      <c r="A358" s="1" t="s">
        <v>201</v>
      </c>
      <c r="B358" s="1" t="s">
        <v>406</v>
      </c>
      <c r="C358" s="1" t="s">
        <v>512</v>
      </c>
    </row>
    <row r="359" spans="1:3" x14ac:dyDescent="0.25">
      <c r="A359" s="1" t="s">
        <v>201</v>
      </c>
      <c r="B359" s="1" t="s">
        <v>406</v>
      </c>
      <c r="C359" s="1" t="s">
        <v>12</v>
      </c>
    </row>
    <row r="360" spans="1:3" x14ac:dyDescent="0.25">
      <c r="A360" s="1" t="s">
        <v>201</v>
      </c>
      <c r="B360" s="1" t="s">
        <v>406</v>
      </c>
      <c r="C360" s="1" t="s">
        <v>474</v>
      </c>
    </row>
    <row r="361" spans="1:3" x14ac:dyDescent="0.25">
      <c r="A361" s="1" t="s">
        <v>201</v>
      </c>
      <c r="B361" s="1" t="s">
        <v>406</v>
      </c>
      <c r="C361" s="1" t="s">
        <v>476</v>
      </c>
    </row>
    <row r="362" spans="1:3" x14ac:dyDescent="0.25">
      <c r="A362" s="1" t="s">
        <v>201</v>
      </c>
      <c r="B362" s="1" t="s">
        <v>406</v>
      </c>
      <c r="C362" s="1" t="s">
        <v>6</v>
      </c>
    </row>
    <row r="363" spans="1:3" x14ac:dyDescent="0.25">
      <c r="A363" s="1" t="s">
        <v>202</v>
      </c>
      <c r="B363" s="1" t="s">
        <v>407</v>
      </c>
      <c r="C363" s="1" t="s">
        <v>14</v>
      </c>
    </row>
    <row r="364" spans="1:3" x14ac:dyDescent="0.25">
      <c r="A364" s="1" t="s">
        <v>203</v>
      </c>
      <c r="B364" s="1" t="s">
        <v>408</v>
      </c>
      <c r="C364" s="1" t="s">
        <v>13</v>
      </c>
    </row>
    <row r="365" spans="1:3" x14ac:dyDescent="0.25">
      <c r="A365" s="1" t="s">
        <v>602</v>
      </c>
      <c r="B365" s="1" t="s">
        <v>535</v>
      </c>
      <c r="C365" s="1" t="s">
        <v>529</v>
      </c>
    </row>
    <row r="366" spans="1:3" x14ac:dyDescent="0.25">
      <c r="A366" s="1" t="s">
        <v>204</v>
      </c>
      <c r="B366" s="1" t="s">
        <v>409</v>
      </c>
      <c r="C366" s="1" t="s">
        <v>503</v>
      </c>
    </row>
    <row r="367" spans="1:3" x14ac:dyDescent="0.25">
      <c r="A367" s="1" t="s">
        <v>205</v>
      </c>
      <c r="B367" s="1" t="s">
        <v>410</v>
      </c>
      <c r="C367" s="1" t="s">
        <v>502</v>
      </c>
    </row>
    <row r="368" spans="1:3" x14ac:dyDescent="0.25">
      <c r="A368" s="1" t="s">
        <v>206</v>
      </c>
      <c r="B368" s="1" t="s">
        <v>411</v>
      </c>
      <c r="C368" s="1" t="s">
        <v>9</v>
      </c>
    </row>
    <row r="369" spans="1:3" x14ac:dyDescent="0.25">
      <c r="A369" s="1" t="s">
        <v>206</v>
      </c>
      <c r="B369" s="1" t="s">
        <v>411</v>
      </c>
      <c r="C369" s="1" t="s">
        <v>25</v>
      </c>
    </row>
    <row r="370" spans="1:3" x14ac:dyDescent="0.25">
      <c r="A370" s="1" t="s">
        <v>207</v>
      </c>
      <c r="B370" s="1" t="s">
        <v>412</v>
      </c>
      <c r="C370" s="1" t="s">
        <v>521</v>
      </c>
    </row>
    <row r="371" spans="1:3" x14ac:dyDescent="0.25">
      <c r="A371" s="1" t="s">
        <v>208</v>
      </c>
      <c r="B371" s="1" t="s">
        <v>413</v>
      </c>
      <c r="C371" s="1" t="s">
        <v>502</v>
      </c>
    </row>
    <row r="372" spans="1:3" x14ac:dyDescent="0.25">
      <c r="A372" s="1" t="s">
        <v>208</v>
      </c>
      <c r="B372" s="1" t="s">
        <v>413</v>
      </c>
      <c r="C372" s="1" t="s">
        <v>503</v>
      </c>
    </row>
    <row r="373" spans="1:3" x14ac:dyDescent="0.25">
      <c r="A373" s="1" t="s">
        <v>208</v>
      </c>
      <c r="B373" s="1" t="s">
        <v>413</v>
      </c>
      <c r="C373" s="1" t="s">
        <v>474</v>
      </c>
    </row>
    <row r="374" spans="1:3" x14ac:dyDescent="0.25">
      <c r="A374" s="1" t="s">
        <v>208</v>
      </c>
      <c r="B374" s="1" t="s">
        <v>413</v>
      </c>
      <c r="C374" s="1" t="s">
        <v>476</v>
      </c>
    </row>
    <row r="375" spans="1:3" x14ac:dyDescent="0.25">
      <c r="A375" s="1" t="s">
        <v>209</v>
      </c>
      <c r="B375" s="1" t="s">
        <v>414</v>
      </c>
      <c r="C375" s="1" t="s">
        <v>8</v>
      </c>
    </row>
    <row r="376" spans="1:3" x14ac:dyDescent="0.25">
      <c r="A376" s="1" t="s">
        <v>209</v>
      </c>
      <c r="B376" s="1" t="s">
        <v>414</v>
      </c>
      <c r="C376" s="1" t="s">
        <v>10</v>
      </c>
    </row>
    <row r="377" spans="1:3" x14ac:dyDescent="0.25">
      <c r="A377" s="1" t="s">
        <v>209</v>
      </c>
      <c r="B377" s="1" t="s">
        <v>414</v>
      </c>
      <c r="C377" s="1" t="s">
        <v>9</v>
      </c>
    </row>
    <row r="378" spans="1:3" x14ac:dyDescent="0.25">
      <c r="A378" s="1" t="s">
        <v>210</v>
      </c>
      <c r="B378" s="1" t="s">
        <v>415</v>
      </c>
      <c r="C378" s="1" t="s">
        <v>25</v>
      </c>
    </row>
    <row r="379" spans="1:3" x14ac:dyDescent="0.25">
      <c r="A379" s="1" t="s">
        <v>211</v>
      </c>
      <c r="B379" s="1" t="s">
        <v>416</v>
      </c>
      <c r="C379" s="1" t="s">
        <v>25</v>
      </c>
    </row>
    <row r="380" spans="1:3" x14ac:dyDescent="0.25">
      <c r="A380" s="1" t="s">
        <v>483</v>
      </c>
      <c r="B380" s="1" t="s">
        <v>484</v>
      </c>
      <c r="C380" s="1" t="s">
        <v>24</v>
      </c>
    </row>
    <row r="381" spans="1:3" x14ac:dyDescent="0.25">
      <c r="A381" s="1" t="s">
        <v>483</v>
      </c>
      <c r="B381" s="1" t="s">
        <v>484</v>
      </c>
      <c r="C381" s="1" t="s">
        <v>25</v>
      </c>
    </row>
    <row r="382" spans="1:3" x14ac:dyDescent="0.25">
      <c r="A382" s="1" t="s">
        <v>212</v>
      </c>
      <c r="B382" s="1" t="s">
        <v>417</v>
      </c>
      <c r="C382" s="1" t="s">
        <v>546</v>
      </c>
    </row>
    <row r="383" spans="1:3" x14ac:dyDescent="0.25">
      <c r="A383" s="1" t="s">
        <v>212</v>
      </c>
      <c r="B383" s="1" t="s">
        <v>417</v>
      </c>
      <c r="C383" s="1" t="s">
        <v>1</v>
      </c>
    </row>
    <row r="384" spans="1:3" x14ac:dyDescent="0.25">
      <c r="A384" s="1" t="s">
        <v>212</v>
      </c>
      <c r="B384" s="1" t="s">
        <v>417</v>
      </c>
      <c r="C384" s="1" t="s">
        <v>2</v>
      </c>
    </row>
    <row r="385" spans="1:3" x14ac:dyDescent="0.25">
      <c r="A385" s="1" t="s">
        <v>212</v>
      </c>
      <c r="B385" s="1" t="s">
        <v>417</v>
      </c>
      <c r="C385" s="1" t="s">
        <v>528</v>
      </c>
    </row>
    <row r="386" spans="1:3" x14ac:dyDescent="0.25">
      <c r="A386" s="1" t="s">
        <v>212</v>
      </c>
      <c r="B386" s="1" t="s">
        <v>417</v>
      </c>
      <c r="C386" s="1" t="s">
        <v>29</v>
      </c>
    </row>
    <row r="387" spans="1:3" x14ac:dyDescent="0.25">
      <c r="A387" s="1" t="s">
        <v>212</v>
      </c>
      <c r="B387" s="1" t="s">
        <v>417</v>
      </c>
      <c r="C387" s="1" t="s">
        <v>8</v>
      </c>
    </row>
    <row r="388" spans="1:3" x14ac:dyDescent="0.25">
      <c r="A388" s="1" t="s">
        <v>212</v>
      </c>
      <c r="B388" s="1" t="s">
        <v>417</v>
      </c>
      <c r="C388" s="1" t="s">
        <v>527</v>
      </c>
    </row>
    <row r="389" spans="1:3" x14ac:dyDescent="0.25">
      <c r="A389" s="1" t="s">
        <v>212</v>
      </c>
      <c r="B389" s="1" t="s">
        <v>417</v>
      </c>
      <c r="C389" s="1" t="s">
        <v>474</v>
      </c>
    </row>
    <row r="390" spans="1:3" x14ac:dyDescent="0.25">
      <c r="A390" s="1" t="s">
        <v>212</v>
      </c>
      <c r="B390" s="1" t="s">
        <v>417</v>
      </c>
      <c r="C390" s="1" t="s">
        <v>476</v>
      </c>
    </row>
    <row r="391" spans="1:3" x14ac:dyDescent="0.25">
      <c r="A391" s="1" t="s">
        <v>212</v>
      </c>
      <c r="B391" s="1" t="s">
        <v>417</v>
      </c>
      <c r="C391" s="1" t="s">
        <v>6</v>
      </c>
    </row>
    <row r="392" spans="1:3" x14ac:dyDescent="0.25">
      <c r="A392" s="1" t="s">
        <v>213</v>
      </c>
      <c r="B392" s="1" t="s">
        <v>418</v>
      </c>
      <c r="C392" s="1" t="s">
        <v>24</v>
      </c>
    </row>
    <row r="393" spans="1:3" x14ac:dyDescent="0.25">
      <c r="A393" s="1" t="s">
        <v>214</v>
      </c>
      <c r="B393" s="1" t="s">
        <v>419</v>
      </c>
      <c r="C393" s="1" t="s">
        <v>521</v>
      </c>
    </row>
    <row r="394" spans="1:3" x14ac:dyDescent="0.25">
      <c r="A394" s="1" t="s">
        <v>215</v>
      </c>
      <c r="B394" s="1" t="s">
        <v>420</v>
      </c>
      <c r="C394" s="1" t="s">
        <v>18</v>
      </c>
    </row>
    <row r="395" spans="1:3" x14ac:dyDescent="0.25">
      <c r="A395" s="1" t="s">
        <v>215</v>
      </c>
      <c r="B395" s="1" t="s">
        <v>420</v>
      </c>
      <c r="C395" s="1" t="s">
        <v>24</v>
      </c>
    </row>
    <row r="396" spans="1:3" x14ac:dyDescent="0.25">
      <c r="A396" s="1" t="s">
        <v>215</v>
      </c>
      <c r="B396" s="1" t="s">
        <v>420</v>
      </c>
      <c r="C396" s="1" t="s">
        <v>30</v>
      </c>
    </row>
    <row r="397" spans="1:3" x14ac:dyDescent="0.25">
      <c r="A397" s="1" t="s">
        <v>216</v>
      </c>
      <c r="B397" s="1" t="s">
        <v>421</v>
      </c>
      <c r="C397" s="1" t="s">
        <v>502</v>
      </c>
    </row>
    <row r="398" spans="1:3" x14ac:dyDescent="0.25">
      <c r="A398" s="1" t="s">
        <v>216</v>
      </c>
      <c r="B398" s="1" t="s">
        <v>421</v>
      </c>
      <c r="C398" s="1" t="s">
        <v>503</v>
      </c>
    </row>
    <row r="399" spans="1:3" x14ac:dyDescent="0.25">
      <c r="A399" s="1" t="s">
        <v>217</v>
      </c>
      <c r="B399" s="1" t="s">
        <v>422</v>
      </c>
      <c r="C399" s="1" t="s">
        <v>12</v>
      </c>
    </row>
    <row r="400" spans="1:3" x14ac:dyDescent="0.25">
      <c r="A400" s="1" t="s">
        <v>218</v>
      </c>
      <c r="B400" s="1" t="s">
        <v>423</v>
      </c>
      <c r="C400" s="1" t="s">
        <v>505</v>
      </c>
    </row>
    <row r="401" spans="1:3" x14ac:dyDescent="0.25">
      <c r="A401" s="1" t="s">
        <v>219</v>
      </c>
      <c r="B401" s="1" t="s">
        <v>424</v>
      </c>
      <c r="C401" s="1" t="s">
        <v>31</v>
      </c>
    </row>
    <row r="402" spans="1:3" x14ac:dyDescent="0.25">
      <c r="A402" s="1" t="s">
        <v>220</v>
      </c>
      <c r="B402" s="1" t="s">
        <v>425</v>
      </c>
      <c r="C402" s="1" t="s">
        <v>15</v>
      </c>
    </row>
    <row r="403" spans="1:3" x14ac:dyDescent="0.25">
      <c r="A403" s="1" t="s">
        <v>221</v>
      </c>
      <c r="B403" s="1" t="s">
        <v>426</v>
      </c>
      <c r="C403" s="1" t="s">
        <v>18</v>
      </c>
    </row>
    <row r="404" spans="1:3" x14ac:dyDescent="0.25">
      <c r="A404" s="1" t="s">
        <v>222</v>
      </c>
      <c r="B404" s="1" t="s">
        <v>427</v>
      </c>
      <c r="C404" s="1" t="s">
        <v>30</v>
      </c>
    </row>
    <row r="405" spans="1:3" x14ac:dyDescent="0.25">
      <c r="A405" s="1" t="s">
        <v>223</v>
      </c>
      <c r="B405" s="1" t="s">
        <v>428</v>
      </c>
      <c r="C405" s="1" t="s">
        <v>23</v>
      </c>
    </row>
    <row r="406" spans="1:3" x14ac:dyDescent="0.25">
      <c r="A406" s="1" t="s">
        <v>224</v>
      </c>
      <c r="B406" s="1" t="s">
        <v>429</v>
      </c>
      <c r="C406" s="1" t="s">
        <v>505</v>
      </c>
    </row>
    <row r="407" spans="1:3" x14ac:dyDescent="0.25">
      <c r="A407" s="1" t="s">
        <v>225</v>
      </c>
      <c r="B407" s="1" t="s">
        <v>430</v>
      </c>
      <c r="C407" s="1" t="s">
        <v>474</v>
      </c>
    </row>
    <row r="408" spans="1:3" x14ac:dyDescent="0.25">
      <c r="A408" s="1" t="s">
        <v>225</v>
      </c>
      <c r="B408" s="1" t="s">
        <v>430</v>
      </c>
      <c r="C408" s="1" t="s">
        <v>476</v>
      </c>
    </row>
    <row r="409" spans="1:3" x14ac:dyDescent="0.25">
      <c r="A409" s="1" t="s">
        <v>226</v>
      </c>
      <c r="B409" s="1" t="s">
        <v>431</v>
      </c>
      <c r="C409" s="1" t="s">
        <v>12</v>
      </c>
    </row>
    <row r="410" spans="1:3" x14ac:dyDescent="0.25">
      <c r="A410" s="1" t="s">
        <v>513</v>
      </c>
      <c r="B410" s="1" t="s">
        <v>514</v>
      </c>
      <c r="C410" s="1" t="s">
        <v>509</v>
      </c>
    </row>
    <row r="411" spans="1:3" x14ac:dyDescent="0.25">
      <c r="A411" s="1" t="s">
        <v>513</v>
      </c>
      <c r="B411" s="1" t="s">
        <v>514</v>
      </c>
      <c r="C411" s="1" t="s">
        <v>508</v>
      </c>
    </row>
    <row r="412" spans="1:3" x14ac:dyDescent="0.25">
      <c r="A412" s="1" t="s">
        <v>227</v>
      </c>
      <c r="B412" s="1" t="s">
        <v>432</v>
      </c>
      <c r="C412" s="1" t="s">
        <v>21</v>
      </c>
    </row>
    <row r="413" spans="1:3" x14ac:dyDescent="0.25">
      <c r="A413" s="1" t="s">
        <v>228</v>
      </c>
      <c r="B413" s="1" t="s">
        <v>433</v>
      </c>
      <c r="C413" s="1" t="s">
        <v>4</v>
      </c>
    </row>
    <row r="414" spans="1:3" x14ac:dyDescent="0.25">
      <c r="A414" s="1" t="s">
        <v>228</v>
      </c>
      <c r="B414" s="1" t="s">
        <v>433</v>
      </c>
      <c r="C414" s="1" t="s">
        <v>3</v>
      </c>
    </row>
    <row r="415" spans="1:3" x14ac:dyDescent="0.25">
      <c r="A415" s="1" t="s">
        <v>228</v>
      </c>
      <c r="B415" s="1" t="s">
        <v>433</v>
      </c>
      <c r="C415" s="1" t="s">
        <v>5</v>
      </c>
    </row>
    <row r="416" spans="1:3" x14ac:dyDescent="0.25">
      <c r="A416" s="1" t="s">
        <v>229</v>
      </c>
      <c r="B416" s="1" t="s">
        <v>434</v>
      </c>
      <c r="C416" s="1" t="s">
        <v>4</v>
      </c>
    </row>
    <row r="417" spans="1:3" x14ac:dyDescent="0.25">
      <c r="A417" s="1" t="s">
        <v>229</v>
      </c>
      <c r="B417" s="1" t="s">
        <v>434</v>
      </c>
      <c r="C417" s="1" t="s">
        <v>3</v>
      </c>
    </row>
    <row r="418" spans="1:3" x14ac:dyDescent="0.25">
      <c r="A418" s="1" t="s">
        <v>229</v>
      </c>
      <c r="B418" s="1" t="s">
        <v>434</v>
      </c>
      <c r="C418" s="1" t="s">
        <v>5</v>
      </c>
    </row>
    <row r="419" spans="1:3" x14ac:dyDescent="0.25">
      <c r="A419" s="2" t="s">
        <v>230</v>
      </c>
      <c r="B419" s="3" t="s">
        <v>435</v>
      </c>
      <c r="C419" s="1" t="s">
        <v>474</v>
      </c>
    </row>
    <row r="420" spans="1:3" x14ac:dyDescent="0.25">
      <c r="A420" s="2" t="s">
        <v>230</v>
      </c>
      <c r="B420" s="3" t="s">
        <v>435</v>
      </c>
      <c r="C420" s="1" t="s">
        <v>476</v>
      </c>
    </row>
    <row r="421" spans="1:3" x14ac:dyDescent="0.25">
      <c r="A421" s="1" t="s">
        <v>612</v>
      </c>
      <c r="B421" s="1" t="s">
        <v>534</v>
      </c>
      <c r="C421" s="1" t="s">
        <v>527</v>
      </c>
    </row>
    <row r="422" spans="1:3" x14ac:dyDescent="0.25">
      <c r="A422" s="1" t="s">
        <v>231</v>
      </c>
      <c r="B422" s="1" t="s">
        <v>436</v>
      </c>
      <c r="C422" s="1" t="s">
        <v>506</v>
      </c>
    </row>
    <row r="423" spans="1:3" x14ac:dyDescent="0.25">
      <c r="A423" s="1" t="s">
        <v>231</v>
      </c>
      <c r="B423" s="1" t="s">
        <v>436</v>
      </c>
      <c r="C423" s="1" t="s">
        <v>507</v>
      </c>
    </row>
    <row r="424" spans="1:3" x14ac:dyDescent="0.25">
      <c r="A424" s="1" t="s">
        <v>231</v>
      </c>
      <c r="B424" s="1" t="s">
        <v>436</v>
      </c>
      <c r="C424" s="1" t="s">
        <v>14</v>
      </c>
    </row>
    <row r="425" spans="1:3" x14ac:dyDescent="0.25">
      <c r="A425" s="1" t="s">
        <v>232</v>
      </c>
      <c r="B425" s="1" t="s">
        <v>437</v>
      </c>
      <c r="C425" s="1" t="s">
        <v>502</v>
      </c>
    </row>
    <row r="426" spans="1:3" x14ac:dyDescent="0.25">
      <c r="A426" s="1" t="s">
        <v>232</v>
      </c>
      <c r="B426" s="1" t="s">
        <v>437</v>
      </c>
      <c r="C426" s="1" t="s">
        <v>503</v>
      </c>
    </row>
    <row r="427" spans="1:3" x14ac:dyDescent="0.25">
      <c r="A427" s="1" t="s">
        <v>233</v>
      </c>
      <c r="B427" s="1" t="s">
        <v>438</v>
      </c>
      <c r="C427" s="1" t="s">
        <v>27</v>
      </c>
    </row>
    <row r="428" spans="1:3" x14ac:dyDescent="0.25">
      <c r="A428" s="1" t="s">
        <v>234</v>
      </c>
      <c r="B428" s="1" t="s">
        <v>439</v>
      </c>
      <c r="C428" s="1" t="s">
        <v>12</v>
      </c>
    </row>
    <row r="429" spans="1:3" x14ac:dyDescent="0.25">
      <c r="A429" s="1" t="s">
        <v>488</v>
      </c>
      <c r="B429" s="1" t="s">
        <v>487</v>
      </c>
      <c r="C429" s="1" t="s">
        <v>525</v>
      </c>
    </row>
    <row r="430" spans="1:3" x14ac:dyDescent="0.25">
      <c r="A430" s="1" t="s">
        <v>486</v>
      </c>
      <c r="B430" s="1" t="s">
        <v>485</v>
      </c>
      <c r="C430" s="1" t="s">
        <v>13</v>
      </c>
    </row>
    <row r="431" spans="1:3" x14ac:dyDescent="0.25">
      <c r="A431" s="1" t="s">
        <v>235</v>
      </c>
      <c r="B431" s="1" t="s">
        <v>440</v>
      </c>
      <c r="C431" s="1" t="s">
        <v>4</v>
      </c>
    </row>
    <row r="432" spans="1:3" x14ac:dyDescent="0.25">
      <c r="A432" s="1" t="s">
        <v>235</v>
      </c>
      <c r="B432" s="1" t="s">
        <v>440</v>
      </c>
      <c r="C432" s="1" t="s">
        <v>3</v>
      </c>
    </row>
    <row r="433" spans="1:3" x14ac:dyDescent="0.25">
      <c r="A433" s="1" t="s">
        <v>235</v>
      </c>
      <c r="B433" s="1" t="s">
        <v>440</v>
      </c>
      <c r="C433" s="1" t="s">
        <v>5</v>
      </c>
    </row>
    <row r="434" spans="1:3" x14ac:dyDescent="0.25">
      <c r="A434" s="1" t="s">
        <v>236</v>
      </c>
      <c r="B434" s="1" t="s">
        <v>441</v>
      </c>
      <c r="C434" s="1" t="s">
        <v>19</v>
      </c>
    </row>
    <row r="435" spans="1:3" x14ac:dyDescent="0.25">
      <c r="A435" s="1" t="s">
        <v>236</v>
      </c>
      <c r="B435" s="1" t="s">
        <v>441</v>
      </c>
      <c r="C435" s="1" t="s">
        <v>21</v>
      </c>
    </row>
    <row r="436" spans="1:3" x14ac:dyDescent="0.25">
      <c r="A436" s="1" t="s">
        <v>236</v>
      </c>
      <c r="B436" s="1" t="s">
        <v>441</v>
      </c>
      <c r="C436" s="1" t="s">
        <v>20</v>
      </c>
    </row>
    <row r="437" spans="1:3" x14ac:dyDescent="0.25">
      <c r="A437" s="1" t="s">
        <v>236</v>
      </c>
      <c r="B437" s="1" t="s">
        <v>441</v>
      </c>
      <c r="C437" s="1" t="s">
        <v>501</v>
      </c>
    </row>
    <row r="438" spans="1:3" x14ac:dyDescent="0.25">
      <c r="A438" s="1" t="s">
        <v>237</v>
      </c>
      <c r="B438" s="1" t="s">
        <v>442</v>
      </c>
      <c r="C438" s="1" t="s">
        <v>7</v>
      </c>
    </row>
    <row r="439" spans="1:3" x14ac:dyDescent="0.25">
      <c r="A439" s="1" t="s">
        <v>238</v>
      </c>
      <c r="B439" s="1" t="s">
        <v>443</v>
      </c>
      <c r="C439" s="1" t="s">
        <v>524</v>
      </c>
    </row>
    <row r="440" spans="1:3" x14ac:dyDescent="0.25">
      <c r="A440" s="1" t="s">
        <v>239</v>
      </c>
      <c r="B440" s="1" t="s">
        <v>444</v>
      </c>
      <c r="C440" s="1" t="s">
        <v>16</v>
      </c>
    </row>
    <row r="441" spans="1:3" x14ac:dyDescent="0.25">
      <c r="A441" s="1" t="s">
        <v>240</v>
      </c>
      <c r="B441" s="1" t="s">
        <v>445</v>
      </c>
      <c r="C441" s="1" t="s">
        <v>11</v>
      </c>
    </row>
    <row r="442" spans="1:3" x14ac:dyDescent="0.25">
      <c r="A442" s="1" t="s">
        <v>241</v>
      </c>
      <c r="B442" s="1" t="s">
        <v>446</v>
      </c>
      <c r="C442" s="1" t="s">
        <v>500</v>
      </c>
    </row>
    <row r="443" spans="1:3" x14ac:dyDescent="0.25">
      <c r="A443" s="1" t="s">
        <v>242</v>
      </c>
      <c r="B443" s="1" t="s">
        <v>447</v>
      </c>
      <c r="C443" s="1" t="s">
        <v>28</v>
      </c>
    </row>
    <row r="444" spans="1:3" x14ac:dyDescent="0.25">
      <c r="A444" s="1" t="s">
        <v>243</v>
      </c>
      <c r="B444" s="1" t="s">
        <v>448</v>
      </c>
      <c r="C444" s="1" t="s">
        <v>26</v>
      </c>
    </row>
    <row r="445" spans="1:3" x14ac:dyDescent="0.25">
      <c r="A445" s="1" t="s">
        <v>244</v>
      </c>
      <c r="B445" s="1" t="s">
        <v>449</v>
      </c>
      <c r="C445" s="1" t="s">
        <v>510</v>
      </c>
    </row>
    <row r="446" spans="1:3" x14ac:dyDescent="0.25">
      <c r="A446" s="1" t="s">
        <v>244</v>
      </c>
      <c r="B446" s="1" t="s">
        <v>449</v>
      </c>
      <c r="C446" s="1" t="s">
        <v>23</v>
      </c>
    </row>
    <row r="447" spans="1:3" x14ac:dyDescent="0.25">
      <c r="A447" s="1" t="s">
        <v>245</v>
      </c>
      <c r="B447" s="1" t="s">
        <v>450</v>
      </c>
      <c r="C447" s="1" t="s">
        <v>504</v>
      </c>
    </row>
    <row r="448" spans="1:3" x14ac:dyDescent="0.25">
      <c r="A448" s="1" t="s">
        <v>246</v>
      </c>
      <c r="B448" s="1" t="s">
        <v>451</v>
      </c>
      <c r="C448" s="1" t="s">
        <v>22</v>
      </c>
    </row>
    <row r="449" spans="1:3" x14ac:dyDescent="0.25">
      <c r="A449" s="1" t="s">
        <v>247</v>
      </c>
      <c r="B449" s="1" t="s">
        <v>452</v>
      </c>
      <c r="C449" s="1" t="s">
        <v>31</v>
      </c>
    </row>
    <row r="450" spans="1:3" x14ac:dyDescent="0.25">
      <c r="A450" s="1" t="s">
        <v>247</v>
      </c>
      <c r="B450" s="1" t="s">
        <v>452</v>
      </c>
      <c r="C450" s="1" t="s">
        <v>522</v>
      </c>
    </row>
    <row r="451" spans="1:3" x14ac:dyDescent="0.25">
      <c r="A451" s="1" t="s">
        <v>247</v>
      </c>
      <c r="B451" s="1" t="s">
        <v>452</v>
      </c>
      <c r="C451" s="1" t="s">
        <v>15</v>
      </c>
    </row>
    <row r="452" spans="1:3" x14ac:dyDescent="0.25">
      <c r="A452" s="1" t="s">
        <v>248</v>
      </c>
      <c r="B452" s="1" t="s">
        <v>453</v>
      </c>
      <c r="C452" s="1" t="s">
        <v>0</v>
      </c>
    </row>
    <row r="453" spans="1:3" x14ac:dyDescent="0.25">
      <c r="A453" s="1" t="s">
        <v>249</v>
      </c>
      <c r="B453" s="1" t="s">
        <v>454</v>
      </c>
      <c r="C453" s="1" t="s">
        <v>546</v>
      </c>
    </row>
    <row r="454" spans="1:3" x14ac:dyDescent="0.25">
      <c r="A454" s="1" t="s">
        <v>250</v>
      </c>
      <c r="B454" s="1" t="s">
        <v>455</v>
      </c>
      <c r="C454" s="1" t="s">
        <v>29</v>
      </c>
    </row>
    <row r="455" spans="1:3" x14ac:dyDescent="0.25">
      <c r="A455" s="1" t="s">
        <v>251</v>
      </c>
      <c r="B455" s="1" t="s">
        <v>456</v>
      </c>
      <c r="C455" s="1" t="s">
        <v>18</v>
      </c>
    </row>
    <row r="456" spans="1:3" x14ac:dyDescent="0.25">
      <c r="A456" s="1" t="s">
        <v>251</v>
      </c>
      <c r="B456" s="1" t="s">
        <v>456</v>
      </c>
      <c r="C456" s="1" t="s">
        <v>30</v>
      </c>
    </row>
    <row r="457" spans="1:3" x14ac:dyDescent="0.25">
      <c r="A457" s="1" t="s">
        <v>601</v>
      </c>
      <c r="B457" s="1" t="s">
        <v>537</v>
      </c>
      <c r="C457" s="1" t="s">
        <v>529</v>
      </c>
    </row>
    <row r="458" spans="1:3" x14ac:dyDescent="0.25">
      <c r="A458" s="1" t="s">
        <v>252</v>
      </c>
      <c r="B458" s="1" t="s">
        <v>457</v>
      </c>
      <c r="C458" s="1" t="s">
        <v>492</v>
      </c>
    </row>
    <row r="459" spans="1:3" x14ac:dyDescent="0.25">
      <c r="A459" s="1" t="s">
        <v>253</v>
      </c>
      <c r="B459" s="1" t="s">
        <v>458</v>
      </c>
      <c r="C459" s="1" t="s">
        <v>512</v>
      </c>
    </row>
    <row r="460" spans="1:3" x14ac:dyDescent="0.25">
      <c r="A460" s="1" t="s">
        <v>254</v>
      </c>
      <c r="B460" s="1" t="s">
        <v>459</v>
      </c>
      <c r="C460" s="1" t="s">
        <v>8</v>
      </c>
    </row>
    <row r="461" spans="1:3" x14ac:dyDescent="0.25">
      <c r="A461" s="1" t="s">
        <v>255</v>
      </c>
      <c r="B461" s="1" t="s">
        <v>460</v>
      </c>
      <c r="C461" s="1" t="s">
        <v>10</v>
      </c>
    </row>
    <row r="462" spans="1:3" x14ac:dyDescent="0.25">
      <c r="A462" s="1" t="s">
        <v>255</v>
      </c>
      <c r="B462" s="1" t="s">
        <v>460</v>
      </c>
      <c r="C462" s="1" t="s">
        <v>9</v>
      </c>
    </row>
    <row r="463" spans="1:3" x14ac:dyDescent="0.25">
      <c r="A463" s="1" t="s">
        <v>256</v>
      </c>
      <c r="B463" s="1" t="s">
        <v>461</v>
      </c>
      <c r="C463" s="1" t="s">
        <v>521</v>
      </c>
    </row>
    <row r="464" spans="1:3" x14ac:dyDescent="0.25">
      <c r="A464" s="1" t="s">
        <v>541</v>
      </c>
      <c r="B464" s="1" t="s">
        <v>520</v>
      </c>
      <c r="C464" s="1" t="s">
        <v>528</v>
      </c>
    </row>
    <row r="465" spans="1:3" x14ac:dyDescent="0.25">
      <c r="A465" s="1" t="s">
        <v>257</v>
      </c>
      <c r="B465" s="1" t="s">
        <v>462</v>
      </c>
      <c r="C465" s="1" t="s">
        <v>1</v>
      </c>
    </row>
    <row r="466" spans="1:3" x14ac:dyDescent="0.25">
      <c r="A466" s="1" t="s">
        <v>257</v>
      </c>
      <c r="B466" s="1" t="s">
        <v>462</v>
      </c>
      <c r="C466" s="1" t="s">
        <v>2</v>
      </c>
    </row>
    <row r="467" spans="1:3" x14ac:dyDescent="0.25">
      <c r="A467" s="1" t="s">
        <v>258</v>
      </c>
      <c r="B467" s="1" t="s">
        <v>463</v>
      </c>
      <c r="C467" s="1" t="s">
        <v>25</v>
      </c>
    </row>
    <row r="468" spans="1:3" x14ac:dyDescent="0.25">
      <c r="A468" s="1" t="s">
        <v>259</v>
      </c>
      <c r="B468" s="1" t="s">
        <v>464</v>
      </c>
      <c r="C468" s="1" t="s">
        <v>505</v>
      </c>
    </row>
    <row r="469" spans="1:3" x14ac:dyDescent="0.25">
      <c r="A469" s="1" t="s">
        <v>260</v>
      </c>
      <c r="B469" s="1" t="s">
        <v>465</v>
      </c>
      <c r="C469" s="1" t="s">
        <v>497</v>
      </c>
    </row>
    <row r="470" spans="1:3" x14ac:dyDescent="0.25">
      <c r="A470" s="1" t="s">
        <v>261</v>
      </c>
      <c r="B470" s="1" t="s">
        <v>466</v>
      </c>
      <c r="C470" s="1" t="s">
        <v>6</v>
      </c>
    </row>
    <row r="471" spans="1:3" x14ac:dyDescent="0.25">
      <c r="A471" s="1" t="s">
        <v>262</v>
      </c>
      <c r="B471" s="1" t="s">
        <v>545</v>
      </c>
      <c r="C471" s="1" t="s">
        <v>523</v>
      </c>
    </row>
    <row r="472" spans="1:3" x14ac:dyDescent="0.25">
      <c r="A472" s="1" t="s">
        <v>262</v>
      </c>
      <c r="B472" s="1" t="s">
        <v>545</v>
      </c>
      <c r="C472" s="1" t="s">
        <v>511</v>
      </c>
    </row>
    <row r="473" spans="1:3" x14ac:dyDescent="0.25">
      <c r="A473" s="1" t="s">
        <v>262</v>
      </c>
      <c r="B473" s="1" t="s">
        <v>545</v>
      </c>
      <c r="C473" s="1" t="s">
        <v>17</v>
      </c>
    </row>
    <row r="474" spans="1:3" x14ac:dyDescent="0.25">
      <c r="A474" s="1" t="s">
        <v>263</v>
      </c>
      <c r="B474" s="1" t="s">
        <v>467</v>
      </c>
      <c r="C474" s="1" t="s">
        <v>24</v>
      </c>
    </row>
    <row r="475" spans="1:3" x14ac:dyDescent="0.25">
      <c r="A475" s="1" t="s">
        <v>264</v>
      </c>
      <c r="B475" s="1" t="s">
        <v>468</v>
      </c>
      <c r="C475" s="1" t="s">
        <v>474</v>
      </c>
    </row>
    <row r="476" spans="1:3" x14ac:dyDescent="0.25">
      <c r="A476" s="1" t="s">
        <v>264</v>
      </c>
      <c r="B476" s="1" t="s">
        <v>468</v>
      </c>
      <c r="C476" s="1" t="s">
        <v>476</v>
      </c>
    </row>
    <row r="477" spans="1:3" x14ac:dyDescent="0.25">
      <c r="A477" s="1" t="s">
        <v>598</v>
      </c>
      <c r="B477" s="1" t="s">
        <v>542</v>
      </c>
      <c r="C477" s="1" t="s">
        <v>509</v>
      </c>
    </row>
    <row r="478" spans="1:3" x14ac:dyDescent="0.25">
      <c r="A478" s="1" t="s">
        <v>598</v>
      </c>
      <c r="B478" s="1" t="s">
        <v>542</v>
      </c>
      <c r="C478" s="1" t="s">
        <v>508</v>
      </c>
    </row>
    <row r="479" spans="1:3" x14ac:dyDescent="0.25">
      <c r="A479" s="1" t="s">
        <v>265</v>
      </c>
      <c r="B479" s="1" t="s">
        <v>469</v>
      </c>
      <c r="C479" s="1" t="s">
        <v>546</v>
      </c>
    </row>
    <row r="480" spans="1:3" x14ac:dyDescent="0.25">
      <c r="A480" s="1" t="s">
        <v>265</v>
      </c>
      <c r="B480" s="1" t="s">
        <v>469</v>
      </c>
      <c r="C480" s="1" t="s">
        <v>523</v>
      </c>
    </row>
    <row r="481" spans="1:3" x14ac:dyDescent="0.25">
      <c r="A481" s="1" t="s">
        <v>265</v>
      </c>
      <c r="B481" s="1" t="s">
        <v>469</v>
      </c>
      <c r="C481" s="1" t="s">
        <v>511</v>
      </c>
    </row>
    <row r="482" spans="1:3" x14ac:dyDescent="0.25">
      <c r="A482" s="1" t="s">
        <v>265</v>
      </c>
      <c r="B482" s="1" t="s">
        <v>469</v>
      </c>
      <c r="C482" s="1" t="s">
        <v>17</v>
      </c>
    </row>
    <row r="483" spans="1:3" x14ac:dyDescent="0.25">
      <c r="A483" s="1" t="s">
        <v>265</v>
      </c>
      <c r="B483" s="1" t="s">
        <v>469</v>
      </c>
      <c r="C483" s="1" t="s">
        <v>500</v>
      </c>
    </row>
    <row r="484" spans="1:3" x14ac:dyDescent="0.25">
      <c r="A484" s="1" t="s">
        <v>265</v>
      </c>
      <c r="B484" s="1" t="s">
        <v>469</v>
      </c>
      <c r="C484" s="1" t="s">
        <v>521</v>
      </c>
    </row>
    <row r="485" spans="1:3" x14ac:dyDescent="0.25">
      <c r="A485" s="1" t="s">
        <v>265</v>
      </c>
      <c r="B485" s="1" t="s">
        <v>469</v>
      </c>
      <c r="C485" s="1" t="s">
        <v>0</v>
      </c>
    </row>
    <row r="486" spans="1:3" x14ac:dyDescent="0.25">
      <c r="A486" s="1" t="s">
        <v>265</v>
      </c>
      <c r="B486" s="1" t="s">
        <v>469</v>
      </c>
      <c r="C486" s="1" t="s">
        <v>1</v>
      </c>
    </row>
    <row r="487" spans="1:3" x14ac:dyDescent="0.25">
      <c r="A487" s="1" t="s">
        <v>265</v>
      </c>
      <c r="B487" s="1" t="s">
        <v>469</v>
      </c>
      <c r="C487" s="1" t="s">
        <v>2</v>
      </c>
    </row>
    <row r="488" spans="1:3" x14ac:dyDescent="0.25">
      <c r="A488" s="1" t="s">
        <v>265</v>
      </c>
      <c r="B488" s="1" t="s">
        <v>469</v>
      </c>
      <c r="C488" s="1" t="s">
        <v>19</v>
      </c>
    </row>
    <row r="489" spans="1:3" x14ac:dyDescent="0.25">
      <c r="A489" s="1" t="s">
        <v>265</v>
      </c>
      <c r="B489" s="1" t="s">
        <v>469</v>
      </c>
      <c r="C489" s="1" t="s">
        <v>21</v>
      </c>
    </row>
    <row r="490" spans="1:3" x14ac:dyDescent="0.25">
      <c r="A490" s="1" t="s">
        <v>265</v>
      </c>
      <c r="B490" s="1" t="s">
        <v>469</v>
      </c>
      <c r="C490" s="1" t="s">
        <v>20</v>
      </c>
    </row>
    <row r="491" spans="1:3" x14ac:dyDescent="0.25">
      <c r="A491" s="1" t="s">
        <v>265</v>
      </c>
      <c r="B491" s="1" t="s">
        <v>469</v>
      </c>
      <c r="C491" s="1" t="s">
        <v>501</v>
      </c>
    </row>
    <row r="492" spans="1:3" x14ac:dyDescent="0.25">
      <c r="A492" s="1" t="s">
        <v>265</v>
      </c>
      <c r="B492" s="1" t="s">
        <v>469</v>
      </c>
      <c r="C492" s="1" t="s">
        <v>502</v>
      </c>
    </row>
    <row r="493" spans="1:3" x14ac:dyDescent="0.25">
      <c r="A493" s="1" t="s">
        <v>265</v>
      </c>
      <c r="B493" s="1" t="s">
        <v>469</v>
      </c>
      <c r="C493" s="1" t="s">
        <v>503</v>
      </c>
    </row>
    <row r="494" spans="1:3" x14ac:dyDescent="0.25">
      <c r="A494" s="1" t="s">
        <v>265</v>
      </c>
      <c r="B494" s="1" t="s">
        <v>469</v>
      </c>
      <c r="C494" s="1" t="s">
        <v>528</v>
      </c>
    </row>
    <row r="495" spans="1:3" x14ac:dyDescent="0.25">
      <c r="A495" s="1" t="s">
        <v>265</v>
      </c>
      <c r="B495" s="1" t="s">
        <v>469</v>
      </c>
      <c r="C495" s="1" t="s">
        <v>16</v>
      </c>
    </row>
    <row r="496" spans="1:3" x14ac:dyDescent="0.25">
      <c r="A496" s="1" t="s">
        <v>265</v>
      </c>
      <c r="B496" s="1" t="s">
        <v>469</v>
      </c>
      <c r="C496" s="1" t="s">
        <v>27</v>
      </c>
    </row>
    <row r="497" spans="1:3" x14ac:dyDescent="0.25">
      <c r="A497" s="1" t="s">
        <v>265</v>
      </c>
      <c r="B497" s="1" t="s">
        <v>469</v>
      </c>
      <c r="C497" s="1" t="s">
        <v>504</v>
      </c>
    </row>
    <row r="498" spans="1:3" x14ac:dyDescent="0.25">
      <c r="A498" s="1" t="s">
        <v>265</v>
      </c>
      <c r="B498" s="1" t="s">
        <v>469</v>
      </c>
      <c r="C498" s="1" t="s">
        <v>505</v>
      </c>
    </row>
    <row r="499" spans="1:3" x14ac:dyDescent="0.25">
      <c r="A499" s="1" t="s">
        <v>265</v>
      </c>
      <c r="B499" s="1" t="s">
        <v>469</v>
      </c>
      <c r="C499" s="1" t="s">
        <v>506</v>
      </c>
    </row>
    <row r="500" spans="1:3" x14ac:dyDescent="0.25">
      <c r="A500" s="1" t="s">
        <v>265</v>
      </c>
      <c r="B500" s="1" t="s">
        <v>469</v>
      </c>
      <c r="C500" s="1" t="s">
        <v>507</v>
      </c>
    </row>
    <row r="501" spans="1:3" x14ac:dyDescent="0.25">
      <c r="A501" s="1" t="s">
        <v>265</v>
      </c>
      <c r="B501" s="1" t="s">
        <v>469</v>
      </c>
      <c r="C501" s="1" t="s">
        <v>14</v>
      </c>
    </row>
    <row r="502" spans="1:3" x14ac:dyDescent="0.25">
      <c r="A502" s="1" t="s">
        <v>265</v>
      </c>
      <c r="B502" s="1" t="s">
        <v>469</v>
      </c>
      <c r="C502" s="1" t="s">
        <v>22</v>
      </c>
    </row>
    <row r="503" spans="1:3" x14ac:dyDescent="0.25">
      <c r="A503" s="1" t="s">
        <v>265</v>
      </c>
      <c r="B503" s="1" t="s">
        <v>469</v>
      </c>
      <c r="C503" s="1" t="s">
        <v>509</v>
      </c>
    </row>
    <row r="504" spans="1:3" x14ac:dyDescent="0.25">
      <c r="A504" s="1" t="s">
        <v>265</v>
      </c>
      <c r="B504" s="1" t="s">
        <v>469</v>
      </c>
      <c r="C504" s="1" t="s">
        <v>508</v>
      </c>
    </row>
    <row r="505" spans="1:3" x14ac:dyDescent="0.25">
      <c r="A505" s="1" t="s">
        <v>265</v>
      </c>
      <c r="B505" s="1" t="s">
        <v>469</v>
      </c>
      <c r="C505" s="1" t="s">
        <v>4</v>
      </c>
    </row>
    <row r="506" spans="1:3" x14ac:dyDescent="0.25">
      <c r="A506" s="1" t="s">
        <v>265</v>
      </c>
      <c r="B506" s="1" t="s">
        <v>469</v>
      </c>
      <c r="C506" s="1" t="s">
        <v>3</v>
      </c>
    </row>
    <row r="507" spans="1:3" x14ac:dyDescent="0.25">
      <c r="A507" s="1" t="s">
        <v>265</v>
      </c>
      <c r="B507" s="1" t="s">
        <v>469</v>
      </c>
      <c r="C507" s="1" t="s">
        <v>5</v>
      </c>
    </row>
    <row r="508" spans="1:3" x14ac:dyDescent="0.25">
      <c r="A508" s="1" t="s">
        <v>265</v>
      </c>
      <c r="B508" s="1" t="s">
        <v>469</v>
      </c>
      <c r="C508" s="1" t="s">
        <v>29</v>
      </c>
    </row>
    <row r="509" spans="1:3" x14ac:dyDescent="0.25">
      <c r="A509" s="1" t="s">
        <v>265</v>
      </c>
      <c r="B509" s="1" t="s">
        <v>469</v>
      </c>
      <c r="C509" s="1" t="s">
        <v>18</v>
      </c>
    </row>
    <row r="510" spans="1:3" x14ac:dyDescent="0.25">
      <c r="A510" s="1" t="s">
        <v>265</v>
      </c>
      <c r="B510" s="1" t="s">
        <v>469</v>
      </c>
      <c r="C510" s="1" t="s">
        <v>24</v>
      </c>
    </row>
    <row r="511" spans="1:3" x14ac:dyDescent="0.25">
      <c r="A511" s="1" t="s">
        <v>265</v>
      </c>
      <c r="B511" s="1" t="s">
        <v>469</v>
      </c>
      <c r="C511" s="1" t="s">
        <v>30</v>
      </c>
    </row>
    <row r="512" spans="1:3" x14ac:dyDescent="0.25">
      <c r="A512" s="1" t="s">
        <v>265</v>
      </c>
      <c r="B512" s="1" t="s">
        <v>469</v>
      </c>
      <c r="C512" s="1" t="s">
        <v>492</v>
      </c>
    </row>
    <row r="513" spans="1:3" x14ac:dyDescent="0.25">
      <c r="A513" s="1" t="s">
        <v>265</v>
      </c>
      <c r="B513" s="1" t="s">
        <v>469</v>
      </c>
      <c r="C513" s="1" t="s">
        <v>31</v>
      </c>
    </row>
    <row r="514" spans="1:3" x14ac:dyDescent="0.25">
      <c r="A514" s="1" t="s">
        <v>265</v>
      </c>
      <c r="B514" s="1" t="s">
        <v>469</v>
      </c>
      <c r="C514" s="1" t="s">
        <v>522</v>
      </c>
    </row>
    <row r="515" spans="1:3" x14ac:dyDescent="0.25">
      <c r="A515" s="1" t="s">
        <v>265</v>
      </c>
      <c r="B515" s="1" t="s">
        <v>469</v>
      </c>
      <c r="C515" s="1" t="s">
        <v>15</v>
      </c>
    </row>
    <row r="516" spans="1:3" x14ac:dyDescent="0.25">
      <c r="A516" s="1" t="s">
        <v>265</v>
      </c>
      <c r="B516" s="1" t="s">
        <v>469</v>
      </c>
      <c r="C516" s="1" t="s">
        <v>497</v>
      </c>
    </row>
    <row r="517" spans="1:3" x14ac:dyDescent="0.25">
      <c r="A517" s="1" t="s">
        <v>265</v>
      </c>
      <c r="B517" s="1" t="s">
        <v>469</v>
      </c>
      <c r="C517" s="1" t="s">
        <v>524</v>
      </c>
    </row>
    <row r="518" spans="1:3" x14ac:dyDescent="0.25">
      <c r="A518" s="1" t="s">
        <v>265</v>
      </c>
      <c r="B518" s="1" t="s">
        <v>469</v>
      </c>
      <c r="C518" s="1" t="s">
        <v>8</v>
      </c>
    </row>
    <row r="519" spans="1:3" x14ac:dyDescent="0.25">
      <c r="A519" s="1" t="s">
        <v>265</v>
      </c>
      <c r="B519" s="1" t="s">
        <v>469</v>
      </c>
      <c r="C519" s="1" t="s">
        <v>10</v>
      </c>
    </row>
    <row r="520" spans="1:3" x14ac:dyDescent="0.25">
      <c r="A520" s="1" t="s">
        <v>265</v>
      </c>
      <c r="B520" s="1" t="s">
        <v>469</v>
      </c>
      <c r="C520" s="1" t="s">
        <v>9</v>
      </c>
    </row>
    <row r="521" spans="1:3" x14ac:dyDescent="0.25">
      <c r="A521" s="1" t="s">
        <v>265</v>
      </c>
      <c r="B521" s="1" t="s">
        <v>469</v>
      </c>
      <c r="C521" s="1" t="s">
        <v>527</v>
      </c>
    </row>
    <row r="522" spans="1:3" x14ac:dyDescent="0.25">
      <c r="A522" s="1" t="s">
        <v>265</v>
      </c>
      <c r="B522" s="1" t="s">
        <v>469</v>
      </c>
      <c r="C522" s="1" t="s">
        <v>529</v>
      </c>
    </row>
    <row r="523" spans="1:3" x14ac:dyDescent="0.25">
      <c r="A523" s="1" t="s">
        <v>265</v>
      </c>
      <c r="B523" s="1" t="s">
        <v>469</v>
      </c>
      <c r="C523" s="1" t="s">
        <v>11</v>
      </c>
    </row>
    <row r="524" spans="1:3" x14ac:dyDescent="0.25">
      <c r="A524" s="1" t="s">
        <v>265</v>
      </c>
      <c r="B524" s="1" t="s">
        <v>469</v>
      </c>
      <c r="C524" s="1" t="s">
        <v>25</v>
      </c>
    </row>
    <row r="525" spans="1:3" x14ac:dyDescent="0.25">
      <c r="A525" s="1" t="s">
        <v>265</v>
      </c>
      <c r="B525" s="1" t="s">
        <v>469</v>
      </c>
      <c r="C525" s="1" t="s">
        <v>512</v>
      </c>
    </row>
    <row r="526" spans="1:3" x14ac:dyDescent="0.25">
      <c r="A526" s="1" t="s">
        <v>265</v>
      </c>
      <c r="B526" s="1" t="s">
        <v>469</v>
      </c>
      <c r="C526" s="1" t="s">
        <v>12</v>
      </c>
    </row>
    <row r="527" spans="1:3" x14ac:dyDescent="0.25">
      <c r="A527" s="1" t="s">
        <v>265</v>
      </c>
      <c r="B527" s="1" t="s">
        <v>469</v>
      </c>
      <c r="C527" s="1" t="s">
        <v>26</v>
      </c>
    </row>
    <row r="528" spans="1:3" x14ac:dyDescent="0.25">
      <c r="A528" s="1" t="s">
        <v>265</v>
      </c>
      <c r="B528" s="1" t="s">
        <v>469</v>
      </c>
      <c r="C528" s="1" t="s">
        <v>474</v>
      </c>
    </row>
    <row r="529" spans="1:3" x14ac:dyDescent="0.25">
      <c r="A529" s="1" t="s">
        <v>265</v>
      </c>
      <c r="B529" s="1" t="s">
        <v>469</v>
      </c>
      <c r="C529" s="1" t="s">
        <v>476</v>
      </c>
    </row>
    <row r="530" spans="1:3" x14ac:dyDescent="0.25">
      <c r="A530" s="1" t="s">
        <v>265</v>
      </c>
      <c r="B530" s="1" t="s">
        <v>469</v>
      </c>
      <c r="C530" s="1" t="s">
        <v>28</v>
      </c>
    </row>
    <row r="531" spans="1:3" x14ac:dyDescent="0.25">
      <c r="A531" s="1" t="s">
        <v>265</v>
      </c>
      <c r="B531" s="1" t="s">
        <v>469</v>
      </c>
      <c r="C531" s="1" t="s">
        <v>6</v>
      </c>
    </row>
    <row r="532" spans="1:3" x14ac:dyDescent="0.25">
      <c r="A532" s="1" t="s">
        <v>266</v>
      </c>
      <c r="B532" s="1" t="s">
        <v>470</v>
      </c>
      <c r="C532" s="1" t="s">
        <v>510</v>
      </c>
    </row>
    <row r="533" spans="1:3" x14ac:dyDescent="0.25">
      <c r="A533" s="1" t="s">
        <v>266</v>
      </c>
      <c r="B533" s="1" t="s">
        <v>470</v>
      </c>
      <c r="C533" s="1" t="s">
        <v>23</v>
      </c>
    </row>
    <row r="534" spans="1:3" x14ac:dyDescent="0.25">
      <c r="A534" s="1" t="s">
        <v>266</v>
      </c>
      <c r="B534" s="1" t="s">
        <v>470</v>
      </c>
      <c r="C534" s="1" t="s">
        <v>7</v>
      </c>
    </row>
    <row r="535" spans="1:3" x14ac:dyDescent="0.25">
      <c r="A535" s="1" t="s">
        <v>266</v>
      </c>
      <c r="B535" s="1" t="s">
        <v>470</v>
      </c>
      <c r="C535" s="1" t="s">
        <v>525</v>
      </c>
    </row>
    <row r="536" spans="1:3" x14ac:dyDescent="0.25">
      <c r="A536" s="1" t="s">
        <v>266</v>
      </c>
      <c r="B536" s="1" t="s">
        <v>470</v>
      </c>
      <c r="C536" s="1" t="s">
        <v>13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NOMENCLATURE</vt:lpstr>
      <vt:lpstr>PF COMMUNS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Hosni</dc:creator>
  <cp:lastModifiedBy>Micot, Nicolas            UTC CCS</cp:lastModifiedBy>
  <cp:lastPrinted>2017-04-17T14:30:57Z</cp:lastPrinted>
  <dcterms:created xsi:type="dcterms:W3CDTF">2016-11-15T20:59:13Z</dcterms:created>
  <dcterms:modified xsi:type="dcterms:W3CDTF">2018-06-07T12:49:46Z</dcterms:modified>
</cp:coreProperties>
</file>