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450" windowWidth="15345" windowHeight="4590" activeTab="2"/>
  </bookViews>
  <sheets>
    <sheet name="Identification" sheetId="2" r:id="rId1"/>
    <sheet name="Méthode d'évaluation" sheetId="3" r:id="rId2"/>
    <sheet name="DUERP" sheetId="5" r:id="rId3"/>
    <sheet name="Index" sheetId="8" r:id="rId4"/>
    <sheet name="Results" sheetId="4" r:id="rId5"/>
  </sheets>
  <definedNames>
    <definedName name="cot_exp">'Méthode d''évaluation'!$K$6:$K$9</definedName>
    <definedName name="cot_freq">'Méthode d''évaluation'!$I$6:$I$9</definedName>
    <definedName name="cot_grav">'Méthode d''évaluation'!$B$5:$B$8</definedName>
    <definedName name="cot_mait">'Méthode d''évaluation'!$B$12:$B$15</definedName>
    <definedName name="cotation_gravite">'Méthode d''évaluation'!$B$5:$C$8</definedName>
    <definedName name="Duree">'Méthode d''évaluation'!$L$6:$L$9</definedName>
    <definedName name="Durée">'Méthode d''évaluation'!$L$6:$L$9</definedName>
    <definedName name="Frequence">'Méthode d''évaluation'!$J$6:$J$9</definedName>
    <definedName name="Fréquence">'Méthode d''évaluation'!$J$6:$J$9</definedName>
    <definedName name="Gravite">'Méthode d''évaluation'!$C$5:$C$8</definedName>
    <definedName name="Gravité">'Méthode d''évaluation'!$C$5:$C$8</definedName>
    <definedName name="Maîtrise">'Méthode d''évaluation'!$C$12:$C$15</definedName>
    <definedName name="Postes">Identification!$C$4:$C$12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5" l="1"/>
  <c r="J5" i="5" l="1"/>
  <c r="B4" i="8"/>
  <c r="B5" i="8" l="1"/>
  <c r="F4" i="8" l="1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4" i="8"/>
  <c r="C5" i="8"/>
  <c r="C6" i="8"/>
  <c r="C7" i="8"/>
  <c r="C8" i="8"/>
  <c r="E8" i="8" s="1"/>
  <c r="C9" i="8"/>
  <c r="C10" i="8"/>
  <c r="C11" i="8"/>
  <c r="C12" i="8"/>
  <c r="E12" i="8" s="1"/>
  <c r="C13" i="8"/>
  <c r="C14" i="8"/>
  <c r="C15" i="8"/>
  <c r="C16" i="8"/>
  <c r="E16" i="8" s="1"/>
  <c r="C17" i="8"/>
  <c r="C18" i="8"/>
  <c r="C19" i="8"/>
  <c r="C20" i="8"/>
  <c r="E20" i="8" s="1"/>
  <c r="C21" i="8"/>
  <c r="C22" i="8"/>
  <c r="C23" i="8"/>
  <c r="C24" i="8"/>
  <c r="E24" i="8" s="1"/>
  <c r="C25" i="8"/>
  <c r="C26" i="8"/>
  <c r="C27" i="8"/>
  <c r="C28" i="8"/>
  <c r="E28" i="8" s="1"/>
  <c r="C29" i="8"/>
  <c r="C30" i="8"/>
  <c r="C31" i="8"/>
  <c r="C32" i="8"/>
  <c r="E32" i="8" s="1"/>
  <c r="C33" i="8"/>
  <c r="C34" i="8"/>
  <c r="C35" i="8"/>
  <c r="C36" i="8"/>
  <c r="E36" i="8" s="1"/>
  <c r="C37" i="8"/>
  <c r="C38" i="8"/>
  <c r="C39" i="8"/>
  <c r="C40" i="8"/>
  <c r="E40" i="8" s="1"/>
  <c r="C41" i="8"/>
  <c r="C42" i="8"/>
  <c r="C43" i="8"/>
  <c r="C44" i="8"/>
  <c r="E44" i="8" s="1"/>
  <c r="C45" i="8"/>
  <c r="C46" i="8"/>
  <c r="C47" i="8"/>
  <c r="C48" i="8"/>
  <c r="E48" i="8" s="1"/>
  <c r="C49" i="8"/>
  <c r="C50" i="8"/>
  <c r="C51" i="8"/>
  <c r="C52" i="8"/>
  <c r="E52" i="8" s="1"/>
  <c r="C53" i="8"/>
  <c r="C54" i="8"/>
  <c r="C55" i="8"/>
  <c r="C56" i="8"/>
  <c r="E56" i="8" s="1"/>
  <c r="C57" i="8"/>
  <c r="C58" i="8"/>
  <c r="C59" i="8"/>
  <c r="C60" i="8"/>
  <c r="E60" i="8" s="1"/>
  <c r="C61" i="8"/>
  <c r="C62" i="8"/>
  <c r="C63" i="8"/>
  <c r="C64" i="8"/>
  <c r="E64" i="8" s="1"/>
  <c r="C65" i="8"/>
  <c r="C66" i="8"/>
  <c r="C67" i="8"/>
  <c r="C68" i="8"/>
  <c r="E68" i="8" s="1"/>
  <c r="C69" i="8"/>
  <c r="C70" i="8"/>
  <c r="C71" i="8"/>
  <c r="C72" i="8"/>
  <c r="E72" i="8" s="1"/>
  <c r="C73" i="8"/>
  <c r="C74" i="8"/>
  <c r="C75" i="8"/>
  <c r="C76" i="8"/>
  <c r="E76" i="8" s="1"/>
  <c r="C77" i="8"/>
  <c r="C78" i="8"/>
  <c r="C79" i="8"/>
  <c r="C80" i="8"/>
  <c r="E80" i="8" s="1"/>
  <c r="C81" i="8"/>
  <c r="C82" i="8"/>
  <c r="C83" i="8"/>
  <c r="C84" i="8"/>
  <c r="E84" i="8" s="1"/>
  <c r="C85" i="8"/>
  <c r="C86" i="8"/>
  <c r="C87" i="8"/>
  <c r="C88" i="8"/>
  <c r="E88" i="8" s="1"/>
  <c r="C89" i="8"/>
  <c r="C90" i="8"/>
  <c r="C91" i="8"/>
  <c r="C92" i="8"/>
  <c r="E92" i="8" s="1"/>
  <c r="C93" i="8"/>
  <c r="C94" i="8"/>
  <c r="C95" i="8"/>
  <c r="C96" i="8"/>
  <c r="E96" i="8" s="1"/>
  <c r="C97" i="8"/>
  <c r="C98" i="8"/>
  <c r="C99" i="8"/>
  <c r="C100" i="8"/>
  <c r="E100" i="8" s="1"/>
  <c r="C101" i="8"/>
  <c r="C102" i="8"/>
  <c r="C103" i="8"/>
  <c r="C104" i="8"/>
  <c r="E104" i="8" s="1"/>
  <c r="C105" i="8"/>
  <c r="C106" i="8"/>
  <c r="C107" i="8"/>
  <c r="C108" i="8"/>
  <c r="E108" i="8" s="1"/>
  <c r="C109" i="8"/>
  <c r="C110" i="8"/>
  <c r="C111" i="8"/>
  <c r="C112" i="8"/>
  <c r="E112" i="8" s="1"/>
  <c r="C113" i="8"/>
  <c r="C114" i="8"/>
  <c r="C115" i="8"/>
  <c r="C116" i="8"/>
  <c r="E116" i="8" s="1"/>
  <c r="C117" i="8"/>
  <c r="C118" i="8"/>
  <c r="C119" i="8"/>
  <c r="C120" i="8"/>
  <c r="E120" i="8" s="1"/>
  <c r="C121" i="8"/>
  <c r="C122" i="8"/>
  <c r="C123" i="8"/>
  <c r="C124" i="8"/>
  <c r="E124" i="8" s="1"/>
  <c r="C125" i="8"/>
  <c r="C126" i="8"/>
  <c r="C127" i="8"/>
  <c r="C128" i="8"/>
  <c r="E128" i="8" s="1"/>
  <c r="C129" i="8"/>
  <c r="C130" i="8"/>
  <c r="C131" i="8"/>
  <c r="C132" i="8"/>
  <c r="E132" i="8" s="1"/>
  <c r="C133" i="8"/>
  <c r="C134" i="8"/>
  <c r="C135" i="8"/>
  <c r="C136" i="8"/>
  <c r="E136" i="8" s="1"/>
  <c r="C137" i="8"/>
  <c r="C138" i="8"/>
  <c r="C139" i="8"/>
  <c r="C140" i="8"/>
  <c r="E140" i="8" s="1"/>
  <c r="C141" i="8"/>
  <c r="C142" i="8"/>
  <c r="C143" i="8"/>
  <c r="C144" i="8"/>
  <c r="E144" i="8" s="1"/>
  <c r="C145" i="8"/>
  <c r="C146" i="8"/>
  <c r="C147" i="8"/>
  <c r="C148" i="8"/>
  <c r="E148" i="8" s="1"/>
  <c r="C149" i="8"/>
  <c r="C150" i="8"/>
  <c r="C151" i="8"/>
  <c r="C152" i="8"/>
  <c r="E152" i="8" s="1"/>
  <c r="C153" i="8"/>
  <c r="C154" i="8"/>
  <c r="C155" i="8"/>
  <c r="C156" i="8"/>
  <c r="E156" i="8" s="1"/>
  <c r="C157" i="8"/>
  <c r="C158" i="8"/>
  <c r="C159" i="8"/>
  <c r="C160" i="8"/>
  <c r="E160" i="8" s="1"/>
  <c r="C161" i="8"/>
  <c r="C162" i="8"/>
  <c r="C163" i="8"/>
  <c r="C164" i="8"/>
  <c r="E164" i="8" s="1"/>
  <c r="C165" i="8"/>
  <c r="C166" i="8"/>
  <c r="C167" i="8"/>
  <c r="C168" i="8"/>
  <c r="E168" i="8" s="1"/>
  <c r="C169" i="8"/>
  <c r="C170" i="8"/>
  <c r="C171" i="8"/>
  <c r="C172" i="8"/>
  <c r="E172" i="8" s="1"/>
  <c r="C173" i="8"/>
  <c r="C174" i="8"/>
  <c r="C175" i="8"/>
  <c r="C176" i="8"/>
  <c r="E176" i="8" s="1"/>
  <c r="C177" i="8"/>
  <c r="C178" i="8"/>
  <c r="C179" i="8"/>
  <c r="C180" i="8"/>
  <c r="E180" i="8" s="1"/>
  <c r="C181" i="8"/>
  <c r="C182" i="8"/>
  <c r="C183" i="8"/>
  <c r="C184" i="8"/>
  <c r="E184" i="8" s="1"/>
  <c r="C185" i="8"/>
  <c r="C186" i="8"/>
  <c r="C187" i="8"/>
  <c r="C188" i="8"/>
  <c r="E188" i="8" s="1"/>
  <c r="C189" i="8"/>
  <c r="C190" i="8"/>
  <c r="C191" i="8"/>
  <c r="C192" i="8"/>
  <c r="E192" i="8" s="1"/>
  <c r="C193" i="8"/>
  <c r="C194" i="8"/>
  <c r="C195" i="8"/>
  <c r="C196" i="8"/>
  <c r="E196" i="8" s="1"/>
  <c r="C197" i="8"/>
  <c r="C198" i="8"/>
  <c r="C199" i="8"/>
  <c r="C200" i="8"/>
  <c r="E200" i="8" s="1"/>
  <c r="C4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5" i="8"/>
  <c r="A6" i="8"/>
  <c r="A4" i="8"/>
  <c r="E83" i="8" l="1"/>
  <c r="E75" i="8"/>
  <c r="E67" i="8"/>
  <c r="E59" i="8"/>
  <c r="E198" i="8"/>
  <c r="E194" i="8"/>
  <c r="E190" i="8"/>
  <c r="E186" i="8"/>
  <c r="E182" i="8"/>
  <c r="E178" i="8"/>
  <c r="E174" i="8"/>
  <c r="E170" i="8"/>
  <c r="E166" i="8"/>
  <c r="E162" i="8"/>
  <c r="E158" i="8"/>
  <c r="E154" i="8"/>
  <c r="E150" i="8"/>
  <c r="E146" i="8"/>
  <c r="E142" i="8"/>
  <c r="E138" i="8"/>
  <c r="E134" i="8"/>
  <c r="E130" i="8"/>
  <c r="E126" i="8"/>
  <c r="E122" i="8"/>
  <c r="E118" i="8"/>
  <c r="E114" i="8"/>
  <c r="E197" i="8"/>
  <c r="E193" i="8"/>
  <c r="E189" i="8"/>
  <c r="E185" i="8"/>
  <c r="E181" i="8"/>
  <c r="E177" i="8"/>
  <c r="E173" i="8"/>
  <c r="E169" i="8"/>
  <c r="E165" i="8"/>
  <c r="E161" i="8"/>
  <c r="E157" i="8"/>
  <c r="E153" i="8"/>
  <c r="E149" i="8"/>
  <c r="E145" i="8"/>
  <c r="E141" i="8"/>
  <c r="E137" i="8"/>
  <c r="E133" i="8"/>
  <c r="E129" i="8"/>
  <c r="E125" i="8"/>
  <c r="E121" i="8"/>
  <c r="E117" i="8"/>
  <c r="E113" i="8"/>
  <c r="E109" i="8"/>
  <c r="E105" i="8"/>
  <c r="E101" i="8"/>
  <c r="E97" i="8"/>
  <c r="E93" i="8"/>
  <c r="E89" i="8"/>
  <c r="E85" i="8"/>
  <c r="E81" i="8"/>
  <c r="E77" i="8"/>
  <c r="E73" i="8"/>
  <c r="E69" i="8"/>
  <c r="E65" i="8"/>
  <c r="E61" i="8"/>
  <c r="E57" i="8"/>
  <c r="E53" i="8"/>
  <c r="E49" i="8"/>
  <c r="E45" i="8"/>
  <c r="E41" i="8"/>
  <c r="E37" i="8"/>
  <c r="E33" i="8"/>
  <c r="E29" i="8"/>
  <c r="E25" i="8"/>
  <c r="E21" i="8"/>
  <c r="E17" i="8"/>
  <c r="E13" i="8"/>
  <c r="E9" i="8"/>
  <c r="E5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58" i="8"/>
  <c r="E54" i="8"/>
  <c r="E50" i="8"/>
  <c r="E46" i="8"/>
  <c r="E42" i="8"/>
  <c r="E38" i="8"/>
  <c r="E34" i="8"/>
  <c r="E30" i="8"/>
  <c r="E26" i="8"/>
  <c r="E22" i="8"/>
  <c r="E18" i="8"/>
  <c r="E14" i="8"/>
  <c r="E10" i="8"/>
  <c r="E6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151" i="8"/>
  <c r="E147" i="8"/>
  <c r="E143" i="8"/>
  <c r="E139" i="8"/>
  <c r="E135" i="8"/>
  <c r="E131" i="8"/>
  <c r="E127" i="8"/>
  <c r="E123" i="8"/>
  <c r="E119" i="8"/>
  <c r="E115" i="8"/>
  <c r="E111" i="8"/>
  <c r="E107" i="8"/>
  <c r="E103" i="8"/>
  <c r="E99" i="8"/>
  <c r="E95" i="8"/>
  <c r="E91" i="8"/>
  <c r="E87" i="8"/>
  <c r="E79" i="8"/>
  <c r="E71" i="8"/>
  <c r="E63" i="8"/>
  <c r="E55" i="8"/>
  <c r="E51" i="8"/>
  <c r="E47" i="8"/>
  <c r="E43" i="8"/>
  <c r="E39" i="8"/>
  <c r="E35" i="8"/>
  <c r="E31" i="8"/>
  <c r="E27" i="8"/>
  <c r="E23" i="8"/>
  <c r="E19" i="8"/>
  <c r="E15" i="8"/>
  <c r="E11" i="8"/>
  <c r="E7" i="8"/>
  <c r="E4" i="8"/>
  <c r="G4" i="8" s="1"/>
</calcChain>
</file>

<file path=xl/sharedStrings.xml><?xml version="1.0" encoding="utf-8"?>
<sst xmlns="http://schemas.openxmlformats.org/spreadsheetml/2006/main" count="113" uniqueCount="90">
  <si>
    <t>Application Trainer</t>
  </si>
  <si>
    <t>Unité</t>
  </si>
  <si>
    <t>Unité n°1</t>
  </si>
  <si>
    <t>Unité n°2</t>
  </si>
  <si>
    <t>Unité n°3</t>
  </si>
  <si>
    <t>Unité n°4</t>
  </si>
  <si>
    <t>Unité n°5</t>
  </si>
  <si>
    <t>Unité n°6</t>
  </si>
  <si>
    <t>Unité n°7</t>
  </si>
  <si>
    <t>Unité n°8</t>
  </si>
  <si>
    <t>Unité n°9</t>
  </si>
  <si>
    <t>Application Consultants</t>
  </si>
  <si>
    <t>Area Account Manager</t>
  </si>
  <si>
    <t>Area Sales Manager</t>
  </si>
  <si>
    <t>Director Sales</t>
  </si>
  <si>
    <t>Project Manager</t>
  </si>
  <si>
    <t>Regional Manager</t>
  </si>
  <si>
    <t>Support Specialist</t>
  </si>
  <si>
    <t>Identification Brailab</t>
  </si>
  <si>
    <t>Description du poste</t>
  </si>
  <si>
    <t>Rythme de travail / Périmètre géographique</t>
  </si>
  <si>
    <t>Responsable régional des ventes pour les produits orthopédiques</t>
  </si>
  <si>
    <t>Technical Sales Rep</t>
  </si>
  <si>
    <t>Horaires Variables / Home working - Déplacements (Hôpitaux, clinique)</t>
  </si>
  <si>
    <t>15 min à 2h</t>
  </si>
  <si>
    <t>2h à 4h</t>
  </si>
  <si>
    <t>La multiplication des 3 critères de significativité permet d’obtenir la valeur totale du risque.</t>
  </si>
  <si>
    <t>Les risques sont alors affectés d’une valeur entre 1 et 1000.</t>
  </si>
  <si>
    <t>Incident bénin sans conséquence sur les personnes ou les biens matériels (enregistrement sur le registre de la médecine du travail).</t>
  </si>
  <si>
    <t>Accident du travail déclaré ne nécessitant pas d’arrêt de travail ou indisponibilité d’appareils entraînant un arrêt temporaire.</t>
  </si>
  <si>
    <t>Indispositions, maladies, accidents corporels importants nécessitant un arrêt de travail ou une indisponibilité d’appareils entraînant un arrêt prolongé.</t>
  </si>
  <si>
    <t>Maladies pouvant entraîner des séquelles irréversibles sur la santé, accidents mortels (internes ou externes), incendies ou explosions susceptibles d’entraîner des conséquences externes.</t>
  </si>
  <si>
    <t>Bénin</t>
  </si>
  <si>
    <t>Sérieux</t>
  </si>
  <si>
    <t>Grave</t>
  </si>
  <si>
    <t>Très grave</t>
  </si>
  <si>
    <t>Qualificaiton</t>
  </si>
  <si>
    <t>Description</t>
  </si>
  <si>
    <r>
      <rPr>
        <b/>
        <sz val="11"/>
        <rFont val="Calibri"/>
        <family val="2"/>
        <scheme val="minor"/>
      </rPr>
      <t xml:space="preserve">Indice de gravité </t>
    </r>
    <r>
      <rPr>
        <i/>
        <sz val="11"/>
        <rFont val="Calibri"/>
        <family val="2"/>
        <scheme val="minor"/>
      </rPr>
      <t>(G)</t>
    </r>
  </si>
  <si>
    <r>
      <rPr>
        <b/>
        <sz val="11"/>
        <rFont val="Calibri"/>
        <family val="2"/>
        <scheme val="minor"/>
      </rPr>
      <t xml:space="preserve">Indice de maîtrise </t>
    </r>
    <r>
      <rPr>
        <i/>
        <sz val="11"/>
        <rFont val="Calibri"/>
        <family val="2"/>
        <scheme val="minor"/>
      </rPr>
      <t>(M)</t>
    </r>
  </si>
  <si>
    <t xml:space="preserve">Maîtrisé </t>
  </si>
  <si>
    <t xml:space="preserve">Partiellement maîtrisé </t>
  </si>
  <si>
    <t xml:space="preserve">Faiblement maîtrisé </t>
  </si>
  <si>
    <t xml:space="preserve">Non maîtrisé </t>
  </si>
  <si>
    <t>Les protections collectives sont mises en place ainsi que toutes les autres mesures de prévention.</t>
  </si>
  <si>
    <t>Les protections individuelles sont mises en œuvre mais pas les protections collectives qui sont difficiles à mettre en place.</t>
  </si>
  <si>
    <t>Les protections individuelles sont mises en œuvre mais pas les protections collectives qui sont faciles à mettre en place.</t>
  </si>
  <si>
    <t>Absence de protections collectives, absence de protections individuelles, absences de mesures de prévention.</t>
  </si>
  <si>
    <r>
      <t xml:space="preserve">Indice d'exposition </t>
    </r>
    <r>
      <rPr>
        <i/>
        <sz val="11"/>
        <rFont val="Calibri"/>
        <family val="2"/>
        <scheme val="minor"/>
      </rPr>
      <t>(E)</t>
    </r>
  </si>
  <si>
    <t>Fréquence d'exposition</t>
  </si>
  <si>
    <r>
      <t>Rare :</t>
    </r>
    <r>
      <rPr>
        <sz val="11"/>
        <rFont val="Calibri"/>
        <family val="2"/>
        <scheme val="minor"/>
      </rPr>
      <t xml:space="preserve"> moins d'une fois par mois</t>
    </r>
  </si>
  <si>
    <r>
      <t xml:space="preserve">Assez fréquent : </t>
    </r>
    <r>
      <rPr>
        <sz val="11"/>
        <rFont val="Calibri"/>
        <family val="2"/>
        <scheme val="minor"/>
      </rPr>
      <t>tous les mois à plusieurs fois par mois</t>
    </r>
  </si>
  <si>
    <r>
      <t xml:space="preserve">Fréquent : </t>
    </r>
    <r>
      <rPr>
        <sz val="11"/>
        <rFont val="Calibri"/>
        <family val="2"/>
        <scheme val="minor"/>
      </rPr>
      <t>toutes les semaines à plusieurs fois par semaine</t>
    </r>
  </si>
  <si>
    <r>
      <t xml:space="preserve">Très fréquent : </t>
    </r>
    <r>
      <rPr>
        <sz val="11"/>
        <rFont val="Calibri"/>
        <family val="2"/>
        <scheme val="minor"/>
      </rPr>
      <t xml:space="preserve">tous les jours à plusieurs fois par jour </t>
    </r>
  </si>
  <si>
    <t>Durée d'exposition</t>
  </si>
  <si>
    <t>&lt;15 min</t>
  </si>
  <si>
    <t>4h à 8h</t>
  </si>
  <si>
    <t>Durée x Fréquence</t>
  </si>
  <si>
    <t>Indice d'exposition</t>
  </si>
  <si>
    <t>1 à 2</t>
  </si>
  <si>
    <t>3 à 4</t>
  </si>
  <si>
    <t>6 à 9</t>
  </si>
  <si>
    <t xml:space="preserve"> </t>
  </si>
  <si>
    <t>12 à 16</t>
  </si>
  <si>
    <t>Cotation</t>
  </si>
  <si>
    <t>Cotation du risque</t>
  </si>
  <si>
    <t>&lt;50</t>
  </si>
  <si>
    <t>50-100</t>
  </si>
  <si>
    <t>100-150</t>
  </si>
  <si>
    <t>&gt;150</t>
  </si>
  <si>
    <t>Qualification</t>
  </si>
  <si>
    <t>Indication colorimétrique</t>
  </si>
  <si>
    <t>Méthode d'évaluation</t>
  </si>
  <si>
    <t>UPDATE/</t>
  </si>
  <si>
    <t>Poste de travail</t>
  </si>
  <si>
    <t>Gravité</t>
  </si>
  <si>
    <t>Durée</t>
  </si>
  <si>
    <t>Fréquence</t>
  </si>
  <si>
    <t>Maîtrise</t>
  </si>
  <si>
    <t>Valeur</t>
  </si>
  <si>
    <t>Dangers</t>
  </si>
  <si>
    <t>Catégorie de risques</t>
  </si>
  <si>
    <t>Description du risque</t>
  </si>
  <si>
    <t>Mesures mises en place sur le site</t>
  </si>
  <si>
    <t>G</t>
  </si>
  <si>
    <t>M</t>
  </si>
  <si>
    <t xml:space="preserve">Très fréquent : tous les jours à plusieurs fois par jour </t>
  </si>
  <si>
    <t>Fréq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</si>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</sst>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rgb="FF00008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color indexed="8"/>
      <name val="Calibri"/>
      <family val="2"/>
    </font>
    <font>
      <sz val="11"/>
      <color theme="8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7" borderId="6" xfId="0" applyFont="1" applyFill="1" applyBorder="1" applyAlignment="1">
      <alignment vertical="center"/>
    </xf>
    <xf numFmtId="0" fontId="12" fillId="7" borderId="3" xfId="0" applyFont="1" applyFill="1" applyBorder="1" applyAlignment="1">
      <alignment vertical="center"/>
    </xf>
    <xf numFmtId="0" fontId="12" fillId="0" borderId="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0" fillId="0" borderId="20" xfId="0" applyBorder="1"/>
    <xf numFmtId="0" fontId="17" fillId="7" borderId="20" xfId="0" applyFont="1" applyFill="1" applyBorder="1" applyAlignment="1">
      <alignment horizontal="center" vertical="center"/>
    </xf>
    <xf numFmtId="0" fontId="17" fillId="7" borderId="21" xfId="0" applyFont="1" applyFill="1" applyBorder="1" applyAlignment="1">
      <alignment horizontal="center" vertical="center"/>
    </xf>
    <xf numFmtId="0" fontId="0" fillId="0" borderId="30" xfId="0" applyBorder="1"/>
    <xf numFmtId="0" fontId="15" fillId="10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/>
    </xf>
    <xf numFmtId="0" fontId="0" fillId="6" borderId="0" xfId="0" applyFill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12" fillId="7" borderId="24" xfId="0" applyFont="1" applyFill="1" applyBorder="1" applyAlignment="1">
      <alignment horizontal="center" vertical="center"/>
    </xf>
    <xf numFmtId="0" fontId="12" fillId="7" borderId="23" xfId="0" applyFont="1" applyFill="1" applyBorder="1" applyAlignment="1">
      <alignment horizontal="center" vertical="center"/>
    </xf>
    <xf numFmtId="0" fontId="2" fillId="9" borderId="0" xfId="0" applyFont="1" applyFill="1" applyAlignment="1">
      <alignment horizont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9" fillId="0" borderId="28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29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2" fillId="8" borderId="25" xfId="0" applyFont="1" applyFill="1" applyBorder="1" applyAlignment="1">
      <alignment horizontal="center" vertical="center"/>
    </xf>
    <xf numFmtId="0" fontId="12" fillId="8" borderId="26" xfId="0" applyFont="1" applyFill="1" applyBorder="1" applyAlignment="1">
      <alignment horizontal="center" vertical="center"/>
    </xf>
    <xf numFmtId="0" fontId="12" fillId="8" borderId="27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19</xdr:row>
      <xdr:rowOff>161925</xdr:rowOff>
    </xdr:from>
    <xdr:to>
      <xdr:col>5</xdr:col>
      <xdr:colOff>449580</xdr:colOff>
      <xdr:row>20</xdr:row>
      <xdr:rowOff>314325</xdr:rowOff>
    </xdr:to>
    <xdr:sp macro="" textlink="">
      <xdr:nvSpPr>
        <xdr:cNvPr id="3" name="Zone de texte 1">
          <a:extLst>
            <a:ext uri="{FF2B5EF4-FFF2-40B4-BE49-F238E27FC236}">
              <a16:creationId xmlns:a16="http://schemas.microsoft.com/office/drawing/2014/main" xmlns="" id="{582F67D1-A0B7-4A27-86ED-C3EE36C1F4E4}"/>
            </a:ext>
          </a:extLst>
        </xdr:cNvPr>
        <xdr:cNvSpPr txBox="1">
          <a:spLocks noChangeArrowheads="1"/>
        </xdr:cNvSpPr>
      </xdr:nvSpPr>
      <xdr:spPr bwMode="auto">
        <a:xfrm>
          <a:off x="352425" y="7286625"/>
          <a:ext cx="3316605" cy="561975"/>
        </a:xfrm>
        <a:prstGeom prst="rect">
          <a:avLst/>
        </a:prstGeom>
        <a:noFill/>
        <a:ln w="19050">
          <a:solidFill>
            <a:schemeClr val="tx1"/>
          </a:solidFill>
          <a:miter lim="800000"/>
          <a:headEnd/>
          <a:tailEnd/>
        </a:ln>
      </xdr:spPr>
      <xdr:txBody>
        <a:bodyPr rot="0" vert="horz" wrap="square" lIns="91440" tIns="118800" rIns="91440" bIns="45720" anchor="t" anchorCtr="0" upright="1">
          <a:noAutofit/>
        </a:bodyPr>
        <a:lstStyle/>
        <a:p>
          <a:pPr algn="ctr">
            <a:spcAft>
              <a:spcPts val="0"/>
            </a:spcAft>
          </a:pPr>
          <a:r>
            <a:rPr lang="fr-FR" sz="1100" b="1">
              <a:effectLst/>
              <a:latin typeface="Arial"/>
              <a:ea typeface="Times New Roman"/>
              <a:cs typeface="Arial"/>
            </a:rPr>
            <a:t>Risque = Gravité x Exposition x Maîtrise</a:t>
          </a:r>
          <a:endParaRPr lang="fr-FR" sz="1100">
            <a:effectLst/>
            <a:latin typeface="Arial"/>
            <a:ea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7"/>
  <sheetViews>
    <sheetView zoomScale="80" zoomScaleNormal="80" workbookViewId="0">
      <selection activeCell="E12" sqref="E12"/>
    </sheetView>
  </sheetViews>
  <sheetFormatPr baseColWidth="10" defaultRowHeight="15" x14ac:dyDescent="0.25"/>
  <cols>
    <col min="1" max="1" width="2.7109375" customWidth="1"/>
    <col min="2" max="2" width="14" customWidth="1"/>
    <col min="3" max="3" width="22.28515625" bestFit="1" customWidth="1"/>
    <col min="4" max="4" width="36.7109375" customWidth="1"/>
    <col min="5" max="5" width="28" customWidth="1"/>
  </cols>
  <sheetData>
    <row r="2" spans="2:12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s="1" customFormat="1" ht="30" customHeight="1" x14ac:dyDescent="0.25">
      <c r="B3" s="3" t="s">
        <v>1</v>
      </c>
      <c r="C3" s="3" t="s">
        <v>18</v>
      </c>
      <c r="D3" s="3" t="s">
        <v>19</v>
      </c>
      <c r="E3" s="3" t="s">
        <v>20</v>
      </c>
    </row>
    <row r="4" spans="2:12" ht="50.25" customHeight="1" x14ac:dyDescent="0.25">
      <c r="B4" s="4" t="s">
        <v>2</v>
      </c>
      <c r="C4" s="30" t="s">
        <v>11</v>
      </c>
      <c r="D4" s="4"/>
      <c r="E4" s="4"/>
      <c r="F4" s="2"/>
      <c r="G4" s="2"/>
      <c r="H4" s="2"/>
      <c r="I4" s="2"/>
      <c r="J4" s="2"/>
      <c r="K4" s="2"/>
      <c r="L4" s="2"/>
    </row>
    <row r="5" spans="2:12" ht="50.25" customHeight="1" x14ac:dyDescent="0.25">
      <c r="B5" s="4" t="s">
        <v>3</v>
      </c>
      <c r="C5" s="31" t="s">
        <v>0</v>
      </c>
      <c r="D5" s="4"/>
      <c r="E5" s="4"/>
      <c r="F5" s="2"/>
      <c r="G5" s="2"/>
      <c r="H5" s="2"/>
      <c r="I5" s="2"/>
      <c r="J5" s="2"/>
      <c r="K5" s="2"/>
      <c r="L5" s="2"/>
    </row>
    <row r="6" spans="2:12" ht="50.25" customHeight="1" x14ac:dyDescent="0.25">
      <c r="B6" s="4" t="s">
        <v>4</v>
      </c>
      <c r="C6" s="32" t="s">
        <v>12</v>
      </c>
      <c r="D6" s="4"/>
      <c r="E6" s="4"/>
      <c r="F6" s="2"/>
      <c r="G6" s="2"/>
      <c r="H6" s="2"/>
      <c r="I6" s="2"/>
      <c r="J6" s="2"/>
      <c r="K6" s="2"/>
      <c r="L6" s="2"/>
    </row>
    <row r="7" spans="2:12" ht="50.25" customHeight="1" x14ac:dyDescent="0.25">
      <c r="B7" s="4" t="s">
        <v>5</v>
      </c>
      <c r="C7" s="33" t="s">
        <v>13</v>
      </c>
      <c r="D7" s="4"/>
      <c r="E7" s="4"/>
      <c r="F7" s="2"/>
      <c r="G7" s="2"/>
      <c r="H7" s="2"/>
      <c r="I7" s="2"/>
      <c r="J7" s="2"/>
      <c r="K7" s="2"/>
      <c r="L7" s="2"/>
    </row>
    <row r="8" spans="2:12" ht="50.25" customHeight="1" x14ac:dyDescent="0.25">
      <c r="B8" s="4" t="s">
        <v>6</v>
      </c>
      <c r="C8" s="4" t="s">
        <v>14</v>
      </c>
      <c r="D8" s="4"/>
      <c r="E8" s="4"/>
      <c r="F8" s="2"/>
      <c r="G8" s="2"/>
      <c r="H8" s="2"/>
      <c r="I8" s="2"/>
      <c r="J8" s="2"/>
      <c r="K8" s="2"/>
      <c r="L8" s="2"/>
    </row>
    <row r="9" spans="2:12" ht="50.25" customHeight="1" x14ac:dyDescent="0.25">
      <c r="B9" s="4" t="s">
        <v>7</v>
      </c>
      <c r="C9" s="34" t="s">
        <v>15</v>
      </c>
      <c r="D9" s="4"/>
      <c r="E9" s="4"/>
      <c r="F9" s="2"/>
      <c r="G9" s="2"/>
      <c r="H9" s="2"/>
      <c r="I9" s="2"/>
      <c r="J9" s="2"/>
      <c r="K9" s="2"/>
      <c r="L9" s="2"/>
    </row>
    <row r="10" spans="2:12" ht="50.25" customHeight="1" x14ac:dyDescent="0.25">
      <c r="B10" s="4" t="s">
        <v>8</v>
      </c>
      <c r="C10" s="35" t="s">
        <v>16</v>
      </c>
      <c r="D10" s="4"/>
      <c r="E10" s="4"/>
      <c r="F10" s="2"/>
      <c r="G10" s="2"/>
      <c r="H10" s="2"/>
      <c r="I10" s="2"/>
      <c r="J10" s="2"/>
      <c r="K10" s="2"/>
      <c r="L10" s="2"/>
    </row>
    <row r="11" spans="2:12" ht="50.25" customHeight="1" x14ac:dyDescent="0.25">
      <c r="B11" s="4" t="s">
        <v>9</v>
      </c>
      <c r="C11" s="36" t="s">
        <v>17</v>
      </c>
      <c r="D11" s="4"/>
      <c r="E11" s="4"/>
      <c r="F11" s="2"/>
      <c r="G11" s="2"/>
      <c r="H11" s="2"/>
      <c r="I11" s="2"/>
      <c r="J11" s="2"/>
      <c r="K11" s="2"/>
      <c r="L11" s="2"/>
    </row>
    <row r="12" spans="2:12" ht="50.25" customHeight="1" x14ac:dyDescent="0.25">
      <c r="B12" s="4" t="s">
        <v>10</v>
      </c>
      <c r="C12" s="37" t="s">
        <v>22</v>
      </c>
      <c r="D12" s="4" t="s">
        <v>21</v>
      </c>
      <c r="E12" s="4" t="s">
        <v>23</v>
      </c>
      <c r="F12" s="2"/>
      <c r="G12" s="2"/>
      <c r="H12" s="2"/>
      <c r="I12" s="2"/>
      <c r="J12" s="2"/>
      <c r="K12" s="2"/>
      <c r="L12" s="2"/>
    </row>
    <row r="13" spans="2:12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workbookViewId="0">
      <pane ySplit="2" topLeftCell="A3" activePane="bottomLeft" state="frozen"/>
      <selection pane="bottomLeft" activeCell="D9" sqref="D9"/>
    </sheetView>
  </sheetViews>
  <sheetFormatPr baseColWidth="10" defaultRowHeight="15" x14ac:dyDescent="0.25"/>
  <cols>
    <col min="1" max="1" width="1.85546875" customWidth="1"/>
    <col min="2" max="2" width="10.28515625" customWidth="1"/>
    <col min="3" max="3" width="13.28515625" customWidth="1"/>
    <col min="7" max="7" width="19.42578125" customWidth="1"/>
    <col min="8" max="8" width="1.28515625" customWidth="1"/>
    <col min="9" max="9" width="11.7109375" customWidth="1"/>
    <col min="10" max="10" width="22.7109375" customWidth="1"/>
    <col min="12" max="12" width="22.7109375" customWidth="1"/>
    <col min="13" max="13" width="1.42578125" customWidth="1"/>
    <col min="15" max="18" width="10.7109375" customWidth="1"/>
    <col min="19" max="19" width="2.140625" customWidth="1"/>
    <col min="20" max="20" width="14.28515625" bestFit="1" customWidth="1"/>
    <col min="21" max="21" width="14.140625" bestFit="1" customWidth="1"/>
  </cols>
  <sheetData>
    <row r="1" spans="1:21" ht="14.25" customHeight="1" x14ac:dyDescent="0.25">
      <c r="A1" s="74" t="s">
        <v>73</v>
      </c>
      <c r="B1" s="74"/>
      <c r="C1" s="27">
        <v>2018</v>
      </c>
    </row>
    <row r="2" spans="1:21" ht="15.75" thickBot="1" x14ac:dyDescent="0.3">
      <c r="B2" s="77" t="s">
        <v>72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1:21" ht="15" customHeight="1" x14ac:dyDescent="0.25">
      <c r="B3" s="81" t="s">
        <v>38</v>
      </c>
      <c r="C3" s="82"/>
      <c r="D3" s="82"/>
      <c r="E3" s="82"/>
      <c r="F3" s="82"/>
      <c r="G3" s="83"/>
      <c r="H3" s="68"/>
      <c r="I3" s="78" t="s">
        <v>48</v>
      </c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80"/>
    </row>
    <row r="4" spans="1:21" ht="22.5" customHeight="1" x14ac:dyDescent="0.25">
      <c r="B4" s="63" t="s">
        <v>64</v>
      </c>
      <c r="C4" s="23" t="s">
        <v>36</v>
      </c>
      <c r="D4" s="84" t="s">
        <v>37</v>
      </c>
      <c r="E4" s="84"/>
      <c r="F4" s="84"/>
      <c r="G4" s="85"/>
      <c r="I4" s="75" t="s">
        <v>49</v>
      </c>
      <c r="J4" s="76"/>
      <c r="K4" s="75" t="s">
        <v>54</v>
      </c>
      <c r="L4" s="76"/>
      <c r="N4" s="65"/>
      <c r="O4" s="108" t="s">
        <v>49</v>
      </c>
      <c r="P4" s="108"/>
      <c r="Q4" s="108"/>
      <c r="R4" s="109"/>
      <c r="T4" s="66" t="s">
        <v>57</v>
      </c>
      <c r="U4" s="67" t="s">
        <v>58</v>
      </c>
    </row>
    <row r="5" spans="1:21" ht="42.75" customHeight="1" x14ac:dyDescent="0.25">
      <c r="B5" s="11">
        <v>1</v>
      </c>
      <c r="C5" s="8" t="s">
        <v>32</v>
      </c>
      <c r="D5" s="110" t="s">
        <v>28</v>
      </c>
      <c r="E5" s="110"/>
      <c r="F5" s="110"/>
      <c r="G5" s="111"/>
      <c r="I5" s="24" t="s">
        <v>64</v>
      </c>
      <c r="J5" s="41" t="s">
        <v>37</v>
      </c>
      <c r="K5" s="24" t="s">
        <v>64</v>
      </c>
      <c r="L5" s="40" t="s">
        <v>37</v>
      </c>
      <c r="N5" s="52" t="s">
        <v>54</v>
      </c>
      <c r="O5" s="13">
        <v>1</v>
      </c>
      <c r="P5" s="13">
        <v>2</v>
      </c>
      <c r="Q5" s="13">
        <v>3</v>
      </c>
      <c r="R5" s="53">
        <v>4</v>
      </c>
      <c r="T5" s="44" t="s">
        <v>59</v>
      </c>
      <c r="U5" s="45">
        <v>1</v>
      </c>
    </row>
    <row r="6" spans="1:21" ht="45" customHeight="1" x14ac:dyDescent="0.25">
      <c r="B6" s="11">
        <v>3</v>
      </c>
      <c r="C6" s="8" t="s">
        <v>33</v>
      </c>
      <c r="D6" s="110" t="s">
        <v>29</v>
      </c>
      <c r="E6" s="110"/>
      <c r="F6" s="110"/>
      <c r="G6" s="111"/>
      <c r="I6" s="11">
        <v>1</v>
      </c>
      <c r="J6" s="42" t="s">
        <v>50</v>
      </c>
      <c r="K6" s="11">
        <v>1</v>
      </c>
      <c r="L6" s="38" t="s">
        <v>55</v>
      </c>
      <c r="N6" s="54">
        <v>1</v>
      </c>
      <c r="O6" s="14">
        <v>1</v>
      </c>
      <c r="P6" s="14">
        <v>2</v>
      </c>
      <c r="Q6" s="15">
        <v>3</v>
      </c>
      <c r="R6" s="55">
        <v>4</v>
      </c>
      <c r="T6" s="46" t="s">
        <v>60</v>
      </c>
      <c r="U6" s="47">
        <v>3</v>
      </c>
    </row>
    <row r="7" spans="1:21" ht="45" customHeight="1" x14ac:dyDescent="0.25">
      <c r="B7" s="11">
        <v>6</v>
      </c>
      <c r="C7" s="8" t="s">
        <v>34</v>
      </c>
      <c r="D7" s="110" t="s">
        <v>30</v>
      </c>
      <c r="E7" s="110"/>
      <c r="F7" s="110"/>
      <c r="G7" s="111"/>
      <c r="I7" s="11">
        <v>2</v>
      </c>
      <c r="J7" s="42" t="s">
        <v>51</v>
      </c>
      <c r="K7" s="11">
        <v>2</v>
      </c>
      <c r="L7" s="38" t="s">
        <v>24</v>
      </c>
      <c r="N7" s="54">
        <v>2</v>
      </c>
      <c r="O7" s="14">
        <v>2</v>
      </c>
      <c r="P7" s="15">
        <v>4</v>
      </c>
      <c r="Q7" s="16">
        <v>6</v>
      </c>
      <c r="R7" s="56">
        <v>8</v>
      </c>
      <c r="T7" s="48" t="s">
        <v>61</v>
      </c>
      <c r="U7" s="49">
        <v>6</v>
      </c>
    </row>
    <row r="8" spans="1:21" ht="45" customHeight="1" thickBot="1" x14ac:dyDescent="0.3">
      <c r="B8" s="12">
        <v>10</v>
      </c>
      <c r="C8" s="64" t="s">
        <v>35</v>
      </c>
      <c r="D8" s="112" t="s">
        <v>31</v>
      </c>
      <c r="E8" s="112"/>
      <c r="F8" s="112"/>
      <c r="G8" s="113"/>
      <c r="I8" s="11">
        <v>3</v>
      </c>
      <c r="J8" s="42" t="s">
        <v>52</v>
      </c>
      <c r="K8" s="11">
        <v>3</v>
      </c>
      <c r="L8" s="38" t="s">
        <v>25</v>
      </c>
      <c r="N8" s="54">
        <v>3</v>
      </c>
      <c r="O8" s="15">
        <v>3</v>
      </c>
      <c r="P8" s="16">
        <v>6</v>
      </c>
      <c r="Q8" s="16">
        <v>9</v>
      </c>
      <c r="R8" s="57">
        <v>12</v>
      </c>
      <c r="T8" s="50" t="s">
        <v>63</v>
      </c>
      <c r="U8" s="51">
        <v>10</v>
      </c>
    </row>
    <row r="9" spans="1:21" ht="45" customHeight="1" thickBot="1" x14ac:dyDescent="0.3">
      <c r="C9" s="5"/>
      <c r="D9" s="5"/>
      <c r="E9" s="5"/>
      <c r="F9" s="5"/>
      <c r="G9" s="5"/>
      <c r="I9" s="12">
        <v>4</v>
      </c>
      <c r="J9" s="43" t="s">
        <v>53</v>
      </c>
      <c r="K9" s="12">
        <v>4</v>
      </c>
      <c r="L9" s="39" t="s">
        <v>56</v>
      </c>
      <c r="N9" s="58">
        <v>4</v>
      </c>
      <c r="O9" s="59">
        <v>4</v>
      </c>
      <c r="P9" s="60">
        <v>8</v>
      </c>
      <c r="Q9" s="61">
        <v>12</v>
      </c>
      <c r="R9" s="62">
        <v>16</v>
      </c>
    </row>
    <row r="10" spans="1:21" ht="15" customHeight="1" x14ac:dyDescent="0.25">
      <c r="B10" s="81" t="s">
        <v>39</v>
      </c>
      <c r="C10" s="82"/>
      <c r="D10" s="82"/>
      <c r="E10" s="82"/>
      <c r="F10" s="82"/>
      <c r="G10" s="83"/>
    </row>
    <row r="11" spans="1:21" ht="22.5" customHeight="1" x14ac:dyDescent="0.25">
      <c r="B11" s="63" t="s">
        <v>64</v>
      </c>
      <c r="C11" s="23" t="s">
        <v>36</v>
      </c>
      <c r="D11" s="114" t="s">
        <v>37</v>
      </c>
      <c r="E11" s="115"/>
      <c r="F11" s="115"/>
      <c r="G11" s="116"/>
    </row>
    <row r="12" spans="1:21" ht="42.75" customHeight="1" x14ac:dyDescent="0.25">
      <c r="B12" s="11">
        <v>1</v>
      </c>
      <c r="C12" s="8" t="s">
        <v>40</v>
      </c>
      <c r="D12" s="110" t="s">
        <v>44</v>
      </c>
      <c r="E12" s="110"/>
      <c r="F12" s="110"/>
      <c r="G12" s="111"/>
    </row>
    <row r="13" spans="1:21" ht="42.75" customHeight="1" x14ac:dyDescent="0.25">
      <c r="B13" s="11">
        <v>3</v>
      </c>
      <c r="C13" s="7" t="s">
        <v>41</v>
      </c>
      <c r="D13" s="110" t="s">
        <v>45</v>
      </c>
      <c r="E13" s="110"/>
      <c r="F13" s="110"/>
      <c r="G13" s="111"/>
    </row>
    <row r="14" spans="1:21" ht="42.75" customHeight="1" x14ac:dyDescent="0.25">
      <c r="B14" s="11">
        <v>6</v>
      </c>
      <c r="C14" s="7" t="s">
        <v>42</v>
      </c>
      <c r="D14" s="110" t="s">
        <v>46</v>
      </c>
      <c r="E14" s="110"/>
      <c r="F14" s="110"/>
      <c r="G14" s="111"/>
    </row>
    <row r="15" spans="1:21" ht="42.75" customHeight="1" thickBot="1" x14ac:dyDescent="0.3">
      <c r="B15" s="12">
        <v>10</v>
      </c>
      <c r="C15" s="64" t="s">
        <v>43</v>
      </c>
      <c r="D15" s="112" t="s">
        <v>47</v>
      </c>
      <c r="E15" s="112"/>
      <c r="F15" s="112"/>
      <c r="G15" s="113"/>
    </row>
    <row r="16" spans="1:21" ht="15.75" customHeight="1" thickBot="1" x14ac:dyDescent="0.3">
      <c r="B16" s="9"/>
      <c r="C16" s="9"/>
      <c r="D16" s="10"/>
      <c r="E16" s="10"/>
      <c r="F16" s="10"/>
      <c r="G16" s="10"/>
    </row>
    <row r="17" spans="2:7" ht="15.75" customHeight="1" x14ac:dyDescent="0.25">
      <c r="B17" s="105" t="s">
        <v>65</v>
      </c>
      <c r="C17" s="106"/>
      <c r="D17" s="106"/>
      <c r="E17" s="106"/>
      <c r="F17" s="107"/>
    </row>
    <row r="18" spans="2:7" ht="15.75" customHeight="1" x14ac:dyDescent="0.25">
      <c r="B18" s="96" t="s">
        <v>26</v>
      </c>
      <c r="C18" s="97"/>
      <c r="D18" s="97"/>
      <c r="E18" s="97"/>
      <c r="F18" s="98"/>
    </row>
    <row r="19" spans="2:7" x14ac:dyDescent="0.25">
      <c r="B19" s="99"/>
      <c r="C19" s="100"/>
      <c r="D19" s="100"/>
      <c r="E19" s="100"/>
      <c r="F19" s="101"/>
    </row>
    <row r="20" spans="2:7" ht="32.25" customHeight="1" x14ac:dyDescent="0.25">
      <c r="B20" s="99"/>
      <c r="C20" s="100"/>
      <c r="D20" s="100"/>
      <c r="E20" s="100"/>
      <c r="F20" s="101"/>
    </row>
    <row r="21" spans="2:7" ht="32.25" customHeight="1" x14ac:dyDescent="0.25">
      <c r="B21" s="99"/>
      <c r="C21" s="100"/>
      <c r="D21" s="100"/>
      <c r="E21" s="100"/>
      <c r="F21" s="101"/>
    </row>
    <row r="22" spans="2:7" ht="23.25" customHeight="1" x14ac:dyDescent="0.25">
      <c r="B22" s="99"/>
      <c r="C22" s="100"/>
      <c r="D22" s="100"/>
      <c r="E22" s="100"/>
      <c r="F22" s="101"/>
    </row>
    <row r="23" spans="2:7" ht="32.25" customHeight="1" thickBot="1" x14ac:dyDescent="0.3">
      <c r="B23" s="102" t="s">
        <v>27</v>
      </c>
      <c r="C23" s="103"/>
      <c r="D23" s="103"/>
      <c r="E23" s="103"/>
      <c r="F23" s="104"/>
      <c r="G23" t="s">
        <v>62</v>
      </c>
    </row>
    <row r="24" spans="2:7" ht="29.25" customHeight="1" x14ac:dyDescent="0.25">
      <c r="B24" s="25" t="s">
        <v>64</v>
      </c>
      <c r="C24" s="26" t="s">
        <v>70</v>
      </c>
      <c r="D24" s="86" t="s">
        <v>71</v>
      </c>
      <c r="E24" s="87"/>
    </row>
    <row r="25" spans="2:7" ht="45" customHeight="1" x14ac:dyDescent="0.25">
      <c r="B25" s="20" t="s">
        <v>66</v>
      </c>
      <c r="C25" s="13" t="s">
        <v>32</v>
      </c>
      <c r="D25" s="88"/>
      <c r="E25" s="89"/>
      <c r="G25" s="10"/>
    </row>
    <row r="26" spans="2:7" ht="45" customHeight="1" x14ac:dyDescent="0.25">
      <c r="B26" s="20" t="s">
        <v>67</v>
      </c>
      <c r="C26" s="13" t="s">
        <v>33</v>
      </c>
      <c r="D26" s="90"/>
      <c r="E26" s="91"/>
      <c r="G26" s="10"/>
    </row>
    <row r="27" spans="2:7" ht="45" customHeight="1" x14ac:dyDescent="0.25">
      <c r="B27" s="20" t="s">
        <v>68</v>
      </c>
      <c r="C27" s="13" t="s">
        <v>34</v>
      </c>
      <c r="D27" s="92"/>
      <c r="E27" s="93"/>
    </row>
    <row r="28" spans="2:7" ht="45" customHeight="1" thickBot="1" x14ac:dyDescent="0.3">
      <c r="B28" s="21" t="s">
        <v>69</v>
      </c>
      <c r="C28" s="22" t="s">
        <v>35</v>
      </c>
      <c r="D28" s="94"/>
      <c r="E28" s="95"/>
    </row>
    <row r="31" spans="2:7" ht="15.75" customHeight="1" x14ac:dyDescent="0.25"/>
    <row r="32" spans="2:7" ht="31.5" customHeight="1" x14ac:dyDescent="0.25">
      <c r="F32" s="17"/>
    </row>
    <row r="33" s="6" customFormat="1" ht="30" customHeight="1" x14ac:dyDescent="0.25"/>
    <row r="34" s="6" customFormat="1" ht="30" customHeight="1" x14ac:dyDescent="0.25"/>
    <row r="35" s="6" customFormat="1" ht="30" customHeight="1" x14ac:dyDescent="0.25"/>
    <row r="36" s="6" customFormat="1" ht="30" customHeight="1" x14ac:dyDescent="0.25"/>
  </sheetData>
  <mergeCells count="26">
    <mergeCell ref="B18:F22"/>
    <mergeCell ref="B23:F23"/>
    <mergeCell ref="B17:F17"/>
    <mergeCell ref="O4:R4"/>
    <mergeCell ref="D5:G5"/>
    <mergeCell ref="D6:G6"/>
    <mergeCell ref="D7:G7"/>
    <mergeCell ref="D8:G8"/>
    <mergeCell ref="D15:G15"/>
    <mergeCell ref="B10:G10"/>
    <mergeCell ref="D11:G11"/>
    <mergeCell ref="D12:G12"/>
    <mergeCell ref="D13:G13"/>
    <mergeCell ref="D14:G14"/>
    <mergeCell ref="D24:E24"/>
    <mergeCell ref="D25:E25"/>
    <mergeCell ref="D26:E26"/>
    <mergeCell ref="D27:E27"/>
    <mergeCell ref="D28:E28"/>
    <mergeCell ref="A1:B1"/>
    <mergeCell ref="I4:J4"/>
    <mergeCell ref="K4:L4"/>
    <mergeCell ref="B2:U2"/>
    <mergeCell ref="I3:U3"/>
    <mergeCell ref="B3:G3"/>
    <mergeCell ref="D4:G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00"/>
  <sheetViews>
    <sheetView tabSelected="1" workbookViewId="0">
      <pane ySplit="4" topLeftCell="A5" activePane="bottomLeft" state="frozen"/>
      <selection pane="bottomLeft" activeCell="G5" sqref="G5"/>
    </sheetView>
  </sheetViews>
  <sheetFormatPr baseColWidth="10" defaultRowHeight="15" x14ac:dyDescent="0.25"/>
  <cols>
    <col min="1" max="1" width="21.85546875" style="18" customWidth="1"/>
    <col min="2" max="2" width="13" style="18" customWidth="1"/>
    <col min="3" max="3" width="12.42578125" style="18" customWidth="1"/>
    <col min="4" max="4" width="28.85546875" style="18" customWidth="1"/>
    <col min="5" max="5" width="26.5703125" style="18" customWidth="1"/>
    <col min="6" max="7" width="8" style="18" customWidth="1"/>
    <col min="8" max="8" width="17.42578125" style="18" customWidth="1"/>
    <col min="9" max="10" width="10.140625" style="18" customWidth="1"/>
    <col min="11" max="11" width="11.28515625" style="18" customWidth="1"/>
    <col min="12" max="12" width="11.5703125" style="18" customWidth="1"/>
  </cols>
  <sheetData>
    <row r="4" spans="1:12" s="28" customFormat="1" ht="30.75" customHeight="1" x14ac:dyDescent="0.25">
      <c r="A4" s="29" t="s">
        <v>74</v>
      </c>
      <c r="B4" s="29" t="s">
        <v>81</v>
      </c>
      <c r="C4" s="29" t="s">
        <v>80</v>
      </c>
      <c r="D4" s="29" t="s">
        <v>82</v>
      </c>
      <c r="E4" s="29" t="s">
        <v>83</v>
      </c>
      <c r="F4" s="29" t="s">
        <v>75</v>
      </c>
      <c r="G4" s="29" t="s">
        <v>84</v>
      </c>
      <c r="H4" s="29" t="s">
        <v>77</v>
      </c>
      <c r="I4" s="29" t="s">
        <v>76</v>
      </c>
      <c r="J4" s="29" t="s">
        <v>88</v>
      </c>
      <c r="K4" s="29" t="s">
        <v>78</v>
      </c>
      <c r="L4" s="29" t="s">
        <v>79</v>
      </c>
    </row>
    <row r="5" spans="1:12" ht="60" x14ac:dyDescent="0.25">
      <c r="A5" s="18" t="s">
        <v>22</v>
      </c>
      <c r="F5" s="71" t="s">
        <v>34</v>
      </c>
      <c r="G5" s="72">
        <f>IFERROR(INDEX(cotation_gravite,MATCH(F5,Gravite,0),1),"")</f>
        <v>6</v>
      </c>
      <c r="H5" s="18" t="s">
        <v>86</v>
      </c>
      <c r="I5" s="71" t="s">
        <v>56</v>
      </c>
      <c r="J5" s="73">
        <f>IFERROR(LOOKUP(I5,Duree,cot_exp),"")</f>
        <v>4</v>
      </c>
      <c r="K5" s="18" t="s">
        <v>42</v>
      </c>
    </row>
    <row r="6" spans="1:12" ht="30.75" customHeight="1" x14ac:dyDescent="0.25">
      <c r="A6" s="18" t="s">
        <v>14</v>
      </c>
    </row>
    <row r="7" spans="1:12" ht="30.75" customHeight="1" x14ac:dyDescent="0.25"/>
    <row r="8" spans="1:12" ht="30.75" customHeight="1" x14ac:dyDescent="0.25"/>
    <row r="9" spans="1:12" ht="30.75" customHeight="1" x14ac:dyDescent="0.25"/>
    <row r="10" spans="1:12" ht="30.75" customHeight="1" x14ac:dyDescent="0.25"/>
    <row r="11" spans="1:12" ht="30.75" customHeight="1" x14ac:dyDescent="0.25"/>
    <row r="12" spans="1:12" ht="30.75" customHeight="1" x14ac:dyDescent="0.25"/>
    <row r="13" spans="1:12" ht="30.75" customHeight="1" x14ac:dyDescent="0.25"/>
    <row r="14" spans="1:12" ht="30.75" customHeight="1" x14ac:dyDescent="0.25"/>
    <row r="15" spans="1:12" ht="30.75" customHeight="1" x14ac:dyDescent="0.25"/>
    <row r="16" spans="1:12" ht="30.75" customHeight="1" x14ac:dyDescent="0.25"/>
    <row r="17" ht="30.75" customHeight="1" x14ac:dyDescent="0.25"/>
    <row r="18" ht="30.75" customHeight="1" x14ac:dyDescent="0.25"/>
    <row r="19" ht="30.75" customHeight="1" x14ac:dyDescent="0.25"/>
    <row r="20" ht="30.75" customHeight="1" x14ac:dyDescent="0.25"/>
    <row r="21" ht="30.75" customHeight="1" x14ac:dyDescent="0.25"/>
    <row r="22" ht="30.75" customHeight="1" x14ac:dyDescent="0.25"/>
    <row r="23" ht="30.75" customHeight="1" x14ac:dyDescent="0.25"/>
    <row r="24" ht="30.75" customHeight="1" x14ac:dyDescent="0.25"/>
    <row r="25" ht="30.75" customHeight="1" x14ac:dyDescent="0.25"/>
    <row r="26" ht="30.75" customHeight="1" x14ac:dyDescent="0.25"/>
    <row r="27" ht="30.75" customHeight="1" x14ac:dyDescent="0.25"/>
    <row r="28" ht="30.75" customHeight="1" x14ac:dyDescent="0.25"/>
    <row r="29" ht="30.75" customHeight="1" x14ac:dyDescent="0.25"/>
    <row r="30" ht="30.75" customHeight="1" x14ac:dyDescent="0.25"/>
    <row r="31" ht="30.75" customHeight="1" x14ac:dyDescent="0.25"/>
    <row r="32" ht="30.75" customHeight="1" x14ac:dyDescent="0.25"/>
    <row r="33" ht="30.75" customHeight="1" x14ac:dyDescent="0.25"/>
    <row r="34" ht="30.75" customHeight="1" x14ac:dyDescent="0.25"/>
    <row r="35" ht="30.75" customHeight="1" x14ac:dyDescent="0.25"/>
    <row r="36" ht="30.75" customHeight="1" x14ac:dyDescent="0.25"/>
    <row r="37" ht="30.75" customHeight="1" x14ac:dyDescent="0.25"/>
    <row r="38" ht="30.75" customHeight="1" x14ac:dyDescent="0.25"/>
    <row r="39" ht="30.75" customHeight="1" x14ac:dyDescent="0.25"/>
    <row r="40" ht="30.75" customHeight="1" x14ac:dyDescent="0.25"/>
    <row r="41" ht="30.75" customHeight="1" x14ac:dyDescent="0.25"/>
    <row r="42" ht="30.75" customHeight="1" x14ac:dyDescent="0.25"/>
    <row r="43" ht="30.75" customHeight="1" x14ac:dyDescent="0.25"/>
    <row r="44" ht="30.75" customHeight="1" x14ac:dyDescent="0.25"/>
    <row r="45" ht="30.75" customHeight="1" x14ac:dyDescent="0.25"/>
    <row r="46" ht="30.75" customHeight="1" x14ac:dyDescent="0.25"/>
    <row r="47" ht="30.75" customHeight="1" x14ac:dyDescent="0.25"/>
    <row r="48" ht="30.75" customHeight="1" x14ac:dyDescent="0.25"/>
    <row r="49" ht="30.75" customHeight="1" x14ac:dyDescent="0.25"/>
    <row r="50" ht="30.75" customHeight="1" x14ac:dyDescent="0.25"/>
    <row r="51" ht="30.75" customHeight="1" x14ac:dyDescent="0.25"/>
    <row r="52" ht="30.75" customHeight="1" x14ac:dyDescent="0.25"/>
    <row r="53" ht="30.75" customHeight="1" x14ac:dyDescent="0.25"/>
    <row r="54" ht="30.75" customHeight="1" x14ac:dyDescent="0.25"/>
    <row r="55" ht="30.75" customHeight="1" x14ac:dyDescent="0.25"/>
    <row r="56" ht="30.75" customHeight="1" x14ac:dyDescent="0.25"/>
    <row r="57" ht="30.75" customHeight="1" x14ac:dyDescent="0.25"/>
    <row r="58" ht="30.75" customHeight="1" x14ac:dyDescent="0.25"/>
    <row r="59" ht="30.75" customHeight="1" x14ac:dyDescent="0.25"/>
    <row r="60" ht="30.75" customHeight="1" x14ac:dyDescent="0.25"/>
    <row r="61" ht="30.75" customHeight="1" x14ac:dyDescent="0.25"/>
    <row r="62" ht="30.75" customHeight="1" x14ac:dyDescent="0.25"/>
    <row r="63" ht="30.75" customHeight="1" x14ac:dyDescent="0.25"/>
    <row r="64" ht="30.75" customHeight="1" x14ac:dyDescent="0.25"/>
    <row r="65" ht="30.75" customHeight="1" x14ac:dyDescent="0.25"/>
    <row r="66" ht="30.75" customHeight="1" x14ac:dyDescent="0.25"/>
    <row r="67" ht="30.75" customHeight="1" x14ac:dyDescent="0.25"/>
    <row r="68" ht="30.75" customHeight="1" x14ac:dyDescent="0.25"/>
    <row r="69" ht="30.75" customHeight="1" x14ac:dyDescent="0.25"/>
    <row r="70" ht="30.75" customHeight="1" x14ac:dyDescent="0.25"/>
    <row r="71" ht="30.75" customHeight="1" x14ac:dyDescent="0.25"/>
    <row r="72" ht="30.75" customHeight="1" x14ac:dyDescent="0.25"/>
    <row r="73" ht="30.75" customHeight="1" x14ac:dyDescent="0.25"/>
    <row r="74" ht="30.75" customHeight="1" x14ac:dyDescent="0.25"/>
    <row r="75" ht="30.75" customHeight="1" x14ac:dyDescent="0.25"/>
    <row r="76" ht="30.75" customHeight="1" x14ac:dyDescent="0.25"/>
    <row r="77" ht="30.75" customHeight="1" x14ac:dyDescent="0.25"/>
    <row r="78" ht="30.75" customHeight="1" x14ac:dyDescent="0.25"/>
    <row r="79" ht="30.75" customHeight="1" x14ac:dyDescent="0.25"/>
    <row r="80" ht="30.75" customHeight="1" x14ac:dyDescent="0.25"/>
    <row r="81" ht="30.75" customHeight="1" x14ac:dyDescent="0.25"/>
    <row r="82" ht="30.75" customHeight="1" x14ac:dyDescent="0.25"/>
    <row r="83" ht="30.75" customHeight="1" x14ac:dyDescent="0.25"/>
    <row r="84" ht="30.75" customHeight="1" x14ac:dyDescent="0.25"/>
    <row r="85" ht="30.75" customHeight="1" x14ac:dyDescent="0.25"/>
    <row r="86" ht="30.75" customHeight="1" x14ac:dyDescent="0.25"/>
    <row r="87" ht="30.75" customHeight="1" x14ac:dyDescent="0.25"/>
    <row r="88" ht="30.75" customHeight="1" x14ac:dyDescent="0.25"/>
    <row r="89" ht="30.75" customHeight="1" x14ac:dyDescent="0.25"/>
    <row r="90" ht="30.75" customHeight="1" x14ac:dyDescent="0.25"/>
    <row r="91" ht="30.75" customHeight="1" x14ac:dyDescent="0.25"/>
    <row r="92" ht="30.75" customHeight="1" x14ac:dyDescent="0.25"/>
    <row r="93" ht="30.75" customHeight="1" x14ac:dyDescent="0.25"/>
    <row r="94" ht="30.75" customHeight="1" x14ac:dyDescent="0.25"/>
    <row r="95" ht="30.75" customHeight="1" x14ac:dyDescent="0.25"/>
    <row r="96" ht="30.75" customHeight="1" x14ac:dyDescent="0.25"/>
    <row r="97" ht="30.75" customHeight="1" x14ac:dyDescent="0.25"/>
    <row r="98" ht="30.75" customHeight="1" x14ac:dyDescent="0.25"/>
    <row r="99" ht="30.75" customHeight="1" x14ac:dyDescent="0.25"/>
    <row r="100" ht="30.75" customHeight="1" x14ac:dyDescent="0.25"/>
    <row r="101" ht="30.75" customHeight="1" x14ac:dyDescent="0.25"/>
    <row r="102" ht="30.75" customHeight="1" x14ac:dyDescent="0.25"/>
    <row r="103" ht="30.75" customHeight="1" x14ac:dyDescent="0.25"/>
    <row r="104" ht="30.75" customHeight="1" x14ac:dyDescent="0.25"/>
    <row r="105" ht="30.75" customHeight="1" x14ac:dyDescent="0.25"/>
    <row r="106" ht="30.75" customHeight="1" x14ac:dyDescent="0.25"/>
    <row r="107" ht="30.75" customHeight="1" x14ac:dyDescent="0.25"/>
    <row r="108" ht="30.75" customHeight="1" x14ac:dyDescent="0.25"/>
    <row r="109" ht="30.75" customHeight="1" x14ac:dyDescent="0.25"/>
    <row r="110" ht="30.75" customHeight="1" x14ac:dyDescent="0.25"/>
    <row r="111" ht="30.75" customHeight="1" x14ac:dyDescent="0.25"/>
    <row r="112" ht="30.75" customHeight="1" x14ac:dyDescent="0.25"/>
    <row r="113" ht="30.75" customHeight="1" x14ac:dyDescent="0.25"/>
    <row r="114" ht="30.75" customHeight="1" x14ac:dyDescent="0.25"/>
    <row r="115" ht="30.75" customHeight="1" x14ac:dyDescent="0.25"/>
    <row r="117" ht="30.75" customHeight="1" x14ac:dyDescent="0.25"/>
    <row r="118" ht="30.75" customHeight="1" x14ac:dyDescent="0.25"/>
    <row r="119" ht="30.75" customHeight="1" x14ac:dyDescent="0.25"/>
    <row r="120" ht="30.75" customHeight="1" x14ac:dyDescent="0.25"/>
    <row r="121" ht="30.75" customHeight="1" x14ac:dyDescent="0.25"/>
    <row r="122" ht="30.75" customHeight="1" x14ac:dyDescent="0.25"/>
    <row r="123" ht="30.75" customHeight="1" x14ac:dyDescent="0.25"/>
    <row r="124" ht="30.75" customHeight="1" x14ac:dyDescent="0.25"/>
    <row r="125" ht="30.75" customHeight="1" x14ac:dyDescent="0.25"/>
    <row r="126" ht="30.75" customHeight="1" x14ac:dyDescent="0.25"/>
    <row r="127" ht="30.75" customHeight="1" x14ac:dyDescent="0.25"/>
    <row r="128" ht="30.75" customHeight="1" x14ac:dyDescent="0.25"/>
    <row r="129" ht="30.75" customHeight="1" x14ac:dyDescent="0.25"/>
    <row r="130" ht="30.75" customHeight="1" x14ac:dyDescent="0.25"/>
    <row r="131" ht="30.75" customHeight="1" x14ac:dyDescent="0.25"/>
    <row r="132" ht="30.75" customHeight="1" x14ac:dyDescent="0.25"/>
    <row r="133" ht="30.75" customHeight="1" x14ac:dyDescent="0.25"/>
    <row r="134" ht="30.75" customHeight="1" x14ac:dyDescent="0.25"/>
    <row r="135" ht="30.75" customHeight="1" x14ac:dyDescent="0.25"/>
    <row r="136" ht="30.75" customHeight="1" x14ac:dyDescent="0.25"/>
    <row r="137" ht="30.75" customHeight="1" x14ac:dyDescent="0.25"/>
    <row r="138" ht="30.75" customHeight="1" x14ac:dyDescent="0.25"/>
    <row r="139" ht="30.75" customHeight="1" x14ac:dyDescent="0.25"/>
    <row r="140" ht="30.75" customHeight="1" x14ac:dyDescent="0.25"/>
    <row r="141" ht="30.75" customHeight="1" x14ac:dyDescent="0.25"/>
    <row r="142" ht="30.75" customHeight="1" x14ac:dyDescent="0.25"/>
    <row r="143" ht="30.75" customHeight="1" x14ac:dyDescent="0.25"/>
    <row r="144" ht="30.75" customHeight="1" x14ac:dyDescent="0.25"/>
    <row r="145" ht="30.75" customHeight="1" x14ac:dyDescent="0.25"/>
    <row r="146" ht="30.75" customHeight="1" x14ac:dyDescent="0.25"/>
    <row r="147" ht="30.75" customHeight="1" x14ac:dyDescent="0.25"/>
    <row r="148" ht="30.75" customHeight="1" x14ac:dyDescent="0.25"/>
    <row r="149" ht="30.75" customHeight="1" x14ac:dyDescent="0.25"/>
    <row r="150" ht="30.75" customHeight="1" x14ac:dyDescent="0.25"/>
    <row r="151" ht="30.75" customHeight="1" x14ac:dyDescent="0.25"/>
    <row r="152" ht="30.75" customHeight="1" x14ac:dyDescent="0.25"/>
    <row r="153" ht="30.75" customHeight="1" x14ac:dyDescent="0.25"/>
    <row r="154" ht="30.75" customHeight="1" x14ac:dyDescent="0.25"/>
    <row r="155" ht="30.75" customHeight="1" x14ac:dyDescent="0.25"/>
    <row r="156" ht="30.75" customHeight="1" x14ac:dyDescent="0.25"/>
    <row r="157" ht="30.75" customHeight="1" x14ac:dyDescent="0.25"/>
    <row r="158" ht="30.75" customHeight="1" x14ac:dyDescent="0.25"/>
    <row r="159" ht="30.75" customHeight="1" x14ac:dyDescent="0.25"/>
    <row r="160" ht="30.75" customHeight="1" x14ac:dyDescent="0.25"/>
    <row r="161" ht="30.75" customHeight="1" x14ac:dyDescent="0.25"/>
    <row r="162" ht="30.75" customHeight="1" x14ac:dyDescent="0.25"/>
    <row r="163" ht="30.75" customHeight="1" x14ac:dyDescent="0.25"/>
    <row r="164" ht="30.75" customHeight="1" x14ac:dyDescent="0.25"/>
    <row r="165" ht="30.75" customHeight="1" x14ac:dyDescent="0.25"/>
    <row r="166" ht="30.75" customHeight="1" x14ac:dyDescent="0.25"/>
    <row r="167" ht="30.75" customHeight="1" x14ac:dyDescent="0.25"/>
    <row r="168" ht="30.75" customHeight="1" x14ac:dyDescent="0.25"/>
    <row r="169" ht="30.75" customHeight="1" x14ac:dyDescent="0.25"/>
    <row r="170" ht="30.75" customHeight="1" x14ac:dyDescent="0.25"/>
    <row r="171" ht="30.75" customHeight="1" x14ac:dyDescent="0.25"/>
    <row r="172" ht="30.75" customHeight="1" x14ac:dyDescent="0.25"/>
    <row r="173" ht="30.75" customHeight="1" x14ac:dyDescent="0.25"/>
    <row r="174" ht="30.75" customHeight="1" x14ac:dyDescent="0.25"/>
    <row r="175" ht="30.75" customHeight="1" x14ac:dyDescent="0.25"/>
    <row r="176" ht="30.75" customHeight="1" x14ac:dyDescent="0.25"/>
    <row r="177" ht="30.75" customHeight="1" x14ac:dyDescent="0.25"/>
    <row r="178" ht="30.75" customHeight="1" x14ac:dyDescent="0.25"/>
    <row r="179" ht="30.75" customHeight="1" x14ac:dyDescent="0.25"/>
    <row r="180" ht="30.75" customHeight="1" x14ac:dyDescent="0.25"/>
    <row r="181" ht="30.75" customHeight="1" x14ac:dyDescent="0.25"/>
    <row r="182" ht="30.75" customHeight="1" x14ac:dyDescent="0.25"/>
    <row r="183" ht="30.75" customHeight="1" x14ac:dyDescent="0.25"/>
    <row r="184" ht="30.75" customHeight="1" x14ac:dyDescent="0.25"/>
    <row r="185" ht="30.75" customHeight="1" x14ac:dyDescent="0.25"/>
    <row r="186" ht="30.75" customHeight="1" x14ac:dyDescent="0.25"/>
    <row r="187" ht="30.75" customHeight="1" x14ac:dyDescent="0.25"/>
    <row r="188" ht="30.75" customHeight="1" x14ac:dyDescent="0.25"/>
    <row r="189" ht="30.75" customHeight="1" x14ac:dyDescent="0.25"/>
    <row r="190" ht="30.75" customHeight="1" x14ac:dyDescent="0.25"/>
    <row r="191" ht="30.75" customHeight="1" x14ac:dyDescent="0.25"/>
    <row r="192" ht="30.75" customHeight="1" x14ac:dyDescent="0.25"/>
    <row r="193" ht="30.75" customHeight="1" x14ac:dyDescent="0.25"/>
    <row r="194" ht="30.75" customHeight="1" x14ac:dyDescent="0.25"/>
    <row r="195" ht="30.75" customHeight="1" x14ac:dyDescent="0.25"/>
    <row r="196" ht="30.75" customHeight="1" x14ac:dyDescent="0.25"/>
    <row r="197" ht="30.75" customHeight="1" x14ac:dyDescent="0.25"/>
    <row r="198" ht="30.75" customHeight="1" x14ac:dyDescent="0.25"/>
    <row r="199" ht="30.75" customHeight="1" x14ac:dyDescent="0.25"/>
    <row r="200" ht="30.75" customHeight="1" x14ac:dyDescent="0.25"/>
  </sheetData>
  <dataValidations count="5">
    <dataValidation type="list" allowBlank="1" showInputMessage="1" showErrorMessage="1" sqref="A5:A200">
      <formula1>Postes</formula1>
    </dataValidation>
    <dataValidation type="list" allowBlank="1" showInputMessage="1" showErrorMessage="1" sqref="F5:F200 G6:G200">
      <formula1>Gravite</formula1>
    </dataValidation>
    <dataValidation type="list" allowBlank="1" showInputMessage="1" showErrorMessage="1" sqref="K5:K200">
      <formula1>Maîtrise</formula1>
    </dataValidation>
    <dataValidation type="list" allowBlank="1" showInputMessage="1" showErrorMessage="1" sqref="H5:H200">
      <formula1>Frequence</formula1>
    </dataValidation>
    <dataValidation type="list" allowBlank="1" showInputMessage="1" showErrorMessage="1" sqref="I5:I200">
      <formula1>Duree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00"/>
  <sheetViews>
    <sheetView workbookViewId="0">
      <pane ySplit="3" topLeftCell="A4" activePane="bottomLeft" state="frozen"/>
      <selection pane="bottomLeft" activeCell="D4" sqref="D4"/>
    </sheetView>
  </sheetViews>
  <sheetFormatPr baseColWidth="10" defaultRowHeight="15" x14ac:dyDescent="0.25"/>
  <cols>
    <col min="1" max="1" width="18.7109375" style="70" customWidth="1"/>
    <col min="2" max="2" width="7.5703125" style="6" bestFit="1" customWidth="1"/>
    <col min="3" max="5" width="6.7109375" style="6" customWidth="1"/>
    <col min="6" max="6" width="5.42578125" style="6" customWidth="1"/>
    <col min="7" max="7" width="6.7109375" style="6" customWidth="1"/>
    <col min="8" max="16384" width="11.42578125" style="19"/>
  </cols>
  <sheetData>
    <row r="3" spans="1:7" s="28" customFormat="1" x14ac:dyDescent="0.25">
      <c r="A3" s="69" t="s">
        <v>74</v>
      </c>
      <c r="B3" s="29" t="s">
        <v>84</v>
      </c>
      <c r="C3" s="29" t="s">
        <v>87</v>
      </c>
      <c r="D3" s="29" t="s">
        <v>88</v>
      </c>
      <c r="E3" s="29" t="s">
        <v>89</v>
      </c>
      <c r="F3" s="29" t="s">
        <v>85</v>
      </c>
      <c r="G3" s="29" t="s">
        <v>79</v>
      </c>
    </row>
    <row r="4" spans="1:7" ht="24.75" customHeight="1" x14ac:dyDescent="0.25">
      <c r="A4" s="70" t="str">
        <f>IF(DUERP!A5=0,"",DUERP!A5)</f>
        <v>Technical Sales Rep</v>
      </c>
      <c r="B4" s="6">
        <f>IFERROR(LOOKUP(DUERP!F5,Gravité,cot_grav),"")</f>
        <v>1</v>
      </c>
      <c r="C4" s="6">
        <f>IFERROR(LOOKUP(DUERP!H5,Frequence,cot_freq),"")</f>
        <v>4</v>
      </c>
      <c r="D4" s="6">
        <f>IFERROR(LOOKUP(DUERP!I5,Duree,cot_exp),"")</f>
        <v>4</v>
      </c>
      <c r="E4" s="6">
        <f>IFERROR((C4*D4),"")</f>
        <v>16</v>
      </c>
      <c r="F4" s="6" t="str">
        <f>IFERROR(LOOKUP(DUERP!K5,Maîtrise,cot_mait),"")</f>
        <v/>
      </c>
      <c r="G4" s="6" t="str">
        <f>IFERROR((B4*F4*E4),"")</f>
        <v/>
      </c>
    </row>
    <row r="5" spans="1:7" ht="24.75" customHeight="1" x14ac:dyDescent="0.25">
      <c r="A5" s="70" t="str">
        <f>IF(DUERP!A6=0,"",DUERP!A6)</f>
        <v>Director Sales</v>
      </c>
      <c r="B5" s="6" t="str">
        <f>IFERROR(LOOKUP(DUERP!F6,Gravité,cot_grav),"")</f>
        <v/>
      </c>
      <c r="C5" s="6" t="str">
        <f>IFERROR(LOOKUP(DUERP!H6,Frequence,cot_freq),"")</f>
        <v/>
      </c>
      <c r="D5" s="6" t="str">
        <f>IFERROR(LOOKUP(DUERP!I6,Duree,cot_exp),"")</f>
        <v/>
      </c>
      <c r="E5" s="6" t="str">
        <f t="shared" ref="E5:E68" si="0">IFERROR((C5*D5),"")</f>
        <v/>
      </c>
    </row>
    <row r="6" spans="1:7" ht="24.75" customHeight="1" x14ac:dyDescent="0.25">
      <c r="A6" s="70" t="str">
        <f>IF(DUERP!A7=0,"",DUERP!A7)</f>
        <v/>
      </c>
      <c r="B6" s="6" t="str">
        <f>IFERROR(LOOKUP(DUERP!F7,Gravité,cot_grav),"")</f>
        <v/>
      </c>
      <c r="C6" s="6" t="str">
        <f>IFERROR(LOOKUP(DUERP!H7,Frequence,cot_freq),"")</f>
        <v/>
      </c>
      <c r="D6" s="6" t="str">
        <f>IFERROR(LOOKUP(DUERP!I7,Duree,cot_exp),"")</f>
        <v/>
      </c>
      <c r="E6" s="6" t="str">
        <f t="shared" si="0"/>
        <v/>
      </c>
    </row>
    <row r="7" spans="1:7" ht="24.75" customHeight="1" x14ac:dyDescent="0.25">
      <c r="A7" s="70" t="str">
        <f>IF(DUERP!A8=0,"",DUERP!A8)</f>
        <v/>
      </c>
      <c r="B7" s="6" t="str">
        <f>IFERROR(LOOKUP(DUERP!F8,Gravité,cot_grav),"")</f>
        <v/>
      </c>
      <c r="C7" s="6" t="str">
        <f>IFERROR(LOOKUP(DUERP!H8,Frequence,cot_freq),"")</f>
        <v/>
      </c>
      <c r="D7" s="6" t="str">
        <f>IFERROR(LOOKUP(DUERP!I8,Duree,cot_exp),"")</f>
        <v/>
      </c>
      <c r="E7" s="6" t="str">
        <f t="shared" si="0"/>
        <v/>
      </c>
    </row>
    <row r="8" spans="1:7" ht="24.75" customHeight="1" x14ac:dyDescent="0.25">
      <c r="A8" s="70" t="str">
        <f>IF(DUERP!A9=0,"",DUERP!A9)</f>
        <v/>
      </c>
      <c r="B8" s="6" t="str">
        <f>IFERROR(LOOKUP(DUERP!F9,Gravité,cot_grav),"")</f>
        <v/>
      </c>
      <c r="C8" s="6" t="str">
        <f>IFERROR(LOOKUP(DUERP!H9,Frequence,cot_freq),"")</f>
        <v/>
      </c>
      <c r="D8" s="6" t="str">
        <f>IFERROR(LOOKUP(DUERP!I9,Duree,cot_exp),"")</f>
        <v/>
      </c>
      <c r="E8" s="6" t="str">
        <f t="shared" si="0"/>
        <v/>
      </c>
    </row>
    <row r="9" spans="1:7" ht="24.75" customHeight="1" x14ac:dyDescent="0.25">
      <c r="A9" s="70" t="str">
        <f>IF(DUERP!A10=0,"",DUERP!A10)</f>
        <v/>
      </c>
      <c r="B9" s="6" t="str">
        <f>IFERROR(LOOKUP(DUERP!F10,Gravité,cot_grav),"")</f>
        <v/>
      </c>
      <c r="C9" s="6" t="str">
        <f>IFERROR(LOOKUP(DUERP!H10,Frequence,cot_freq),"")</f>
        <v/>
      </c>
      <c r="D9" s="6" t="str">
        <f>IFERROR(LOOKUP(DUERP!I10,Duree,cot_exp),"")</f>
        <v/>
      </c>
      <c r="E9" s="6" t="str">
        <f t="shared" si="0"/>
        <v/>
      </c>
    </row>
    <row r="10" spans="1:7" ht="24.75" customHeight="1" x14ac:dyDescent="0.25">
      <c r="A10" s="70" t="str">
        <f>IF(DUERP!A11=0,"",DUERP!A11)</f>
        <v/>
      </c>
      <c r="B10" s="6" t="str">
        <f>IFERROR(LOOKUP(DUERP!F11,Gravité,cot_grav),"")</f>
        <v/>
      </c>
      <c r="C10" s="6" t="str">
        <f>IFERROR(LOOKUP(DUERP!H11,Frequence,cot_freq),"")</f>
        <v/>
      </c>
      <c r="D10" s="6" t="str">
        <f>IFERROR(LOOKUP(DUERP!I11,Duree,cot_exp),"")</f>
        <v/>
      </c>
      <c r="E10" s="6" t="str">
        <f t="shared" si="0"/>
        <v/>
      </c>
    </row>
    <row r="11" spans="1:7" ht="24.75" customHeight="1" x14ac:dyDescent="0.25">
      <c r="A11" s="70" t="str">
        <f>IF(DUERP!A12=0,"",DUERP!A12)</f>
        <v/>
      </c>
      <c r="B11" s="6" t="str">
        <f>IFERROR(LOOKUP(DUERP!F12,Gravité,cot_grav),"")</f>
        <v/>
      </c>
      <c r="C11" s="6" t="str">
        <f>IFERROR(LOOKUP(DUERP!H12,Frequence,cot_freq),"")</f>
        <v/>
      </c>
      <c r="D11" s="6" t="str">
        <f>IFERROR(LOOKUP(DUERP!I12,Duree,cot_exp),"")</f>
        <v/>
      </c>
      <c r="E11" s="6" t="str">
        <f t="shared" si="0"/>
        <v/>
      </c>
    </row>
    <row r="12" spans="1:7" ht="24.75" customHeight="1" x14ac:dyDescent="0.25">
      <c r="A12" s="70" t="str">
        <f>IF(DUERP!A13=0,"",DUERP!A13)</f>
        <v/>
      </c>
      <c r="B12" s="6" t="str">
        <f>IFERROR(LOOKUP(DUERP!F13,Gravité,cot_grav),"")</f>
        <v/>
      </c>
      <c r="C12" s="6" t="str">
        <f>IFERROR(LOOKUP(DUERP!H13,Frequence,cot_freq),"")</f>
        <v/>
      </c>
      <c r="D12" s="6" t="str">
        <f>IFERROR(LOOKUP(DUERP!I13,Duree,cot_exp),"")</f>
        <v/>
      </c>
      <c r="E12" s="6" t="str">
        <f t="shared" si="0"/>
        <v/>
      </c>
    </row>
    <row r="13" spans="1:7" ht="24.75" customHeight="1" x14ac:dyDescent="0.25">
      <c r="A13" s="70" t="str">
        <f>IF(DUERP!A14=0,"",DUERP!A14)</f>
        <v/>
      </c>
      <c r="B13" s="6" t="str">
        <f>IFERROR(LOOKUP(DUERP!F14,Gravité,cot_grav),"")</f>
        <v/>
      </c>
      <c r="C13" s="6" t="str">
        <f>IFERROR(LOOKUP(DUERP!H14,Frequence,cot_freq),"")</f>
        <v/>
      </c>
      <c r="D13" s="6" t="str">
        <f>IFERROR(LOOKUP(DUERP!I14,Duree,cot_exp),"")</f>
        <v/>
      </c>
      <c r="E13" s="6" t="str">
        <f t="shared" si="0"/>
        <v/>
      </c>
    </row>
    <row r="14" spans="1:7" ht="24.75" customHeight="1" x14ac:dyDescent="0.25">
      <c r="A14" s="70" t="str">
        <f>IF(DUERP!A15=0,"",DUERP!A15)</f>
        <v/>
      </c>
      <c r="B14" s="6" t="str">
        <f>IFERROR(LOOKUP(DUERP!F15,Gravité,cot_grav),"")</f>
        <v/>
      </c>
      <c r="C14" s="6" t="str">
        <f>IFERROR(LOOKUP(DUERP!H15,Frequence,cot_freq),"")</f>
        <v/>
      </c>
      <c r="D14" s="6" t="str">
        <f>IFERROR(LOOKUP(DUERP!I15,Duree,cot_exp),"")</f>
        <v/>
      </c>
      <c r="E14" s="6" t="str">
        <f t="shared" si="0"/>
        <v/>
      </c>
    </row>
    <row r="15" spans="1:7" ht="24.75" customHeight="1" x14ac:dyDescent="0.25">
      <c r="A15" s="70" t="str">
        <f>IF(DUERP!A16=0,"",DUERP!A16)</f>
        <v/>
      </c>
      <c r="B15" s="6" t="str">
        <f>IFERROR(LOOKUP(DUERP!F16,Gravité,cot_grav),"")</f>
        <v/>
      </c>
      <c r="C15" s="6" t="str">
        <f>IFERROR(LOOKUP(DUERP!H16,Frequence,cot_freq),"")</f>
        <v/>
      </c>
      <c r="D15" s="6" t="str">
        <f>IFERROR(LOOKUP(DUERP!I16,Duree,cot_exp),"")</f>
        <v/>
      </c>
      <c r="E15" s="6" t="str">
        <f t="shared" si="0"/>
        <v/>
      </c>
    </row>
    <row r="16" spans="1:7" ht="24.75" customHeight="1" x14ac:dyDescent="0.25">
      <c r="A16" s="70" t="str">
        <f>IF(DUERP!A17=0,"",DUERP!A17)</f>
        <v/>
      </c>
      <c r="B16" s="6" t="str">
        <f>IFERROR(LOOKUP(DUERP!F17,Gravité,cot_grav),"")</f>
        <v/>
      </c>
      <c r="C16" s="6" t="str">
        <f>IFERROR(LOOKUP(DUERP!H17,Frequence,cot_freq),"")</f>
        <v/>
      </c>
      <c r="D16" s="6" t="str">
        <f>IFERROR(LOOKUP(DUERP!I17,Duree,cot_exp),"")</f>
        <v/>
      </c>
      <c r="E16" s="6" t="str">
        <f t="shared" si="0"/>
        <v/>
      </c>
    </row>
    <row r="17" spans="1:5" ht="24.75" customHeight="1" x14ac:dyDescent="0.25">
      <c r="A17" s="70" t="str">
        <f>IF(DUERP!A18=0,"",DUERP!A18)</f>
        <v/>
      </c>
      <c r="B17" s="6" t="str">
        <f>IFERROR(LOOKUP(DUERP!F18,Gravité,cot_grav),"")</f>
        <v/>
      </c>
      <c r="C17" s="6" t="str">
        <f>IFERROR(LOOKUP(DUERP!H18,Frequence,cot_freq),"")</f>
        <v/>
      </c>
      <c r="D17" s="6" t="str">
        <f>IFERROR(LOOKUP(DUERP!I18,Duree,cot_exp),"")</f>
        <v/>
      </c>
      <c r="E17" s="6" t="str">
        <f t="shared" si="0"/>
        <v/>
      </c>
    </row>
    <row r="18" spans="1:5" ht="24.75" customHeight="1" x14ac:dyDescent="0.25">
      <c r="A18" s="70" t="str">
        <f>IF(DUERP!A19=0,"",DUERP!A19)</f>
        <v/>
      </c>
      <c r="B18" s="6" t="str">
        <f>IFERROR(LOOKUP(DUERP!F19,Gravité,cot_grav),"")</f>
        <v/>
      </c>
      <c r="C18" s="6" t="str">
        <f>IFERROR(LOOKUP(DUERP!H19,Frequence,cot_freq),"")</f>
        <v/>
      </c>
      <c r="D18" s="6" t="str">
        <f>IFERROR(LOOKUP(DUERP!I19,Duree,cot_exp),"")</f>
        <v/>
      </c>
      <c r="E18" s="6" t="str">
        <f t="shared" si="0"/>
        <v/>
      </c>
    </row>
    <row r="19" spans="1:5" ht="24.75" customHeight="1" x14ac:dyDescent="0.25">
      <c r="A19" s="70" t="str">
        <f>IF(DUERP!A20=0,"",DUERP!A20)</f>
        <v/>
      </c>
      <c r="B19" s="6" t="str">
        <f>IFERROR(LOOKUP(DUERP!F20,Gravité,cot_grav),"")</f>
        <v/>
      </c>
      <c r="C19" s="6" t="str">
        <f>IFERROR(LOOKUP(DUERP!H20,Frequence,cot_freq),"")</f>
        <v/>
      </c>
      <c r="D19" s="6" t="str">
        <f>IFERROR(LOOKUP(DUERP!I20,Duree,cot_exp),"")</f>
        <v/>
      </c>
      <c r="E19" s="6" t="str">
        <f t="shared" si="0"/>
        <v/>
      </c>
    </row>
    <row r="20" spans="1:5" ht="24.75" customHeight="1" x14ac:dyDescent="0.25">
      <c r="A20" s="70" t="str">
        <f>IF(DUERP!A21=0,"",DUERP!A21)</f>
        <v/>
      </c>
      <c r="B20" s="6" t="str">
        <f>IFERROR(LOOKUP(DUERP!F21,Gravité,cot_grav),"")</f>
        <v/>
      </c>
      <c r="C20" s="6" t="str">
        <f>IFERROR(LOOKUP(DUERP!H21,Frequence,cot_freq),"")</f>
        <v/>
      </c>
      <c r="D20" s="6" t="str">
        <f>IFERROR(LOOKUP(DUERP!I21,Duree,cot_exp),"")</f>
        <v/>
      </c>
      <c r="E20" s="6" t="str">
        <f t="shared" si="0"/>
        <v/>
      </c>
    </row>
    <row r="21" spans="1:5" ht="24.75" customHeight="1" x14ac:dyDescent="0.25">
      <c r="A21" s="70" t="str">
        <f>IF(DUERP!A22=0,"",DUERP!A22)</f>
        <v/>
      </c>
      <c r="B21" s="6" t="str">
        <f>IFERROR(LOOKUP(DUERP!F22,Gravité,cot_grav),"")</f>
        <v/>
      </c>
      <c r="C21" s="6" t="str">
        <f>IFERROR(LOOKUP(DUERP!H22,Frequence,cot_freq),"")</f>
        <v/>
      </c>
      <c r="D21" s="6" t="str">
        <f>IFERROR(LOOKUP(DUERP!I22,Duree,cot_exp),"")</f>
        <v/>
      </c>
      <c r="E21" s="6" t="str">
        <f t="shared" si="0"/>
        <v/>
      </c>
    </row>
    <row r="22" spans="1:5" ht="24.75" customHeight="1" x14ac:dyDescent="0.25">
      <c r="A22" s="70" t="str">
        <f>IF(DUERP!A23=0,"",DUERP!A23)</f>
        <v/>
      </c>
      <c r="B22" s="6" t="str">
        <f>IFERROR(LOOKUP(DUERP!F23,Gravité,cot_grav),"")</f>
        <v/>
      </c>
      <c r="C22" s="6" t="str">
        <f>IFERROR(LOOKUP(DUERP!H23,Frequence,cot_freq),"")</f>
        <v/>
      </c>
      <c r="D22" s="6" t="str">
        <f>IFERROR(LOOKUP(DUERP!I23,Duree,cot_exp),"")</f>
        <v/>
      </c>
      <c r="E22" s="6" t="str">
        <f t="shared" si="0"/>
        <v/>
      </c>
    </row>
    <row r="23" spans="1:5" ht="24.75" customHeight="1" x14ac:dyDescent="0.25">
      <c r="A23" s="70" t="str">
        <f>IF(DUERP!A24=0,"",DUERP!A24)</f>
        <v/>
      </c>
      <c r="B23" s="6" t="str">
        <f>IFERROR(LOOKUP(DUERP!F24,Gravité,cot_grav),"")</f>
        <v/>
      </c>
      <c r="C23" s="6" t="str">
        <f>IFERROR(LOOKUP(DUERP!H24,Frequence,cot_freq),"")</f>
        <v/>
      </c>
      <c r="D23" s="6" t="str">
        <f>IFERROR(LOOKUP(DUERP!I24,Duree,cot_exp),"")</f>
        <v/>
      </c>
      <c r="E23" s="6" t="str">
        <f t="shared" si="0"/>
        <v/>
      </c>
    </row>
    <row r="24" spans="1:5" ht="24.75" customHeight="1" x14ac:dyDescent="0.25">
      <c r="A24" s="70" t="str">
        <f>IF(DUERP!A25=0,"",DUERP!A25)</f>
        <v/>
      </c>
      <c r="B24" s="6" t="str">
        <f>IFERROR(LOOKUP(DUERP!F25,Gravité,cot_grav),"")</f>
        <v/>
      </c>
      <c r="C24" s="6" t="str">
        <f>IFERROR(LOOKUP(DUERP!H25,Frequence,cot_freq),"")</f>
        <v/>
      </c>
      <c r="D24" s="6" t="str">
        <f>IFERROR(LOOKUP(DUERP!I25,Duree,cot_exp),"")</f>
        <v/>
      </c>
      <c r="E24" s="6" t="str">
        <f t="shared" si="0"/>
        <v/>
      </c>
    </row>
    <row r="25" spans="1:5" ht="24.75" customHeight="1" x14ac:dyDescent="0.25">
      <c r="A25" s="70" t="str">
        <f>IF(DUERP!A26=0,"",DUERP!A26)</f>
        <v/>
      </c>
      <c r="B25" s="6" t="str">
        <f>IFERROR(LOOKUP(DUERP!F26,Gravité,cot_grav),"")</f>
        <v/>
      </c>
      <c r="C25" s="6" t="str">
        <f>IFERROR(LOOKUP(DUERP!H26,Frequence,cot_freq),"")</f>
        <v/>
      </c>
      <c r="D25" s="6" t="str">
        <f>IFERROR(LOOKUP(DUERP!I26,Duree,cot_exp),"")</f>
        <v/>
      </c>
      <c r="E25" s="6" t="str">
        <f t="shared" si="0"/>
        <v/>
      </c>
    </row>
    <row r="26" spans="1:5" ht="24.75" customHeight="1" x14ac:dyDescent="0.25">
      <c r="A26" s="70" t="str">
        <f>IF(DUERP!A27=0,"",DUERP!A27)</f>
        <v/>
      </c>
      <c r="B26" s="6" t="str">
        <f>IFERROR(LOOKUP(DUERP!F27,Gravité,cot_grav),"")</f>
        <v/>
      </c>
      <c r="C26" s="6" t="str">
        <f>IFERROR(LOOKUP(DUERP!H27,Frequence,cot_freq),"")</f>
        <v/>
      </c>
      <c r="D26" s="6" t="str">
        <f>IFERROR(LOOKUP(DUERP!I27,Duree,cot_exp),"")</f>
        <v/>
      </c>
      <c r="E26" s="6" t="str">
        <f t="shared" si="0"/>
        <v/>
      </c>
    </row>
    <row r="27" spans="1:5" ht="24.75" customHeight="1" x14ac:dyDescent="0.25">
      <c r="A27" s="70" t="str">
        <f>IF(DUERP!A28=0,"",DUERP!A28)</f>
        <v/>
      </c>
      <c r="B27" s="6" t="str">
        <f>IFERROR(LOOKUP(DUERP!F28,Gravité,cot_grav),"")</f>
        <v/>
      </c>
      <c r="C27" s="6" t="str">
        <f>IFERROR(LOOKUP(DUERP!H28,Frequence,cot_freq),"")</f>
        <v/>
      </c>
      <c r="D27" s="6" t="str">
        <f>IFERROR(LOOKUP(DUERP!I28,Duree,cot_exp),"")</f>
        <v/>
      </c>
      <c r="E27" s="6" t="str">
        <f t="shared" si="0"/>
        <v/>
      </c>
    </row>
    <row r="28" spans="1:5" ht="24.75" customHeight="1" x14ac:dyDescent="0.25">
      <c r="A28" s="70" t="str">
        <f>IF(DUERP!A29=0,"",DUERP!A29)</f>
        <v/>
      </c>
      <c r="B28" s="6" t="str">
        <f>IFERROR(LOOKUP(DUERP!F29,Gravité,cot_grav),"")</f>
        <v/>
      </c>
      <c r="C28" s="6" t="str">
        <f>IFERROR(LOOKUP(DUERP!H29,Frequence,cot_freq),"")</f>
        <v/>
      </c>
      <c r="D28" s="6" t="str">
        <f>IFERROR(LOOKUP(DUERP!I29,Duree,cot_exp),"")</f>
        <v/>
      </c>
      <c r="E28" s="6" t="str">
        <f t="shared" si="0"/>
        <v/>
      </c>
    </row>
    <row r="29" spans="1:5" ht="24.75" customHeight="1" x14ac:dyDescent="0.25">
      <c r="A29" s="70" t="str">
        <f>IF(DUERP!A30=0,"",DUERP!A30)</f>
        <v/>
      </c>
      <c r="B29" s="6" t="str">
        <f>IFERROR(LOOKUP(DUERP!F30,Gravité,cot_grav),"")</f>
        <v/>
      </c>
      <c r="C29" s="6" t="str">
        <f>IFERROR(LOOKUP(DUERP!H30,Frequence,cot_freq),"")</f>
        <v/>
      </c>
      <c r="D29" s="6" t="str">
        <f>IFERROR(LOOKUP(DUERP!I30,Duree,cot_exp),"")</f>
        <v/>
      </c>
      <c r="E29" s="6" t="str">
        <f t="shared" si="0"/>
        <v/>
      </c>
    </row>
    <row r="30" spans="1:5" ht="24.75" customHeight="1" x14ac:dyDescent="0.25">
      <c r="A30" s="70" t="str">
        <f>IF(DUERP!A31=0,"",DUERP!A31)</f>
        <v/>
      </c>
      <c r="B30" s="6" t="str">
        <f>IFERROR(LOOKUP(DUERP!F31,Gravité,cot_grav),"")</f>
        <v/>
      </c>
      <c r="C30" s="6" t="str">
        <f>IFERROR(LOOKUP(DUERP!H31,Frequence,cot_freq),"")</f>
        <v/>
      </c>
      <c r="D30" s="6" t="str">
        <f>IFERROR(LOOKUP(DUERP!I31,Duree,cot_exp),"")</f>
        <v/>
      </c>
      <c r="E30" s="6" t="str">
        <f t="shared" si="0"/>
        <v/>
      </c>
    </row>
    <row r="31" spans="1:5" ht="24.75" customHeight="1" x14ac:dyDescent="0.25">
      <c r="A31" s="70" t="str">
        <f>IF(DUERP!A32=0,"",DUERP!A32)</f>
        <v/>
      </c>
      <c r="B31" s="6" t="str">
        <f>IFERROR(LOOKUP(DUERP!F32,Gravité,cot_grav),"")</f>
        <v/>
      </c>
      <c r="C31" s="6" t="str">
        <f>IFERROR(LOOKUP(DUERP!H32,Frequence,cot_freq),"")</f>
        <v/>
      </c>
      <c r="D31" s="6" t="str">
        <f>IFERROR(LOOKUP(DUERP!I32,Duree,cot_exp),"")</f>
        <v/>
      </c>
      <c r="E31" s="6" t="str">
        <f t="shared" si="0"/>
        <v/>
      </c>
    </row>
    <row r="32" spans="1:5" ht="24.75" customHeight="1" x14ac:dyDescent="0.25">
      <c r="A32" s="70" t="str">
        <f>IF(DUERP!A33=0,"",DUERP!A33)</f>
        <v/>
      </c>
      <c r="B32" s="6" t="str">
        <f>IFERROR(LOOKUP(DUERP!F33,Gravité,cot_grav),"")</f>
        <v/>
      </c>
      <c r="C32" s="6" t="str">
        <f>IFERROR(LOOKUP(DUERP!H33,Frequence,cot_freq),"")</f>
        <v/>
      </c>
      <c r="D32" s="6" t="str">
        <f>IFERROR(LOOKUP(DUERP!I33,Duree,cot_exp),"")</f>
        <v/>
      </c>
      <c r="E32" s="6" t="str">
        <f t="shared" si="0"/>
        <v/>
      </c>
    </row>
    <row r="33" spans="1:5" ht="24.75" customHeight="1" x14ac:dyDescent="0.25">
      <c r="A33" s="70" t="str">
        <f>IF(DUERP!A34=0,"",DUERP!A34)</f>
        <v/>
      </c>
      <c r="B33" s="6" t="str">
        <f>IFERROR(LOOKUP(DUERP!F34,Gravité,cot_grav),"")</f>
        <v/>
      </c>
      <c r="C33" s="6" t="str">
        <f>IFERROR(LOOKUP(DUERP!H34,Frequence,cot_freq),"")</f>
        <v/>
      </c>
      <c r="D33" s="6" t="str">
        <f>IFERROR(LOOKUP(DUERP!I34,Duree,cot_exp),"")</f>
        <v/>
      </c>
      <c r="E33" s="6" t="str">
        <f t="shared" si="0"/>
        <v/>
      </c>
    </row>
    <row r="34" spans="1:5" ht="24.75" customHeight="1" x14ac:dyDescent="0.25">
      <c r="A34" s="70" t="str">
        <f>IF(DUERP!A35=0,"",DUERP!A35)</f>
        <v/>
      </c>
      <c r="B34" s="6" t="str">
        <f>IFERROR(LOOKUP(DUERP!F35,Gravité,cot_grav),"")</f>
        <v/>
      </c>
      <c r="C34" s="6" t="str">
        <f>IFERROR(LOOKUP(DUERP!H35,Frequence,cot_freq),"")</f>
        <v/>
      </c>
      <c r="D34" s="6" t="str">
        <f>IFERROR(LOOKUP(DUERP!I35,Duree,cot_exp),"")</f>
        <v/>
      </c>
      <c r="E34" s="6" t="str">
        <f t="shared" si="0"/>
        <v/>
      </c>
    </row>
    <row r="35" spans="1:5" ht="24.75" customHeight="1" x14ac:dyDescent="0.25">
      <c r="A35" s="70" t="str">
        <f>IF(DUERP!A36=0,"",DUERP!A36)</f>
        <v/>
      </c>
      <c r="B35" s="6" t="str">
        <f>IFERROR(LOOKUP(DUERP!F36,Gravité,cot_grav),"")</f>
        <v/>
      </c>
      <c r="C35" s="6" t="str">
        <f>IFERROR(LOOKUP(DUERP!H36,Frequence,cot_freq),"")</f>
        <v/>
      </c>
      <c r="D35" s="6" t="str">
        <f>IFERROR(LOOKUP(DUERP!I36,Duree,cot_exp),"")</f>
        <v/>
      </c>
      <c r="E35" s="6" t="str">
        <f t="shared" si="0"/>
        <v/>
      </c>
    </row>
    <row r="36" spans="1:5" ht="24.75" customHeight="1" x14ac:dyDescent="0.25">
      <c r="A36" s="70" t="str">
        <f>IF(DUERP!A37=0,"",DUERP!A37)</f>
        <v/>
      </c>
      <c r="B36" s="6" t="str">
        <f>IFERROR(LOOKUP(DUERP!F37,Gravité,cot_grav),"")</f>
        <v/>
      </c>
      <c r="C36" s="6" t="str">
        <f>IFERROR(LOOKUP(DUERP!H37,Frequence,cot_freq),"")</f>
        <v/>
      </c>
      <c r="D36" s="6" t="str">
        <f>IFERROR(LOOKUP(DUERP!I37,Duree,cot_exp),"")</f>
        <v/>
      </c>
      <c r="E36" s="6" t="str">
        <f t="shared" si="0"/>
        <v/>
      </c>
    </row>
    <row r="37" spans="1:5" ht="24.75" customHeight="1" x14ac:dyDescent="0.25">
      <c r="A37" s="70" t="str">
        <f>IF(DUERP!A38=0,"",DUERP!A38)</f>
        <v/>
      </c>
      <c r="B37" s="6" t="str">
        <f>IFERROR(LOOKUP(DUERP!F38,Gravité,cot_grav),"")</f>
        <v/>
      </c>
      <c r="C37" s="6" t="str">
        <f>IFERROR(LOOKUP(DUERP!H38,Frequence,cot_freq),"")</f>
        <v/>
      </c>
      <c r="D37" s="6" t="str">
        <f>IFERROR(LOOKUP(DUERP!I38,Duree,cot_exp),"")</f>
        <v/>
      </c>
      <c r="E37" s="6" t="str">
        <f t="shared" si="0"/>
        <v/>
      </c>
    </row>
    <row r="38" spans="1:5" ht="24.75" customHeight="1" x14ac:dyDescent="0.25">
      <c r="A38" s="70" t="str">
        <f>IF(DUERP!A39=0,"",DUERP!A39)</f>
        <v/>
      </c>
      <c r="B38" s="6" t="str">
        <f>IFERROR(LOOKUP(DUERP!F39,Gravité,cot_grav),"")</f>
        <v/>
      </c>
      <c r="C38" s="6" t="str">
        <f>IFERROR(LOOKUP(DUERP!H39,Frequence,cot_freq),"")</f>
        <v/>
      </c>
      <c r="D38" s="6" t="str">
        <f>IFERROR(LOOKUP(DUERP!I39,Duree,cot_exp),"")</f>
        <v/>
      </c>
      <c r="E38" s="6" t="str">
        <f t="shared" si="0"/>
        <v/>
      </c>
    </row>
    <row r="39" spans="1:5" ht="24.75" customHeight="1" x14ac:dyDescent="0.25">
      <c r="A39" s="70" t="str">
        <f>IF(DUERP!A40=0,"",DUERP!A40)</f>
        <v/>
      </c>
      <c r="B39" s="6" t="str">
        <f>IFERROR(LOOKUP(DUERP!F40,Gravité,cot_grav),"")</f>
        <v/>
      </c>
      <c r="C39" s="6" t="str">
        <f>IFERROR(LOOKUP(DUERP!H40,Frequence,cot_freq),"")</f>
        <v/>
      </c>
      <c r="D39" s="6" t="str">
        <f>IFERROR(LOOKUP(DUERP!I40,Duree,cot_exp),"")</f>
        <v/>
      </c>
      <c r="E39" s="6" t="str">
        <f t="shared" si="0"/>
        <v/>
      </c>
    </row>
    <row r="40" spans="1:5" ht="24.75" customHeight="1" x14ac:dyDescent="0.25">
      <c r="A40" s="70" t="str">
        <f>IF(DUERP!A41=0,"",DUERP!A41)</f>
        <v/>
      </c>
      <c r="B40" s="6" t="str">
        <f>IFERROR(LOOKUP(DUERP!F41,Gravité,cot_grav),"")</f>
        <v/>
      </c>
      <c r="C40" s="6" t="str">
        <f>IFERROR(LOOKUP(DUERP!H41,Frequence,cot_freq),"")</f>
        <v/>
      </c>
      <c r="D40" s="6" t="str">
        <f>IFERROR(LOOKUP(DUERP!I41,Duree,cot_exp),"")</f>
        <v/>
      </c>
      <c r="E40" s="6" t="str">
        <f t="shared" si="0"/>
        <v/>
      </c>
    </row>
    <row r="41" spans="1:5" ht="24.75" customHeight="1" x14ac:dyDescent="0.25">
      <c r="A41" s="70" t="str">
        <f>IF(DUERP!A42=0,"",DUERP!A42)</f>
        <v/>
      </c>
      <c r="B41" s="6" t="str">
        <f>IFERROR(LOOKUP(DUERP!F42,Gravité,cot_grav),"")</f>
        <v/>
      </c>
      <c r="C41" s="6" t="str">
        <f>IFERROR(LOOKUP(DUERP!H42,Frequence,cot_freq),"")</f>
        <v/>
      </c>
      <c r="D41" s="6" t="str">
        <f>IFERROR(LOOKUP(DUERP!I42,Duree,cot_exp),"")</f>
        <v/>
      </c>
      <c r="E41" s="6" t="str">
        <f t="shared" si="0"/>
        <v/>
      </c>
    </row>
    <row r="42" spans="1:5" ht="24.75" customHeight="1" x14ac:dyDescent="0.25">
      <c r="A42" s="70" t="str">
        <f>IF(DUERP!A43=0,"",DUERP!A43)</f>
        <v/>
      </c>
      <c r="B42" s="6" t="str">
        <f>IFERROR(LOOKUP(DUERP!F43,Gravité,cot_grav),"")</f>
        <v/>
      </c>
      <c r="C42" s="6" t="str">
        <f>IFERROR(LOOKUP(DUERP!H43,Frequence,cot_freq),"")</f>
        <v/>
      </c>
      <c r="D42" s="6" t="str">
        <f>IFERROR(LOOKUP(DUERP!I43,Duree,cot_exp),"")</f>
        <v/>
      </c>
      <c r="E42" s="6" t="str">
        <f t="shared" si="0"/>
        <v/>
      </c>
    </row>
    <row r="43" spans="1:5" ht="24.75" customHeight="1" x14ac:dyDescent="0.25">
      <c r="A43" s="70" t="str">
        <f>IF(DUERP!A44=0,"",DUERP!A44)</f>
        <v/>
      </c>
      <c r="B43" s="6" t="str">
        <f>IFERROR(LOOKUP(DUERP!F44,Gravité,cot_grav),"")</f>
        <v/>
      </c>
      <c r="C43" s="6" t="str">
        <f>IFERROR(LOOKUP(DUERP!H44,Frequence,cot_freq),"")</f>
        <v/>
      </c>
      <c r="D43" s="6" t="str">
        <f>IFERROR(LOOKUP(DUERP!I44,Duree,cot_exp),"")</f>
        <v/>
      </c>
      <c r="E43" s="6" t="str">
        <f t="shared" si="0"/>
        <v/>
      </c>
    </row>
    <row r="44" spans="1:5" ht="24.75" customHeight="1" x14ac:dyDescent="0.25">
      <c r="A44" s="70" t="str">
        <f>IF(DUERP!A45=0,"",DUERP!A45)</f>
        <v/>
      </c>
      <c r="B44" s="6" t="str">
        <f>IFERROR(LOOKUP(DUERP!F45,Gravité,cot_grav),"")</f>
        <v/>
      </c>
      <c r="C44" s="6" t="str">
        <f>IFERROR(LOOKUP(DUERP!H45,Frequence,cot_freq),"")</f>
        <v/>
      </c>
      <c r="D44" s="6" t="str">
        <f>IFERROR(LOOKUP(DUERP!I45,Duree,cot_exp),"")</f>
        <v/>
      </c>
      <c r="E44" s="6" t="str">
        <f t="shared" si="0"/>
        <v/>
      </c>
    </row>
    <row r="45" spans="1:5" ht="24.75" customHeight="1" x14ac:dyDescent="0.25">
      <c r="A45" s="70" t="str">
        <f>IF(DUERP!A46=0,"",DUERP!A46)</f>
        <v/>
      </c>
      <c r="B45" s="6" t="str">
        <f>IFERROR(LOOKUP(DUERP!F46,Gravité,cot_grav),"")</f>
        <v/>
      </c>
      <c r="C45" s="6" t="str">
        <f>IFERROR(LOOKUP(DUERP!H46,Frequence,cot_freq),"")</f>
        <v/>
      </c>
      <c r="D45" s="6" t="str">
        <f>IFERROR(LOOKUP(DUERP!I46,Duree,cot_exp),"")</f>
        <v/>
      </c>
      <c r="E45" s="6" t="str">
        <f t="shared" si="0"/>
        <v/>
      </c>
    </row>
    <row r="46" spans="1:5" ht="24.75" customHeight="1" x14ac:dyDescent="0.25">
      <c r="A46" s="70" t="str">
        <f>IF(DUERP!A47=0,"",DUERP!A47)</f>
        <v/>
      </c>
      <c r="B46" s="6" t="str">
        <f>IFERROR(LOOKUP(DUERP!F47,Gravité,cot_grav),"")</f>
        <v/>
      </c>
      <c r="C46" s="6" t="str">
        <f>IFERROR(LOOKUP(DUERP!H47,Frequence,cot_freq),"")</f>
        <v/>
      </c>
      <c r="D46" s="6" t="str">
        <f>IFERROR(LOOKUP(DUERP!I47,Duree,cot_exp),"")</f>
        <v/>
      </c>
      <c r="E46" s="6" t="str">
        <f t="shared" si="0"/>
        <v/>
      </c>
    </row>
    <row r="47" spans="1:5" ht="24.75" customHeight="1" x14ac:dyDescent="0.25">
      <c r="A47" s="70" t="str">
        <f>IF(DUERP!A48=0,"",DUERP!A48)</f>
        <v/>
      </c>
      <c r="B47" s="6" t="str">
        <f>IFERROR(LOOKUP(DUERP!F48,Gravité,cot_grav),"")</f>
        <v/>
      </c>
      <c r="C47" s="6" t="str">
        <f>IFERROR(LOOKUP(DUERP!H48,Frequence,cot_freq),"")</f>
        <v/>
      </c>
      <c r="D47" s="6" t="str">
        <f>IFERROR(LOOKUP(DUERP!I48,Duree,cot_exp),"")</f>
        <v/>
      </c>
      <c r="E47" s="6" t="str">
        <f t="shared" si="0"/>
        <v/>
      </c>
    </row>
    <row r="48" spans="1:5" ht="24.75" customHeight="1" x14ac:dyDescent="0.25">
      <c r="A48" s="70" t="str">
        <f>IF(DUERP!A49=0,"",DUERP!A49)</f>
        <v/>
      </c>
      <c r="B48" s="6" t="str">
        <f>IFERROR(LOOKUP(DUERP!F49,Gravité,cot_grav),"")</f>
        <v/>
      </c>
      <c r="C48" s="6" t="str">
        <f>IFERROR(LOOKUP(DUERP!H49,Frequence,cot_freq),"")</f>
        <v/>
      </c>
      <c r="D48" s="6" t="str">
        <f>IFERROR(LOOKUP(DUERP!I49,Duree,cot_exp),"")</f>
        <v/>
      </c>
      <c r="E48" s="6" t="str">
        <f t="shared" si="0"/>
        <v/>
      </c>
    </row>
    <row r="49" spans="1:5" ht="24.75" customHeight="1" x14ac:dyDescent="0.25">
      <c r="A49" s="70" t="str">
        <f>IF(DUERP!A50=0,"",DUERP!A50)</f>
        <v/>
      </c>
      <c r="B49" s="6" t="str">
        <f>IFERROR(LOOKUP(DUERP!F50,Gravité,cot_grav),"")</f>
        <v/>
      </c>
      <c r="C49" s="6" t="str">
        <f>IFERROR(LOOKUP(DUERP!H50,Frequence,cot_freq),"")</f>
        <v/>
      </c>
      <c r="D49" s="6" t="str">
        <f>IFERROR(LOOKUP(DUERP!I50,Duree,cot_exp),"")</f>
        <v/>
      </c>
      <c r="E49" s="6" t="str">
        <f t="shared" si="0"/>
        <v/>
      </c>
    </row>
    <row r="50" spans="1:5" ht="24.75" customHeight="1" x14ac:dyDescent="0.25">
      <c r="A50" s="70" t="str">
        <f>IF(DUERP!A51=0,"",DUERP!A51)</f>
        <v/>
      </c>
      <c r="B50" s="6" t="str">
        <f>IFERROR(LOOKUP(DUERP!F51,Gravité,cot_grav),"")</f>
        <v/>
      </c>
      <c r="C50" s="6" t="str">
        <f>IFERROR(LOOKUP(DUERP!H51,Frequence,cot_freq),"")</f>
        <v/>
      </c>
      <c r="D50" s="6" t="str">
        <f>IFERROR(LOOKUP(DUERP!I51,Duree,cot_exp),"")</f>
        <v/>
      </c>
      <c r="E50" s="6" t="str">
        <f t="shared" si="0"/>
        <v/>
      </c>
    </row>
    <row r="51" spans="1:5" ht="24.75" customHeight="1" x14ac:dyDescent="0.25">
      <c r="A51" s="70" t="str">
        <f>IF(DUERP!A52=0,"",DUERP!A52)</f>
        <v/>
      </c>
      <c r="B51" s="6" t="str">
        <f>IFERROR(LOOKUP(DUERP!F52,Gravité,cot_grav),"")</f>
        <v/>
      </c>
      <c r="C51" s="6" t="str">
        <f>IFERROR(LOOKUP(DUERP!H52,Frequence,cot_freq),"")</f>
        <v/>
      </c>
      <c r="D51" s="6" t="str">
        <f>IFERROR(LOOKUP(DUERP!I52,Duree,cot_exp),"")</f>
        <v/>
      </c>
      <c r="E51" s="6" t="str">
        <f t="shared" si="0"/>
        <v/>
      </c>
    </row>
    <row r="52" spans="1:5" ht="24.75" customHeight="1" x14ac:dyDescent="0.25">
      <c r="A52" s="70" t="str">
        <f>IF(DUERP!A53=0,"",DUERP!A53)</f>
        <v/>
      </c>
      <c r="B52" s="6" t="str">
        <f>IFERROR(LOOKUP(DUERP!F53,Gravité,cot_grav),"")</f>
        <v/>
      </c>
      <c r="C52" s="6" t="str">
        <f>IFERROR(LOOKUP(DUERP!H53,Frequence,cot_freq),"")</f>
        <v/>
      </c>
      <c r="D52" s="6" t="str">
        <f>IFERROR(LOOKUP(DUERP!I53,Duree,cot_exp),"")</f>
        <v/>
      </c>
      <c r="E52" s="6" t="str">
        <f t="shared" si="0"/>
        <v/>
      </c>
    </row>
    <row r="53" spans="1:5" ht="24.75" customHeight="1" x14ac:dyDescent="0.25">
      <c r="A53" s="70" t="str">
        <f>IF(DUERP!A54=0,"",DUERP!A54)</f>
        <v/>
      </c>
      <c r="B53" s="6" t="str">
        <f>IFERROR(LOOKUP(DUERP!F54,Gravité,cot_grav),"")</f>
        <v/>
      </c>
      <c r="C53" s="6" t="str">
        <f>IFERROR(LOOKUP(DUERP!H54,Frequence,cot_freq),"")</f>
        <v/>
      </c>
      <c r="D53" s="6" t="str">
        <f>IFERROR(LOOKUP(DUERP!I54,Duree,cot_exp),"")</f>
        <v/>
      </c>
      <c r="E53" s="6" t="str">
        <f t="shared" si="0"/>
        <v/>
      </c>
    </row>
    <row r="54" spans="1:5" ht="24.75" customHeight="1" x14ac:dyDescent="0.25">
      <c r="A54" s="70" t="str">
        <f>IF(DUERP!A55=0,"",DUERP!A55)</f>
        <v/>
      </c>
      <c r="B54" s="6" t="str">
        <f>IFERROR(LOOKUP(DUERP!F55,Gravité,cot_grav),"")</f>
        <v/>
      </c>
      <c r="C54" s="6" t="str">
        <f>IFERROR(LOOKUP(DUERP!H55,Frequence,cot_freq),"")</f>
        <v/>
      </c>
      <c r="D54" s="6" t="str">
        <f>IFERROR(LOOKUP(DUERP!I55,Duree,cot_exp),"")</f>
        <v/>
      </c>
      <c r="E54" s="6" t="str">
        <f t="shared" si="0"/>
        <v/>
      </c>
    </row>
    <row r="55" spans="1:5" ht="24.75" customHeight="1" x14ac:dyDescent="0.25">
      <c r="A55" s="70" t="str">
        <f>IF(DUERP!A56=0,"",DUERP!A56)</f>
        <v/>
      </c>
      <c r="B55" s="6" t="str">
        <f>IFERROR(LOOKUP(DUERP!F56,Gravité,cot_grav),"")</f>
        <v/>
      </c>
      <c r="C55" s="6" t="str">
        <f>IFERROR(LOOKUP(DUERP!H56,Frequence,cot_freq),"")</f>
        <v/>
      </c>
      <c r="D55" s="6" t="str">
        <f>IFERROR(LOOKUP(DUERP!I56,Duree,cot_exp),"")</f>
        <v/>
      </c>
      <c r="E55" s="6" t="str">
        <f t="shared" si="0"/>
        <v/>
      </c>
    </row>
    <row r="56" spans="1:5" ht="24.75" customHeight="1" x14ac:dyDescent="0.25">
      <c r="A56" s="70" t="str">
        <f>IF(DUERP!A57=0,"",DUERP!A57)</f>
        <v/>
      </c>
      <c r="B56" s="6" t="str">
        <f>IFERROR(LOOKUP(DUERP!F57,Gravité,cot_grav),"")</f>
        <v/>
      </c>
      <c r="C56" s="6" t="str">
        <f>IFERROR(LOOKUP(DUERP!H57,Frequence,cot_freq),"")</f>
        <v/>
      </c>
      <c r="D56" s="6" t="str">
        <f>IFERROR(LOOKUP(DUERP!I57,Duree,cot_exp),"")</f>
        <v/>
      </c>
      <c r="E56" s="6" t="str">
        <f t="shared" si="0"/>
        <v/>
      </c>
    </row>
    <row r="57" spans="1:5" ht="24.75" customHeight="1" x14ac:dyDescent="0.25">
      <c r="A57" s="70" t="str">
        <f>IF(DUERP!A58=0,"",DUERP!A58)</f>
        <v/>
      </c>
      <c r="B57" s="6" t="str">
        <f>IFERROR(LOOKUP(DUERP!F58,Gravité,cot_grav),"")</f>
        <v/>
      </c>
      <c r="C57" s="6" t="str">
        <f>IFERROR(LOOKUP(DUERP!H58,Frequence,cot_freq),"")</f>
        <v/>
      </c>
      <c r="D57" s="6" t="str">
        <f>IFERROR(LOOKUP(DUERP!I58,Duree,cot_exp),"")</f>
        <v/>
      </c>
      <c r="E57" s="6" t="str">
        <f t="shared" si="0"/>
        <v/>
      </c>
    </row>
    <row r="58" spans="1:5" ht="24.75" customHeight="1" x14ac:dyDescent="0.25">
      <c r="A58" s="70" t="str">
        <f>IF(DUERP!A59=0,"",DUERP!A59)</f>
        <v/>
      </c>
      <c r="B58" s="6" t="str">
        <f>IFERROR(LOOKUP(DUERP!F59,Gravité,cot_grav),"")</f>
        <v/>
      </c>
      <c r="C58" s="6" t="str">
        <f>IFERROR(LOOKUP(DUERP!H59,Frequence,cot_freq),"")</f>
        <v/>
      </c>
      <c r="D58" s="6" t="str">
        <f>IFERROR(LOOKUP(DUERP!I59,Duree,cot_exp),"")</f>
        <v/>
      </c>
      <c r="E58" s="6" t="str">
        <f t="shared" si="0"/>
        <v/>
      </c>
    </row>
    <row r="59" spans="1:5" ht="24.75" customHeight="1" x14ac:dyDescent="0.25">
      <c r="A59" s="70" t="str">
        <f>IF(DUERP!A60=0,"",DUERP!A60)</f>
        <v/>
      </c>
      <c r="B59" s="6" t="str">
        <f>IFERROR(LOOKUP(DUERP!F60,Gravité,cot_grav),"")</f>
        <v/>
      </c>
      <c r="C59" s="6" t="str">
        <f>IFERROR(LOOKUP(DUERP!H60,Frequence,cot_freq),"")</f>
        <v/>
      </c>
      <c r="D59" s="6" t="str">
        <f>IFERROR(LOOKUP(DUERP!I60,Duree,cot_exp),"")</f>
        <v/>
      </c>
      <c r="E59" s="6" t="str">
        <f t="shared" si="0"/>
        <v/>
      </c>
    </row>
    <row r="60" spans="1:5" ht="24.75" customHeight="1" x14ac:dyDescent="0.25">
      <c r="A60" s="70" t="str">
        <f>IF(DUERP!A61=0,"",DUERP!A61)</f>
        <v/>
      </c>
      <c r="B60" s="6" t="str">
        <f>IFERROR(LOOKUP(DUERP!F61,Gravité,cot_grav),"")</f>
        <v/>
      </c>
      <c r="C60" s="6" t="str">
        <f>IFERROR(LOOKUP(DUERP!H61,Frequence,cot_freq),"")</f>
        <v/>
      </c>
      <c r="D60" s="6" t="str">
        <f>IFERROR(LOOKUP(DUERP!I61,Duree,cot_exp),"")</f>
        <v/>
      </c>
      <c r="E60" s="6" t="str">
        <f t="shared" si="0"/>
        <v/>
      </c>
    </row>
    <row r="61" spans="1:5" ht="24.75" customHeight="1" x14ac:dyDescent="0.25">
      <c r="A61" s="70" t="str">
        <f>IF(DUERP!A62=0,"",DUERP!A62)</f>
        <v/>
      </c>
      <c r="B61" s="6" t="str">
        <f>IFERROR(LOOKUP(DUERP!F62,Gravité,cot_grav),"")</f>
        <v/>
      </c>
      <c r="C61" s="6" t="str">
        <f>IFERROR(LOOKUP(DUERP!H62,Frequence,cot_freq),"")</f>
        <v/>
      </c>
      <c r="D61" s="6" t="str">
        <f>IFERROR(LOOKUP(DUERP!I62,Duree,cot_exp),"")</f>
        <v/>
      </c>
      <c r="E61" s="6" t="str">
        <f t="shared" si="0"/>
        <v/>
      </c>
    </row>
    <row r="62" spans="1:5" ht="24.75" customHeight="1" x14ac:dyDescent="0.25">
      <c r="A62" s="70" t="str">
        <f>IF(DUERP!A63=0,"",DUERP!A63)</f>
        <v/>
      </c>
      <c r="B62" s="6" t="str">
        <f>IFERROR(LOOKUP(DUERP!F63,Gravité,cot_grav),"")</f>
        <v/>
      </c>
      <c r="C62" s="6" t="str">
        <f>IFERROR(LOOKUP(DUERP!H63,Frequence,cot_freq),"")</f>
        <v/>
      </c>
      <c r="D62" s="6" t="str">
        <f>IFERROR(LOOKUP(DUERP!I63,Duree,cot_exp),"")</f>
        <v/>
      </c>
      <c r="E62" s="6" t="str">
        <f t="shared" si="0"/>
        <v/>
      </c>
    </row>
    <row r="63" spans="1:5" ht="24.75" customHeight="1" x14ac:dyDescent="0.25">
      <c r="A63" s="70" t="str">
        <f>IF(DUERP!A64=0,"",DUERP!A64)</f>
        <v/>
      </c>
      <c r="B63" s="6" t="str">
        <f>IFERROR(LOOKUP(DUERP!F64,Gravité,cot_grav),"")</f>
        <v/>
      </c>
      <c r="C63" s="6" t="str">
        <f>IFERROR(LOOKUP(DUERP!H64,Frequence,cot_freq),"")</f>
        <v/>
      </c>
      <c r="D63" s="6" t="str">
        <f>IFERROR(LOOKUP(DUERP!I64,Duree,cot_exp),"")</f>
        <v/>
      </c>
      <c r="E63" s="6" t="str">
        <f t="shared" si="0"/>
        <v/>
      </c>
    </row>
    <row r="64" spans="1:5" ht="24.75" customHeight="1" x14ac:dyDescent="0.25">
      <c r="A64" s="70" t="str">
        <f>IF(DUERP!A65=0,"",DUERP!A65)</f>
        <v/>
      </c>
      <c r="B64" s="6" t="str">
        <f>IFERROR(LOOKUP(DUERP!F65,Gravité,cot_grav),"")</f>
        <v/>
      </c>
      <c r="C64" s="6" t="str">
        <f>IFERROR(LOOKUP(DUERP!H65,Frequence,cot_freq),"")</f>
        <v/>
      </c>
      <c r="D64" s="6" t="str">
        <f>IFERROR(LOOKUP(DUERP!I65,Duree,cot_exp),"")</f>
        <v/>
      </c>
      <c r="E64" s="6" t="str">
        <f t="shared" si="0"/>
        <v/>
      </c>
    </row>
    <row r="65" spans="1:5" ht="24.75" customHeight="1" x14ac:dyDescent="0.25">
      <c r="A65" s="70" t="str">
        <f>IF(DUERP!A66=0,"",DUERP!A66)</f>
        <v/>
      </c>
      <c r="B65" s="6" t="str">
        <f>IFERROR(LOOKUP(DUERP!F66,Gravité,cot_grav),"")</f>
        <v/>
      </c>
      <c r="C65" s="6" t="str">
        <f>IFERROR(LOOKUP(DUERP!H66,Frequence,cot_freq),"")</f>
        <v/>
      </c>
      <c r="D65" s="6" t="str">
        <f>IFERROR(LOOKUP(DUERP!I66,Duree,cot_exp),"")</f>
        <v/>
      </c>
      <c r="E65" s="6" t="str">
        <f t="shared" si="0"/>
        <v/>
      </c>
    </row>
    <row r="66" spans="1:5" ht="24.75" customHeight="1" x14ac:dyDescent="0.25">
      <c r="A66" s="70" t="str">
        <f>IF(DUERP!A67=0,"",DUERP!A67)</f>
        <v/>
      </c>
      <c r="B66" s="6" t="str">
        <f>IFERROR(LOOKUP(DUERP!F67,Gravité,cot_grav),"")</f>
        <v/>
      </c>
      <c r="C66" s="6" t="str">
        <f>IFERROR(LOOKUP(DUERP!H67,Frequence,cot_freq),"")</f>
        <v/>
      </c>
      <c r="D66" s="6" t="str">
        <f>IFERROR(LOOKUP(DUERP!I67,Duree,cot_exp),"")</f>
        <v/>
      </c>
      <c r="E66" s="6" t="str">
        <f t="shared" si="0"/>
        <v/>
      </c>
    </row>
    <row r="67" spans="1:5" ht="24.75" customHeight="1" x14ac:dyDescent="0.25">
      <c r="A67" s="70" t="str">
        <f>IF(DUERP!A68=0,"",DUERP!A68)</f>
        <v/>
      </c>
      <c r="B67" s="6" t="str">
        <f>IFERROR(LOOKUP(DUERP!F68,Gravité,cot_grav),"")</f>
        <v/>
      </c>
      <c r="C67" s="6" t="str">
        <f>IFERROR(LOOKUP(DUERP!H68,Frequence,cot_freq),"")</f>
        <v/>
      </c>
      <c r="D67" s="6" t="str">
        <f>IFERROR(LOOKUP(DUERP!I68,Duree,cot_exp),"")</f>
        <v/>
      </c>
      <c r="E67" s="6" t="str">
        <f t="shared" si="0"/>
        <v/>
      </c>
    </row>
    <row r="68" spans="1:5" ht="24.75" customHeight="1" x14ac:dyDescent="0.25">
      <c r="A68" s="70" t="str">
        <f>IF(DUERP!A69=0,"",DUERP!A69)</f>
        <v/>
      </c>
      <c r="B68" s="6" t="str">
        <f>IFERROR(LOOKUP(DUERP!F69,Gravité,cot_grav),"")</f>
        <v/>
      </c>
      <c r="C68" s="6" t="str">
        <f>IFERROR(LOOKUP(DUERP!H69,Frequence,cot_freq),"")</f>
        <v/>
      </c>
      <c r="D68" s="6" t="str">
        <f>IFERROR(LOOKUP(DUERP!I69,Duree,cot_exp),"")</f>
        <v/>
      </c>
      <c r="E68" s="6" t="str">
        <f t="shared" si="0"/>
        <v/>
      </c>
    </row>
    <row r="69" spans="1:5" ht="24.75" customHeight="1" x14ac:dyDescent="0.25">
      <c r="A69" s="70" t="str">
        <f>IF(DUERP!A70=0,"",DUERP!A70)</f>
        <v/>
      </c>
      <c r="B69" s="6" t="str">
        <f>IFERROR(LOOKUP(DUERP!F70,Gravité,cot_grav),"")</f>
        <v/>
      </c>
      <c r="C69" s="6" t="str">
        <f>IFERROR(LOOKUP(DUERP!H70,Frequence,cot_freq),"")</f>
        <v/>
      </c>
      <c r="D69" s="6" t="str">
        <f>IFERROR(LOOKUP(DUERP!I70,Duree,cot_exp),"")</f>
        <v/>
      </c>
      <c r="E69" s="6" t="str">
        <f t="shared" ref="E69:E132" si="1">IFERROR((C69*D69),"")</f>
        <v/>
      </c>
    </row>
    <row r="70" spans="1:5" ht="24.75" customHeight="1" x14ac:dyDescent="0.25">
      <c r="A70" s="70" t="str">
        <f>IF(DUERP!A71=0,"",DUERP!A71)</f>
        <v/>
      </c>
      <c r="B70" s="6" t="str">
        <f>IFERROR(LOOKUP(DUERP!F71,Gravité,cot_grav),"")</f>
        <v/>
      </c>
      <c r="C70" s="6" t="str">
        <f>IFERROR(LOOKUP(DUERP!H71,Frequence,cot_freq),"")</f>
        <v/>
      </c>
      <c r="D70" s="6" t="str">
        <f>IFERROR(LOOKUP(DUERP!I71,Duree,cot_exp),"")</f>
        <v/>
      </c>
      <c r="E70" s="6" t="str">
        <f t="shared" si="1"/>
        <v/>
      </c>
    </row>
    <row r="71" spans="1:5" ht="24.75" customHeight="1" x14ac:dyDescent="0.25">
      <c r="A71" s="70" t="str">
        <f>IF(DUERP!A72=0,"",DUERP!A72)</f>
        <v/>
      </c>
      <c r="B71" s="6" t="str">
        <f>IFERROR(LOOKUP(DUERP!F72,Gravité,cot_grav),"")</f>
        <v/>
      </c>
      <c r="C71" s="6" t="str">
        <f>IFERROR(LOOKUP(DUERP!H72,Frequence,cot_freq),"")</f>
        <v/>
      </c>
      <c r="D71" s="6" t="str">
        <f>IFERROR(LOOKUP(DUERP!I72,Duree,cot_exp),"")</f>
        <v/>
      </c>
      <c r="E71" s="6" t="str">
        <f t="shared" si="1"/>
        <v/>
      </c>
    </row>
    <row r="72" spans="1:5" ht="24.75" customHeight="1" x14ac:dyDescent="0.25">
      <c r="A72" s="70" t="str">
        <f>IF(DUERP!A73=0,"",DUERP!A73)</f>
        <v/>
      </c>
      <c r="B72" s="6" t="str">
        <f>IFERROR(LOOKUP(DUERP!F73,Gravité,cot_grav),"")</f>
        <v/>
      </c>
      <c r="C72" s="6" t="str">
        <f>IFERROR(LOOKUP(DUERP!H73,Frequence,cot_freq),"")</f>
        <v/>
      </c>
      <c r="D72" s="6" t="str">
        <f>IFERROR(LOOKUP(DUERP!I73,Duree,cot_exp),"")</f>
        <v/>
      </c>
      <c r="E72" s="6" t="str">
        <f t="shared" si="1"/>
        <v/>
      </c>
    </row>
    <row r="73" spans="1:5" ht="24.75" customHeight="1" x14ac:dyDescent="0.25">
      <c r="A73" s="70" t="str">
        <f>IF(DUERP!A74=0,"",DUERP!A74)</f>
        <v/>
      </c>
      <c r="B73" s="6" t="str">
        <f>IFERROR(LOOKUP(DUERP!F74,Gravité,cot_grav),"")</f>
        <v/>
      </c>
      <c r="C73" s="6" t="str">
        <f>IFERROR(LOOKUP(DUERP!H74,Frequence,cot_freq),"")</f>
        <v/>
      </c>
      <c r="D73" s="6" t="str">
        <f>IFERROR(LOOKUP(DUERP!I74,Duree,cot_exp),"")</f>
        <v/>
      </c>
      <c r="E73" s="6" t="str">
        <f t="shared" si="1"/>
        <v/>
      </c>
    </row>
    <row r="74" spans="1:5" ht="24.75" customHeight="1" x14ac:dyDescent="0.25">
      <c r="A74" s="70" t="str">
        <f>IF(DUERP!A75=0,"",DUERP!A75)</f>
        <v/>
      </c>
      <c r="B74" s="6" t="str">
        <f>IFERROR(LOOKUP(DUERP!F75,Gravité,cot_grav),"")</f>
        <v/>
      </c>
      <c r="C74" s="6" t="str">
        <f>IFERROR(LOOKUP(DUERP!H75,Frequence,cot_freq),"")</f>
        <v/>
      </c>
      <c r="D74" s="6" t="str">
        <f>IFERROR(LOOKUP(DUERP!I75,Duree,cot_exp),"")</f>
        <v/>
      </c>
      <c r="E74" s="6" t="str">
        <f t="shared" si="1"/>
        <v/>
      </c>
    </row>
    <row r="75" spans="1:5" ht="24.75" customHeight="1" x14ac:dyDescent="0.25">
      <c r="A75" s="70" t="str">
        <f>IF(DUERP!A76=0,"",DUERP!A76)</f>
        <v/>
      </c>
      <c r="B75" s="6" t="str">
        <f>IFERROR(LOOKUP(DUERP!F76,Gravité,cot_grav),"")</f>
        <v/>
      </c>
      <c r="C75" s="6" t="str">
        <f>IFERROR(LOOKUP(DUERP!H76,Frequence,cot_freq),"")</f>
        <v/>
      </c>
      <c r="D75" s="6" t="str">
        <f>IFERROR(LOOKUP(DUERP!I76,Duree,cot_exp),"")</f>
        <v/>
      </c>
      <c r="E75" s="6" t="str">
        <f t="shared" si="1"/>
        <v/>
      </c>
    </row>
    <row r="76" spans="1:5" ht="24.75" customHeight="1" x14ac:dyDescent="0.25">
      <c r="A76" s="70" t="str">
        <f>IF(DUERP!A77=0,"",DUERP!A77)</f>
        <v/>
      </c>
      <c r="B76" s="6" t="str">
        <f>IFERROR(LOOKUP(DUERP!F77,Gravité,cot_grav),"")</f>
        <v/>
      </c>
      <c r="C76" s="6" t="str">
        <f>IFERROR(LOOKUP(DUERP!H77,Frequence,cot_freq),"")</f>
        <v/>
      </c>
      <c r="D76" s="6" t="str">
        <f>IFERROR(LOOKUP(DUERP!I77,Duree,cot_exp),"")</f>
        <v/>
      </c>
      <c r="E76" s="6" t="str">
        <f t="shared" si="1"/>
        <v/>
      </c>
    </row>
    <row r="77" spans="1:5" ht="24.75" customHeight="1" x14ac:dyDescent="0.25">
      <c r="A77" s="70" t="str">
        <f>IF(DUERP!A78=0,"",DUERP!A78)</f>
        <v/>
      </c>
      <c r="B77" s="6" t="str">
        <f>IFERROR(LOOKUP(DUERP!F78,Gravité,cot_grav),"")</f>
        <v/>
      </c>
      <c r="C77" s="6" t="str">
        <f>IFERROR(LOOKUP(DUERP!H78,Frequence,cot_freq),"")</f>
        <v/>
      </c>
      <c r="D77" s="6" t="str">
        <f>IFERROR(LOOKUP(DUERP!I78,Duree,cot_exp),"")</f>
        <v/>
      </c>
      <c r="E77" s="6" t="str">
        <f t="shared" si="1"/>
        <v/>
      </c>
    </row>
    <row r="78" spans="1:5" ht="24.75" customHeight="1" x14ac:dyDescent="0.25">
      <c r="A78" s="70" t="str">
        <f>IF(DUERP!A79=0,"",DUERP!A79)</f>
        <v/>
      </c>
      <c r="B78" s="6" t="str">
        <f>IFERROR(LOOKUP(DUERP!F79,Gravité,cot_grav),"")</f>
        <v/>
      </c>
      <c r="C78" s="6" t="str">
        <f>IFERROR(LOOKUP(DUERP!H79,Frequence,cot_freq),"")</f>
        <v/>
      </c>
      <c r="D78" s="6" t="str">
        <f>IFERROR(LOOKUP(DUERP!I79,Duree,cot_exp),"")</f>
        <v/>
      </c>
      <c r="E78" s="6" t="str">
        <f t="shared" si="1"/>
        <v/>
      </c>
    </row>
    <row r="79" spans="1:5" ht="24.75" customHeight="1" x14ac:dyDescent="0.25">
      <c r="A79" s="70" t="str">
        <f>IF(DUERP!A80=0,"",DUERP!A80)</f>
        <v/>
      </c>
      <c r="B79" s="6" t="str">
        <f>IFERROR(LOOKUP(DUERP!F80,Gravité,cot_grav),"")</f>
        <v/>
      </c>
      <c r="C79" s="6" t="str">
        <f>IFERROR(LOOKUP(DUERP!H80,Frequence,cot_freq),"")</f>
        <v/>
      </c>
      <c r="D79" s="6" t="str">
        <f>IFERROR(LOOKUP(DUERP!I80,Duree,cot_exp),"")</f>
        <v/>
      </c>
      <c r="E79" s="6" t="str">
        <f t="shared" si="1"/>
        <v/>
      </c>
    </row>
    <row r="80" spans="1:5" ht="24.75" customHeight="1" x14ac:dyDescent="0.25">
      <c r="A80" s="70" t="str">
        <f>IF(DUERP!A81=0,"",DUERP!A81)</f>
        <v/>
      </c>
      <c r="B80" s="6" t="str">
        <f>IFERROR(LOOKUP(DUERP!F81,Gravité,cot_grav),"")</f>
        <v/>
      </c>
      <c r="C80" s="6" t="str">
        <f>IFERROR(LOOKUP(DUERP!H81,Frequence,cot_freq),"")</f>
        <v/>
      </c>
      <c r="D80" s="6" t="str">
        <f>IFERROR(LOOKUP(DUERP!I81,Duree,cot_exp),"")</f>
        <v/>
      </c>
      <c r="E80" s="6" t="str">
        <f t="shared" si="1"/>
        <v/>
      </c>
    </row>
    <row r="81" spans="1:5" ht="24.75" customHeight="1" x14ac:dyDescent="0.25">
      <c r="A81" s="70" t="str">
        <f>IF(DUERP!A82=0,"",DUERP!A82)</f>
        <v/>
      </c>
      <c r="B81" s="6" t="str">
        <f>IFERROR(LOOKUP(DUERP!F82,Gravité,cot_grav),"")</f>
        <v/>
      </c>
      <c r="C81" s="6" t="str">
        <f>IFERROR(LOOKUP(DUERP!H82,Frequence,cot_freq),"")</f>
        <v/>
      </c>
      <c r="D81" s="6" t="str">
        <f>IFERROR(LOOKUP(DUERP!I82,Duree,cot_exp),"")</f>
        <v/>
      </c>
      <c r="E81" s="6" t="str">
        <f t="shared" si="1"/>
        <v/>
      </c>
    </row>
    <row r="82" spans="1:5" ht="24.75" customHeight="1" x14ac:dyDescent="0.25">
      <c r="A82" s="70" t="str">
        <f>IF(DUERP!A83=0,"",DUERP!A83)</f>
        <v/>
      </c>
      <c r="B82" s="6" t="str">
        <f>IFERROR(LOOKUP(DUERP!F83,Gravité,cot_grav),"")</f>
        <v/>
      </c>
      <c r="C82" s="6" t="str">
        <f>IFERROR(LOOKUP(DUERP!H83,Frequence,cot_freq),"")</f>
        <v/>
      </c>
      <c r="D82" s="6" t="str">
        <f>IFERROR(LOOKUP(DUERP!I83,Duree,cot_exp),"")</f>
        <v/>
      </c>
      <c r="E82" s="6" t="str">
        <f t="shared" si="1"/>
        <v/>
      </c>
    </row>
    <row r="83" spans="1:5" ht="24.75" customHeight="1" x14ac:dyDescent="0.25">
      <c r="A83" s="70" t="str">
        <f>IF(DUERP!A84=0,"",DUERP!A84)</f>
        <v/>
      </c>
      <c r="B83" s="6" t="str">
        <f>IFERROR(LOOKUP(DUERP!F84,Gravité,cot_grav),"")</f>
        <v/>
      </c>
      <c r="C83" s="6" t="str">
        <f>IFERROR(LOOKUP(DUERP!H84,Frequence,cot_freq),"")</f>
        <v/>
      </c>
      <c r="D83" s="6" t="str">
        <f>IFERROR(LOOKUP(DUERP!I84,Duree,cot_exp),"")</f>
        <v/>
      </c>
      <c r="E83" s="6" t="str">
        <f t="shared" si="1"/>
        <v/>
      </c>
    </row>
    <row r="84" spans="1:5" ht="24.75" customHeight="1" x14ac:dyDescent="0.25">
      <c r="A84" s="70" t="str">
        <f>IF(DUERP!A85=0,"",DUERP!A85)</f>
        <v/>
      </c>
      <c r="B84" s="6" t="str">
        <f>IFERROR(LOOKUP(DUERP!F85,Gravité,cot_grav),"")</f>
        <v/>
      </c>
      <c r="C84" s="6" t="str">
        <f>IFERROR(LOOKUP(DUERP!H85,Frequence,cot_freq),"")</f>
        <v/>
      </c>
      <c r="D84" s="6" t="str">
        <f>IFERROR(LOOKUP(DUERP!I85,Duree,cot_exp),"")</f>
        <v/>
      </c>
      <c r="E84" s="6" t="str">
        <f t="shared" si="1"/>
        <v/>
      </c>
    </row>
    <row r="85" spans="1:5" ht="24.75" customHeight="1" x14ac:dyDescent="0.25">
      <c r="A85" s="70" t="str">
        <f>IF(DUERP!A86=0,"",DUERP!A86)</f>
        <v/>
      </c>
      <c r="B85" s="6" t="str">
        <f>IFERROR(LOOKUP(DUERP!F86,Gravité,cot_grav),"")</f>
        <v/>
      </c>
      <c r="C85" s="6" t="str">
        <f>IFERROR(LOOKUP(DUERP!H86,Frequence,cot_freq),"")</f>
        <v/>
      </c>
      <c r="D85" s="6" t="str">
        <f>IFERROR(LOOKUP(DUERP!I86,Duree,cot_exp),"")</f>
        <v/>
      </c>
      <c r="E85" s="6" t="str">
        <f t="shared" si="1"/>
        <v/>
      </c>
    </row>
    <row r="86" spans="1:5" ht="24.75" customHeight="1" x14ac:dyDescent="0.25">
      <c r="A86" s="70" t="str">
        <f>IF(DUERP!A87=0,"",DUERP!A87)</f>
        <v/>
      </c>
      <c r="B86" s="6" t="str">
        <f>IFERROR(LOOKUP(DUERP!F87,Gravité,cot_grav),"")</f>
        <v/>
      </c>
      <c r="C86" s="6" t="str">
        <f>IFERROR(LOOKUP(DUERP!H87,Frequence,cot_freq),"")</f>
        <v/>
      </c>
      <c r="D86" s="6" t="str">
        <f>IFERROR(LOOKUP(DUERP!I87,Duree,cot_exp),"")</f>
        <v/>
      </c>
      <c r="E86" s="6" t="str">
        <f t="shared" si="1"/>
        <v/>
      </c>
    </row>
    <row r="87" spans="1:5" ht="24.75" customHeight="1" x14ac:dyDescent="0.25">
      <c r="A87" s="70" t="str">
        <f>IF(DUERP!A88=0,"",DUERP!A88)</f>
        <v/>
      </c>
      <c r="B87" s="6" t="str">
        <f>IFERROR(LOOKUP(DUERP!F88,Gravité,cot_grav),"")</f>
        <v/>
      </c>
      <c r="C87" s="6" t="str">
        <f>IFERROR(LOOKUP(DUERP!H88,Frequence,cot_freq),"")</f>
        <v/>
      </c>
      <c r="D87" s="6" t="str">
        <f>IFERROR(LOOKUP(DUERP!I88,Duree,cot_exp),"")</f>
        <v/>
      </c>
      <c r="E87" s="6" t="str">
        <f t="shared" si="1"/>
        <v/>
      </c>
    </row>
    <row r="88" spans="1:5" ht="24.75" customHeight="1" x14ac:dyDescent="0.25">
      <c r="A88" s="70" t="str">
        <f>IF(DUERP!A89=0,"",DUERP!A89)</f>
        <v/>
      </c>
      <c r="B88" s="6" t="str">
        <f>IFERROR(LOOKUP(DUERP!F89,Gravité,cot_grav),"")</f>
        <v/>
      </c>
      <c r="C88" s="6" t="str">
        <f>IFERROR(LOOKUP(DUERP!H89,Frequence,cot_freq),"")</f>
        <v/>
      </c>
      <c r="D88" s="6" t="str">
        <f>IFERROR(LOOKUP(DUERP!I89,Duree,cot_exp),"")</f>
        <v/>
      </c>
      <c r="E88" s="6" t="str">
        <f t="shared" si="1"/>
        <v/>
      </c>
    </row>
    <row r="89" spans="1:5" ht="24.75" customHeight="1" x14ac:dyDescent="0.25">
      <c r="A89" s="70" t="str">
        <f>IF(DUERP!A90=0,"",DUERP!A90)</f>
        <v/>
      </c>
      <c r="B89" s="6" t="str">
        <f>IFERROR(LOOKUP(DUERP!F90,Gravité,cot_grav),"")</f>
        <v/>
      </c>
      <c r="C89" s="6" t="str">
        <f>IFERROR(LOOKUP(DUERP!H90,Frequence,cot_freq),"")</f>
        <v/>
      </c>
      <c r="D89" s="6" t="str">
        <f>IFERROR(LOOKUP(DUERP!I90,Duree,cot_exp),"")</f>
        <v/>
      </c>
      <c r="E89" s="6" t="str">
        <f t="shared" si="1"/>
        <v/>
      </c>
    </row>
    <row r="90" spans="1:5" ht="24.75" customHeight="1" x14ac:dyDescent="0.25">
      <c r="A90" s="70" t="str">
        <f>IF(DUERP!A91=0,"",DUERP!A91)</f>
        <v/>
      </c>
      <c r="B90" s="6" t="str">
        <f>IFERROR(LOOKUP(DUERP!F91,Gravité,cot_grav),"")</f>
        <v/>
      </c>
      <c r="C90" s="6" t="str">
        <f>IFERROR(LOOKUP(DUERP!H91,Frequence,cot_freq),"")</f>
        <v/>
      </c>
      <c r="D90" s="6" t="str">
        <f>IFERROR(LOOKUP(DUERP!I91,Duree,cot_exp),"")</f>
        <v/>
      </c>
      <c r="E90" s="6" t="str">
        <f t="shared" si="1"/>
        <v/>
      </c>
    </row>
    <row r="91" spans="1:5" ht="24.75" customHeight="1" x14ac:dyDescent="0.25">
      <c r="A91" s="70" t="str">
        <f>IF(DUERP!A92=0,"",DUERP!A92)</f>
        <v/>
      </c>
      <c r="B91" s="6" t="str">
        <f>IFERROR(LOOKUP(DUERP!F92,Gravité,cot_grav),"")</f>
        <v/>
      </c>
      <c r="C91" s="6" t="str">
        <f>IFERROR(LOOKUP(DUERP!H92,Frequence,cot_freq),"")</f>
        <v/>
      </c>
      <c r="D91" s="6" t="str">
        <f>IFERROR(LOOKUP(DUERP!I92,Duree,cot_exp),"")</f>
        <v/>
      </c>
      <c r="E91" s="6" t="str">
        <f t="shared" si="1"/>
        <v/>
      </c>
    </row>
    <row r="92" spans="1:5" ht="24.75" customHeight="1" x14ac:dyDescent="0.25">
      <c r="A92" s="70" t="str">
        <f>IF(DUERP!A93=0,"",DUERP!A93)</f>
        <v/>
      </c>
      <c r="B92" s="6" t="str">
        <f>IFERROR(LOOKUP(DUERP!F93,Gravité,cot_grav),"")</f>
        <v/>
      </c>
      <c r="C92" s="6" t="str">
        <f>IFERROR(LOOKUP(DUERP!H93,Frequence,cot_freq),"")</f>
        <v/>
      </c>
      <c r="D92" s="6" t="str">
        <f>IFERROR(LOOKUP(DUERP!I93,Duree,cot_exp),"")</f>
        <v/>
      </c>
      <c r="E92" s="6" t="str">
        <f t="shared" si="1"/>
        <v/>
      </c>
    </row>
    <row r="93" spans="1:5" ht="24.75" customHeight="1" x14ac:dyDescent="0.25">
      <c r="A93" s="70" t="str">
        <f>IF(DUERP!A94=0,"",DUERP!A94)</f>
        <v/>
      </c>
      <c r="B93" s="6" t="str">
        <f>IFERROR(LOOKUP(DUERP!F94,Gravité,cot_grav),"")</f>
        <v/>
      </c>
      <c r="C93" s="6" t="str">
        <f>IFERROR(LOOKUP(DUERP!H94,Frequence,cot_freq),"")</f>
        <v/>
      </c>
      <c r="D93" s="6" t="str">
        <f>IFERROR(LOOKUP(DUERP!I94,Duree,cot_exp),"")</f>
        <v/>
      </c>
      <c r="E93" s="6" t="str">
        <f t="shared" si="1"/>
        <v/>
      </c>
    </row>
    <row r="94" spans="1:5" ht="24.75" customHeight="1" x14ac:dyDescent="0.25">
      <c r="A94" s="70" t="str">
        <f>IF(DUERP!A95=0,"",DUERP!A95)</f>
        <v/>
      </c>
      <c r="B94" s="6" t="str">
        <f>IFERROR(LOOKUP(DUERP!F95,Gravité,cot_grav),"")</f>
        <v/>
      </c>
      <c r="C94" s="6" t="str">
        <f>IFERROR(LOOKUP(DUERP!H95,Frequence,cot_freq),"")</f>
        <v/>
      </c>
      <c r="D94" s="6" t="str">
        <f>IFERROR(LOOKUP(DUERP!I95,Duree,cot_exp),"")</f>
        <v/>
      </c>
      <c r="E94" s="6" t="str">
        <f t="shared" si="1"/>
        <v/>
      </c>
    </row>
    <row r="95" spans="1:5" ht="24.75" customHeight="1" x14ac:dyDescent="0.25">
      <c r="A95" s="70" t="str">
        <f>IF(DUERP!A96=0,"",DUERP!A96)</f>
        <v/>
      </c>
      <c r="B95" s="6" t="str">
        <f>IFERROR(LOOKUP(DUERP!F96,Gravité,cot_grav),"")</f>
        <v/>
      </c>
      <c r="C95" s="6" t="str">
        <f>IFERROR(LOOKUP(DUERP!H96,Frequence,cot_freq),"")</f>
        <v/>
      </c>
      <c r="D95" s="6" t="str">
        <f>IFERROR(LOOKUP(DUERP!I96,Duree,cot_exp),"")</f>
        <v/>
      </c>
      <c r="E95" s="6" t="str">
        <f t="shared" si="1"/>
        <v/>
      </c>
    </row>
    <row r="96" spans="1:5" ht="24.75" customHeight="1" x14ac:dyDescent="0.25">
      <c r="A96" s="70" t="str">
        <f>IF(DUERP!A97=0,"",DUERP!A97)</f>
        <v/>
      </c>
      <c r="B96" s="6" t="str">
        <f>IFERROR(LOOKUP(DUERP!F97,Gravité,cot_grav),"")</f>
        <v/>
      </c>
      <c r="C96" s="6" t="str">
        <f>IFERROR(LOOKUP(DUERP!H97,Frequence,cot_freq),"")</f>
        <v/>
      </c>
      <c r="D96" s="6" t="str">
        <f>IFERROR(LOOKUP(DUERP!I97,Duree,cot_exp),"")</f>
        <v/>
      </c>
      <c r="E96" s="6" t="str">
        <f t="shared" si="1"/>
        <v/>
      </c>
    </row>
    <row r="97" spans="1:5" ht="24.75" customHeight="1" x14ac:dyDescent="0.25">
      <c r="A97" s="70" t="str">
        <f>IF(DUERP!A98=0,"",DUERP!A98)</f>
        <v/>
      </c>
      <c r="B97" s="6" t="str">
        <f>IFERROR(LOOKUP(DUERP!F98,Gravité,cot_grav),"")</f>
        <v/>
      </c>
      <c r="C97" s="6" t="str">
        <f>IFERROR(LOOKUP(DUERP!H98,Frequence,cot_freq),"")</f>
        <v/>
      </c>
      <c r="D97" s="6" t="str">
        <f>IFERROR(LOOKUP(DUERP!I98,Duree,cot_exp),"")</f>
        <v/>
      </c>
      <c r="E97" s="6" t="str">
        <f t="shared" si="1"/>
        <v/>
      </c>
    </row>
    <row r="98" spans="1:5" ht="24.75" customHeight="1" x14ac:dyDescent="0.25">
      <c r="A98" s="70" t="str">
        <f>IF(DUERP!A99=0,"",DUERP!A99)</f>
        <v/>
      </c>
      <c r="B98" s="6" t="str">
        <f>IFERROR(LOOKUP(DUERP!F99,Gravité,cot_grav),"")</f>
        <v/>
      </c>
      <c r="C98" s="6" t="str">
        <f>IFERROR(LOOKUP(DUERP!H99,Frequence,cot_freq),"")</f>
        <v/>
      </c>
      <c r="D98" s="6" t="str">
        <f>IFERROR(LOOKUP(DUERP!I99,Duree,cot_exp),"")</f>
        <v/>
      </c>
      <c r="E98" s="6" t="str">
        <f t="shared" si="1"/>
        <v/>
      </c>
    </row>
    <row r="99" spans="1:5" ht="24.75" customHeight="1" x14ac:dyDescent="0.25">
      <c r="A99" s="70" t="str">
        <f>IF(DUERP!A100=0,"",DUERP!A100)</f>
        <v/>
      </c>
      <c r="B99" s="6" t="str">
        <f>IFERROR(LOOKUP(DUERP!F100,Gravité,cot_grav),"")</f>
        <v/>
      </c>
      <c r="C99" s="6" t="str">
        <f>IFERROR(LOOKUP(DUERP!H100,Frequence,cot_freq),"")</f>
        <v/>
      </c>
      <c r="D99" s="6" t="str">
        <f>IFERROR(LOOKUP(DUERP!I100,Duree,cot_exp),"")</f>
        <v/>
      </c>
      <c r="E99" s="6" t="str">
        <f t="shared" si="1"/>
        <v/>
      </c>
    </row>
    <row r="100" spans="1:5" ht="24.75" customHeight="1" x14ac:dyDescent="0.25">
      <c r="A100" s="70" t="str">
        <f>IF(DUERP!A101=0,"",DUERP!A101)</f>
        <v/>
      </c>
      <c r="B100" s="6" t="str">
        <f>IFERROR(LOOKUP(DUERP!F101,Gravité,cot_grav),"")</f>
        <v/>
      </c>
      <c r="C100" s="6" t="str">
        <f>IFERROR(LOOKUP(DUERP!H101,Frequence,cot_freq),"")</f>
        <v/>
      </c>
      <c r="D100" s="6" t="str">
        <f>IFERROR(LOOKUP(DUERP!I101,Duree,cot_exp),"")</f>
        <v/>
      </c>
      <c r="E100" s="6" t="str">
        <f t="shared" si="1"/>
        <v/>
      </c>
    </row>
    <row r="101" spans="1:5" ht="24.75" customHeight="1" x14ac:dyDescent="0.25">
      <c r="A101" s="70" t="str">
        <f>IF(DUERP!A102=0,"",DUERP!A102)</f>
        <v/>
      </c>
      <c r="B101" s="6" t="str">
        <f>IFERROR(LOOKUP(DUERP!F102,Gravité,cot_grav),"")</f>
        <v/>
      </c>
      <c r="C101" s="6" t="str">
        <f>IFERROR(LOOKUP(DUERP!H102,Frequence,cot_freq),"")</f>
        <v/>
      </c>
      <c r="D101" s="6" t="str">
        <f>IFERROR(LOOKUP(DUERP!I102,Duree,cot_exp),"")</f>
        <v/>
      </c>
      <c r="E101" s="6" t="str">
        <f t="shared" si="1"/>
        <v/>
      </c>
    </row>
    <row r="102" spans="1:5" ht="24.75" customHeight="1" x14ac:dyDescent="0.25">
      <c r="A102" s="70" t="str">
        <f>IF(DUERP!A103=0,"",DUERP!A103)</f>
        <v/>
      </c>
      <c r="B102" s="6" t="str">
        <f>IFERROR(LOOKUP(DUERP!F103,Gravité,cot_grav),"")</f>
        <v/>
      </c>
      <c r="C102" s="6" t="str">
        <f>IFERROR(LOOKUP(DUERP!H103,Frequence,cot_freq),"")</f>
        <v/>
      </c>
      <c r="D102" s="6" t="str">
        <f>IFERROR(LOOKUP(DUERP!I103,Duree,cot_exp),"")</f>
        <v/>
      </c>
      <c r="E102" s="6" t="str">
        <f t="shared" si="1"/>
        <v/>
      </c>
    </row>
    <row r="103" spans="1:5" ht="24.75" customHeight="1" x14ac:dyDescent="0.25">
      <c r="A103" s="70" t="str">
        <f>IF(DUERP!A104=0,"",DUERP!A104)</f>
        <v/>
      </c>
      <c r="B103" s="6" t="str">
        <f>IFERROR(LOOKUP(DUERP!F104,Gravité,cot_grav),"")</f>
        <v/>
      </c>
      <c r="C103" s="6" t="str">
        <f>IFERROR(LOOKUP(DUERP!H104,Frequence,cot_freq),"")</f>
        <v/>
      </c>
      <c r="D103" s="6" t="str">
        <f>IFERROR(LOOKUP(DUERP!I104,Duree,cot_exp),"")</f>
        <v/>
      </c>
      <c r="E103" s="6" t="str">
        <f t="shared" si="1"/>
        <v/>
      </c>
    </row>
    <row r="104" spans="1:5" ht="24.75" customHeight="1" x14ac:dyDescent="0.25">
      <c r="A104" s="70" t="str">
        <f>IF(DUERP!A105=0,"",DUERP!A105)</f>
        <v/>
      </c>
      <c r="B104" s="6" t="str">
        <f>IFERROR(LOOKUP(DUERP!F105,Gravité,cot_grav),"")</f>
        <v/>
      </c>
      <c r="C104" s="6" t="str">
        <f>IFERROR(LOOKUP(DUERP!H105,Frequence,cot_freq),"")</f>
        <v/>
      </c>
      <c r="D104" s="6" t="str">
        <f>IFERROR(LOOKUP(DUERP!I105,Duree,cot_exp),"")</f>
        <v/>
      </c>
      <c r="E104" s="6" t="str">
        <f t="shared" si="1"/>
        <v/>
      </c>
    </row>
    <row r="105" spans="1:5" ht="24.75" customHeight="1" x14ac:dyDescent="0.25">
      <c r="A105" s="70" t="str">
        <f>IF(DUERP!A106=0,"",DUERP!A106)</f>
        <v/>
      </c>
      <c r="B105" s="6" t="str">
        <f>IFERROR(LOOKUP(DUERP!F106,Gravité,cot_grav),"")</f>
        <v/>
      </c>
      <c r="C105" s="6" t="str">
        <f>IFERROR(LOOKUP(DUERP!H106,Frequence,cot_freq),"")</f>
        <v/>
      </c>
      <c r="D105" s="6" t="str">
        <f>IFERROR(LOOKUP(DUERP!I106,Duree,cot_exp),"")</f>
        <v/>
      </c>
      <c r="E105" s="6" t="str">
        <f t="shared" si="1"/>
        <v/>
      </c>
    </row>
    <row r="106" spans="1:5" ht="24.75" customHeight="1" x14ac:dyDescent="0.25">
      <c r="A106" s="70" t="str">
        <f>IF(DUERP!A107=0,"",DUERP!A107)</f>
        <v/>
      </c>
      <c r="B106" s="6" t="str">
        <f>IFERROR(LOOKUP(DUERP!F107,Gravité,cot_grav),"")</f>
        <v/>
      </c>
      <c r="C106" s="6" t="str">
        <f>IFERROR(LOOKUP(DUERP!H107,Frequence,cot_freq),"")</f>
        <v/>
      </c>
      <c r="D106" s="6" t="str">
        <f>IFERROR(LOOKUP(DUERP!I107,Duree,cot_exp),"")</f>
        <v/>
      </c>
      <c r="E106" s="6" t="str">
        <f t="shared" si="1"/>
        <v/>
      </c>
    </row>
    <row r="107" spans="1:5" ht="24.75" customHeight="1" x14ac:dyDescent="0.25">
      <c r="A107" s="70" t="str">
        <f>IF(DUERP!A108=0,"",DUERP!A108)</f>
        <v/>
      </c>
      <c r="B107" s="6" t="str">
        <f>IFERROR(LOOKUP(DUERP!F108,Gravité,cot_grav),"")</f>
        <v/>
      </c>
      <c r="C107" s="6" t="str">
        <f>IFERROR(LOOKUP(DUERP!H108,Frequence,cot_freq),"")</f>
        <v/>
      </c>
      <c r="D107" s="6" t="str">
        <f>IFERROR(LOOKUP(DUERP!I108,Duree,cot_exp),"")</f>
        <v/>
      </c>
      <c r="E107" s="6" t="str">
        <f t="shared" si="1"/>
        <v/>
      </c>
    </row>
    <row r="108" spans="1:5" ht="24.75" customHeight="1" x14ac:dyDescent="0.25">
      <c r="A108" s="70" t="str">
        <f>IF(DUERP!A109=0,"",DUERP!A109)</f>
        <v/>
      </c>
      <c r="B108" s="6" t="str">
        <f>IFERROR(LOOKUP(DUERP!F109,Gravité,cot_grav),"")</f>
        <v/>
      </c>
      <c r="C108" s="6" t="str">
        <f>IFERROR(LOOKUP(DUERP!H109,Frequence,cot_freq),"")</f>
        <v/>
      </c>
      <c r="D108" s="6" t="str">
        <f>IFERROR(LOOKUP(DUERP!I109,Duree,cot_exp),"")</f>
        <v/>
      </c>
      <c r="E108" s="6" t="str">
        <f t="shared" si="1"/>
        <v/>
      </c>
    </row>
    <row r="109" spans="1:5" ht="24.75" customHeight="1" x14ac:dyDescent="0.25">
      <c r="A109" s="70" t="str">
        <f>IF(DUERP!A110=0,"",DUERP!A110)</f>
        <v/>
      </c>
      <c r="B109" s="6" t="str">
        <f>IFERROR(LOOKUP(DUERP!F110,Gravité,cot_grav),"")</f>
        <v/>
      </c>
      <c r="C109" s="6" t="str">
        <f>IFERROR(LOOKUP(DUERP!H110,Frequence,cot_freq),"")</f>
        <v/>
      </c>
      <c r="D109" s="6" t="str">
        <f>IFERROR(LOOKUP(DUERP!I110,Duree,cot_exp),"")</f>
        <v/>
      </c>
      <c r="E109" s="6" t="str">
        <f t="shared" si="1"/>
        <v/>
      </c>
    </row>
    <row r="110" spans="1:5" ht="24.75" customHeight="1" x14ac:dyDescent="0.25">
      <c r="A110" s="70" t="str">
        <f>IF(DUERP!A111=0,"",DUERP!A111)</f>
        <v/>
      </c>
      <c r="B110" s="6" t="str">
        <f>IFERROR(LOOKUP(DUERP!F111,Gravité,cot_grav),"")</f>
        <v/>
      </c>
      <c r="C110" s="6" t="str">
        <f>IFERROR(LOOKUP(DUERP!H111,Frequence,cot_freq),"")</f>
        <v/>
      </c>
      <c r="D110" s="6" t="str">
        <f>IFERROR(LOOKUP(DUERP!I111,Duree,cot_exp),"")</f>
        <v/>
      </c>
      <c r="E110" s="6" t="str">
        <f t="shared" si="1"/>
        <v/>
      </c>
    </row>
    <row r="111" spans="1:5" ht="24.75" customHeight="1" x14ac:dyDescent="0.25">
      <c r="A111" s="70" t="str">
        <f>IF(DUERP!A112=0,"",DUERP!A112)</f>
        <v/>
      </c>
      <c r="B111" s="6" t="str">
        <f>IFERROR(LOOKUP(DUERP!F112,Gravité,cot_grav),"")</f>
        <v/>
      </c>
      <c r="C111" s="6" t="str">
        <f>IFERROR(LOOKUP(DUERP!H112,Frequence,cot_freq),"")</f>
        <v/>
      </c>
      <c r="D111" s="6" t="str">
        <f>IFERROR(LOOKUP(DUERP!I112,Duree,cot_exp),"")</f>
        <v/>
      </c>
      <c r="E111" s="6" t="str">
        <f t="shared" si="1"/>
        <v/>
      </c>
    </row>
    <row r="112" spans="1:5" ht="24.75" customHeight="1" x14ac:dyDescent="0.25">
      <c r="A112" s="70" t="str">
        <f>IF(DUERP!A113=0,"",DUERP!A113)</f>
        <v/>
      </c>
      <c r="B112" s="6" t="str">
        <f>IFERROR(LOOKUP(DUERP!F113,Gravité,cot_grav),"")</f>
        <v/>
      </c>
      <c r="C112" s="6" t="str">
        <f>IFERROR(LOOKUP(DUERP!H113,Frequence,cot_freq),"")</f>
        <v/>
      </c>
      <c r="D112" s="6" t="str">
        <f>IFERROR(LOOKUP(DUERP!I113,Duree,cot_exp),"")</f>
        <v/>
      </c>
      <c r="E112" s="6" t="str">
        <f t="shared" si="1"/>
        <v/>
      </c>
    </row>
    <row r="113" spans="1:5" ht="24.75" customHeight="1" x14ac:dyDescent="0.25">
      <c r="A113" s="70" t="str">
        <f>IF(DUERP!A114=0,"",DUERP!A114)</f>
        <v/>
      </c>
      <c r="B113" s="6" t="str">
        <f>IFERROR(LOOKUP(DUERP!F114,Gravité,cot_grav),"")</f>
        <v/>
      </c>
      <c r="C113" s="6" t="str">
        <f>IFERROR(LOOKUP(DUERP!H114,Frequence,cot_freq),"")</f>
        <v/>
      </c>
      <c r="D113" s="6" t="str">
        <f>IFERROR(LOOKUP(DUERP!I114,Duree,cot_exp),"")</f>
        <v/>
      </c>
      <c r="E113" s="6" t="str">
        <f t="shared" si="1"/>
        <v/>
      </c>
    </row>
    <row r="114" spans="1:5" ht="24.75" customHeight="1" x14ac:dyDescent="0.25">
      <c r="A114" s="70" t="str">
        <f>IF(DUERP!A115=0,"",DUERP!A115)</f>
        <v/>
      </c>
      <c r="B114" s="6" t="str">
        <f>IFERROR(LOOKUP(DUERP!F115,Gravité,cot_grav),"")</f>
        <v/>
      </c>
      <c r="C114" s="6" t="str">
        <f>IFERROR(LOOKUP(DUERP!H115,Frequence,cot_freq),"")</f>
        <v/>
      </c>
      <c r="D114" s="6" t="str">
        <f>IFERROR(LOOKUP(DUERP!I115,Duree,cot_exp),"")</f>
        <v/>
      </c>
      <c r="E114" s="6" t="str">
        <f t="shared" si="1"/>
        <v/>
      </c>
    </row>
    <row r="115" spans="1:5" ht="24.75" customHeight="1" x14ac:dyDescent="0.25">
      <c r="A115" s="70" t="str">
        <f>IF(DUERP!A116=0,"",DUERP!A116)</f>
        <v/>
      </c>
      <c r="B115" s="6" t="str">
        <f>IFERROR(LOOKUP(DUERP!F116,Gravité,cot_grav),"")</f>
        <v/>
      </c>
      <c r="C115" s="6" t="str">
        <f>IFERROR(LOOKUP(DUERP!H116,Frequence,cot_freq),"")</f>
        <v/>
      </c>
      <c r="D115" s="6" t="str">
        <f>IFERROR(LOOKUP(DUERP!I116,Duree,cot_exp),"")</f>
        <v/>
      </c>
      <c r="E115" s="6" t="str">
        <f t="shared" si="1"/>
        <v/>
      </c>
    </row>
    <row r="116" spans="1:5" ht="24.75" customHeight="1" x14ac:dyDescent="0.25">
      <c r="A116" s="70" t="str">
        <f>IF(DUERP!A117=0,"",DUERP!A117)</f>
        <v/>
      </c>
      <c r="B116" s="6" t="str">
        <f>IFERROR(LOOKUP(DUERP!F117,Gravité,cot_grav),"")</f>
        <v/>
      </c>
      <c r="C116" s="6" t="str">
        <f>IFERROR(LOOKUP(DUERP!H117,Frequence,cot_freq),"")</f>
        <v/>
      </c>
      <c r="D116" s="6" t="str">
        <f>IFERROR(LOOKUP(DUERP!I117,Duree,cot_exp),"")</f>
        <v/>
      </c>
      <c r="E116" s="6" t="str">
        <f t="shared" si="1"/>
        <v/>
      </c>
    </row>
    <row r="117" spans="1:5" ht="24.75" customHeight="1" x14ac:dyDescent="0.25">
      <c r="A117" s="70" t="str">
        <f>IF(DUERP!A118=0,"",DUERP!A118)</f>
        <v/>
      </c>
      <c r="B117" s="6" t="str">
        <f>IFERROR(LOOKUP(DUERP!F118,Gravité,cot_grav),"")</f>
        <v/>
      </c>
      <c r="C117" s="6" t="str">
        <f>IFERROR(LOOKUP(DUERP!H118,Frequence,cot_freq),"")</f>
        <v/>
      </c>
      <c r="D117" s="6" t="str">
        <f>IFERROR(LOOKUP(DUERP!I118,Duree,cot_exp),"")</f>
        <v/>
      </c>
      <c r="E117" s="6" t="str">
        <f t="shared" si="1"/>
        <v/>
      </c>
    </row>
    <row r="118" spans="1:5" ht="24.75" customHeight="1" x14ac:dyDescent="0.25">
      <c r="A118" s="70" t="str">
        <f>IF(DUERP!A119=0,"",DUERP!A119)</f>
        <v/>
      </c>
      <c r="B118" s="6" t="str">
        <f>IFERROR(LOOKUP(DUERP!F119,Gravité,cot_grav),"")</f>
        <v/>
      </c>
      <c r="C118" s="6" t="str">
        <f>IFERROR(LOOKUP(DUERP!H119,Frequence,cot_freq),"")</f>
        <v/>
      </c>
      <c r="D118" s="6" t="str">
        <f>IFERROR(LOOKUP(DUERP!I119,Duree,cot_exp),"")</f>
        <v/>
      </c>
      <c r="E118" s="6" t="str">
        <f t="shared" si="1"/>
        <v/>
      </c>
    </row>
    <row r="119" spans="1:5" ht="24.75" customHeight="1" x14ac:dyDescent="0.25">
      <c r="A119" s="70" t="str">
        <f>IF(DUERP!A120=0,"",DUERP!A120)</f>
        <v/>
      </c>
      <c r="B119" s="6" t="str">
        <f>IFERROR(LOOKUP(DUERP!F120,Gravité,cot_grav),"")</f>
        <v/>
      </c>
      <c r="C119" s="6" t="str">
        <f>IFERROR(LOOKUP(DUERP!H120,Frequence,cot_freq),"")</f>
        <v/>
      </c>
      <c r="D119" s="6" t="str">
        <f>IFERROR(LOOKUP(DUERP!I120,Duree,cot_exp),"")</f>
        <v/>
      </c>
      <c r="E119" s="6" t="str">
        <f t="shared" si="1"/>
        <v/>
      </c>
    </row>
    <row r="120" spans="1:5" ht="24.75" customHeight="1" x14ac:dyDescent="0.25">
      <c r="A120" s="70" t="str">
        <f>IF(DUERP!A121=0,"",DUERP!A121)</f>
        <v/>
      </c>
      <c r="B120" s="6" t="str">
        <f>IFERROR(LOOKUP(DUERP!F121,Gravité,cot_grav),"")</f>
        <v/>
      </c>
      <c r="C120" s="6" t="str">
        <f>IFERROR(LOOKUP(DUERP!H121,Frequence,cot_freq),"")</f>
        <v/>
      </c>
      <c r="D120" s="6" t="str">
        <f>IFERROR(LOOKUP(DUERP!I121,Duree,cot_exp),"")</f>
        <v/>
      </c>
      <c r="E120" s="6" t="str">
        <f t="shared" si="1"/>
        <v/>
      </c>
    </row>
    <row r="121" spans="1:5" ht="24.75" customHeight="1" x14ac:dyDescent="0.25">
      <c r="A121" s="70" t="str">
        <f>IF(DUERP!A122=0,"",DUERP!A122)</f>
        <v/>
      </c>
      <c r="B121" s="6" t="str">
        <f>IFERROR(LOOKUP(DUERP!F122,Gravité,cot_grav),"")</f>
        <v/>
      </c>
      <c r="C121" s="6" t="str">
        <f>IFERROR(LOOKUP(DUERP!H122,Frequence,cot_freq),"")</f>
        <v/>
      </c>
      <c r="D121" s="6" t="str">
        <f>IFERROR(LOOKUP(DUERP!I122,Duree,cot_exp),"")</f>
        <v/>
      </c>
      <c r="E121" s="6" t="str">
        <f t="shared" si="1"/>
        <v/>
      </c>
    </row>
    <row r="122" spans="1:5" ht="24.75" customHeight="1" x14ac:dyDescent="0.25">
      <c r="A122" s="70" t="str">
        <f>IF(DUERP!A123=0,"",DUERP!A123)</f>
        <v/>
      </c>
      <c r="B122" s="6" t="str">
        <f>IFERROR(LOOKUP(DUERP!F123,Gravité,cot_grav),"")</f>
        <v/>
      </c>
      <c r="C122" s="6" t="str">
        <f>IFERROR(LOOKUP(DUERP!H123,Frequence,cot_freq),"")</f>
        <v/>
      </c>
      <c r="D122" s="6" t="str">
        <f>IFERROR(LOOKUP(DUERP!I123,Duree,cot_exp),"")</f>
        <v/>
      </c>
      <c r="E122" s="6" t="str">
        <f t="shared" si="1"/>
        <v/>
      </c>
    </row>
    <row r="123" spans="1:5" ht="24.75" customHeight="1" x14ac:dyDescent="0.25">
      <c r="A123" s="70" t="str">
        <f>IF(DUERP!A124=0,"",DUERP!A124)</f>
        <v/>
      </c>
      <c r="B123" s="6" t="str">
        <f>IFERROR(LOOKUP(DUERP!F124,Gravité,cot_grav),"")</f>
        <v/>
      </c>
      <c r="C123" s="6" t="str">
        <f>IFERROR(LOOKUP(DUERP!H124,Frequence,cot_freq),"")</f>
        <v/>
      </c>
      <c r="D123" s="6" t="str">
        <f>IFERROR(LOOKUP(DUERP!I124,Duree,cot_exp),"")</f>
        <v/>
      </c>
      <c r="E123" s="6" t="str">
        <f t="shared" si="1"/>
        <v/>
      </c>
    </row>
    <row r="124" spans="1:5" ht="24.75" customHeight="1" x14ac:dyDescent="0.25">
      <c r="A124" s="70" t="str">
        <f>IF(DUERP!A125=0,"",DUERP!A125)</f>
        <v/>
      </c>
      <c r="B124" s="6" t="str">
        <f>IFERROR(LOOKUP(DUERP!F125,Gravité,cot_grav),"")</f>
        <v/>
      </c>
      <c r="C124" s="6" t="str">
        <f>IFERROR(LOOKUP(DUERP!H125,Frequence,cot_freq),"")</f>
        <v/>
      </c>
      <c r="D124" s="6" t="str">
        <f>IFERROR(LOOKUP(DUERP!I125,Duree,cot_exp),"")</f>
        <v/>
      </c>
      <c r="E124" s="6" t="str">
        <f t="shared" si="1"/>
        <v/>
      </c>
    </row>
    <row r="125" spans="1:5" ht="24.75" customHeight="1" x14ac:dyDescent="0.25">
      <c r="A125" s="70" t="str">
        <f>IF(DUERP!A126=0,"",DUERP!A126)</f>
        <v/>
      </c>
      <c r="B125" s="6" t="str">
        <f>IFERROR(LOOKUP(DUERP!F126,Gravité,cot_grav),"")</f>
        <v/>
      </c>
      <c r="C125" s="6" t="str">
        <f>IFERROR(LOOKUP(DUERP!H126,Frequence,cot_freq),"")</f>
        <v/>
      </c>
      <c r="D125" s="6" t="str">
        <f>IFERROR(LOOKUP(DUERP!I126,Duree,cot_exp),"")</f>
        <v/>
      </c>
      <c r="E125" s="6" t="str">
        <f t="shared" si="1"/>
        <v/>
      </c>
    </row>
    <row r="126" spans="1:5" ht="24.75" customHeight="1" x14ac:dyDescent="0.25">
      <c r="A126" s="70" t="str">
        <f>IF(DUERP!A127=0,"",DUERP!A127)</f>
        <v/>
      </c>
      <c r="B126" s="6" t="str">
        <f>IFERROR(LOOKUP(DUERP!F127,Gravité,cot_grav),"")</f>
        <v/>
      </c>
      <c r="C126" s="6" t="str">
        <f>IFERROR(LOOKUP(DUERP!H127,Frequence,cot_freq),"")</f>
        <v/>
      </c>
      <c r="D126" s="6" t="str">
        <f>IFERROR(LOOKUP(DUERP!I127,Duree,cot_exp),"")</f>
        <v/>
      </c>
      <c r="E126" s="6" t="str">
        <f t="shared" si="1"/>
        <v/>
      </c>
    </row>
    <row r="127" spans="1:5" ht="24.75" customHeight="1" x14ac:dyDescent="0.25">
      <c r="A127" s="70" t="str">
        <f>IF(DUERP!A128=0,"",DUERP!A128)</f>
        <v/>
      </c>
      <c r="B127" s="6" t="str">
        <f>IFERROR(LOOKUP(DUERP!F128,Gravité,cot_grav),"")</f>
        <v/>
      </c>
      <c r="C127" s="6" t="str">
        <f>IFERROR(LOOKUP(DUERP!H128,Frequence,cot_freq),"")</f>
        <v/>
      </c>
      <c r="D127" s="6" t="str">
        <f>IFERROR(LOOKUP(DUERP!I128,Duree,cot_exp),"")</f>
        <v/>
      </c>
      <c r="E127" s="6" t="str">
        <f t="shared" si="1"/>
        <v/>
      </c>
    </row>
    <row r="128" spans="1:5" ht="24.75" customHeight="1" x14ac:dyDescent="0.25">
      <c r="A128" s="70" t="str">
        <f>IF(DUERP!A129=0,"",DUERP!A129)</f>
        <v/>
      </c>
      <c r="B128" s="6" t="str">
        <f>IFERROR(LOOKUP(DUERP!F129,Gravité,cot_grav),"")</f>
        <v/>
      </c>
      <c r="C128" s="6" t="str">
        <f>IFERROR(LOOKUP(DUERP!H129,Frequence,cot_freq),"")</f>
        <v/>
      </c>
      <c r="D128" s="6" t="str">
        <f>IFERROR(LOOKUP(DUERP!I129,Duree,cot_exp),"")</f>
        <v/>
      </c>
      <c r="E128" s="6" t="str">
        <f t="shared" si="1"/>
        <v/>
      </c>
    </row>
    <row r="129" spans="1:5" ht="24.75" customHeight="1" x14ac:dyDescent="0.25">
      <c r="A129" s="70" t="str">
        <f>IF(DUERP!A130=0,"",DUERP!A130)</f>
        <v/>
      </c>
      <c r="B129" s="6" t="str">
        <f>IFERROR(LOOKUP(DUERP!F130,Gravité,cot_grav),"")</f>
        <v/>
      </c>
      <c r="C129" s="6" t="str">
        <f>IFERROR(LOOKUP(DUERP!H130,Frequence,cot_freq),"")</f>
        <v/>
      </c>
      <c r="D129" s="6" t="str">
        <f>IFERROR(LOOKUP(DUERP!I130,Duree,cot_exp),"")</f>
        <v/>
      </c>
      <c r="E129" s="6" t="str">
        <f t="shared" si="1"/>
        <v/>
      </c>
    </row>
    <row r="130" spans="1:5" ht="24.75" customHeight="1" x14ac:dyDescent="0.25">
      <c r="A130" s="70" t="str">
        <f>IF(DUERP!A131=0,"",DUERP!A131)</f>
        <v/>
      </c>
      <c r="B130" s="6" t="str">
        <f>IFERROR(LOOKUP(DUERP!F131,Gravité,cot_grav),"")</f>
        <v/>
      </c>
      <c r="C130" s="6" t="str">
        <f>IFERROR(LOOKUP(DUERP!H131,Frequence,cot_freq),"")</f>
        <v/>
      </c>
      <c r="D130" s="6" t="str">
        <f>IFERROR(LOOKUP(DUERP!I131,Duree,cot_exp),"")</f>
        <v/>
      </c>
      <c r="E130" s="6" t="str">
        <f t="shared" si="1"/>
        <v/>
      </c>
    </row>
    <row r="131" spans="1:5" ht="24.75" customHeight="1" x14ac:dyDescent="0.25">
      <c r="A131" s="70" t="str">
        <f>IF(DUERP!A132=0,"",DUERP!A132)</f>
        <v/>
      </c>
      <c r="B131" s="6" t="str">
        <f>IFERROR(LOOKUP(DUERP!F132,Gravité,cot_grav),"")</f>
        <v/>
      </c>
      <c r="C131" s="6" t="str">
        <f>IFERROR(LOOKUP(DUERP!H132,Frequence,cot_freq),"")</f>
        <v/>
      </c>
      <c r="D131" s="6" t="str">
        <f>IFERROR(LOOKUP(DUERP!I132,Duree,cot_exp),"")</f>
        <v/>
      </c>
      <c r="E131" s="6" t="str">
        <f t="shared" si="1"/>
        <v/>
      </c>
    </row>
    <row r="132" spans="1:5" ht="24.75" customHeight="1" x14ac:dyDescent="0.25">
      <c r="A132" s="70" t="str">
        <f>IF(DUERP!A133=0,"",DUERP!A133)</f>
        <v/>
      </c>
      <c r="B132" s="6" t="str">
        <f>IFERROR(LOOKUP(DUERP!F133,Gravité,cot_grav),"")</f>
        <v/>
      </c>
      <c r="C132" s="6" t="str">
        <f>IFERROR(LOOKUP(DUERP!H133,Frequence,cot_freq),"")</f>
        <v/>
      </c>
      <c r="D132" s="6" t="str">
        <f>IFERROR(LOOKUP(DUERP!I133,Duree,cot_exp),"")</f>
        <v/>
      </c>
      <c r="E132" s="6" t="str">
        <f t="shared" si="1"/>
        <v/>
      </c>
    </row>
    <row r="133" spans="1:5" ht="24.75" customHeight="1" x14ac:dyDescent="0.25">
      <c r="A133" s="70" t="str">
        <f>IF(DUERP!A134=0,"",DUERP!A134)</f>
        <v/>
      </c>
      <c r="B133" s="6" t="str">
        <f>IFERROR(LOOKUP(DUERP!F134,Gravité,cot_grav),"")</f>
        <v/>
      </c>
      <c r="C133" s="6" t="str">
        <f>IFERROR(LOOKUP(DUERP!H134,Frequence,cot_freq),"")</f>
        <v/>
      </c>
      <c r="D133" s="6" t="str">
        <f>IFERROR(LOOKUP(DUERP!I134,Duree,cot_exp),"")</f>
        <v/>
      </c>
      <c r="E133" s="6" t="str">
        <f t="shared" ref="E133:E196" si="2">IFERROR((C133*D133),"")</f>
        <v/>
      </c>
    </row>
    <row r="134" spans="1:5" ht="24.75" customHeight="1" x14ac:dyDescent="0.25">
      <c r="A134" s="70" t="str">
        <f>IF(DUERP!A135=0,"",DUERP!A135)</f>
        <v/>
      </c>
      <c r="B134" s="6" t="str">
        <f>IFERROR(LOOKUP(DUERP!F135,Gravité,cot_grav),"")</f>
        <v/>
      </c>
      <c r="C134" s="6" t="str">
        <f>IFERROR(LOOKUP(DUERP!H135,Frequence,cot_freq),"")</f>
        <v/>
      </c>
      <c r="D134" s="6" t="str">
        <f>IFERROR(LOOKUP(DUERP!I135,Duree,cot_exp),"")</f>
        <v/>
      </c>
      <c r="E134" s="6" t="str">
        <f t="shared" si="2"/>
        <v/>
      </c>
    </row>
    <row r="135" spans="1:5" ht="24.75" customHeight="1" x14ac:dyDescent="0.25">
      <c r="A135" s="70" t="str">
        <f>IF(DUERP!A136=0,"",DUERP!A136)</f>
        <v/>
      </c>
      <c r="B135" s="6" t="str">
        <f>IFERROR(LOOKUP(DUERP!F136,Gravité,cot_grav),"")</f>
        <v/>
      </c>
      <c r="C135" s="6" t="str">
        <f>IFERROR(LOOKUP(DUERP!H136,Frequence,cot_freq),"")</f>
        <v/>
      </c>
      <c r="D135" s="6" t="str">
        <f>IFERROR(LOOKUP(DUERP!I136,Duree,cot_exp),"")</f>
        <v/>
      </c>
      <c r="E135" s="6" t="str">
        <f t="shared" si="2"/>
        <v/>
      </c>
    </row>
    <row r="136" spans="1:5" ht="24.75" customHeight="1" x14ac:dyDescent="0.25">
      <c r="A136" s="70" t="str">
        <f>IF(DUERP!A137=0,"",DUERP!A137)</f>
        <v/>
      </c>
      <c r="B136" s="6" t="str">
        <f>IFERROR(LOOKUP(DUERP!F137,Gravité,cot_grav),"")</f>
        <v/>
      </c>
      <c r="C136" s="6" t="str">
        <f>IFERROR(LOOKUP(DUERP!H137,Frequence,cot_freq),"")</f>
        <v/>
      </c>
      <c r="D136" s="6" t="str">
        <f>IFERROR(LOOKUP(DUERP!I137,Duree,cot_exp),"")</f>
        <v/>
      </c>
      <c r="E136" s="6" t="str">
        <f t="shared" si="2"/>
        <v/>
      </c>
    </row>
    <row r="137" spans="1:5" ht="24.75" customHeight="1" x14ac:dyDescent="0.25">
      <c r="A137" s="70" t="str">
        <f>IF(DUERP!A138=0,"",DUERP!A138)</f>
        <v/>
      </c>
      <c r="B137" s="6" t="str">
        <f>IFERROR(LOOKUP(DUERP!F138,Gravité,cot_grav),"")</f>
        <v/>
      </c>
      <c r="C137" s="6" t="str">
        <f>IFERROR(LOOKUP(DUERP!H138,Frequence,cot_freq),"")</f>
        <v/>
      </c>
      <c r="D137" s="6" t="str">
        <f>IFERROR(LOOKUP(DUERP!I138,Duree,cot_exp),"")</f>
        <v/>
      </c>
      <c r="E137" s="6" t="str">
        <f t="shared" si="2"/>
        <v/>
      </c>
    </row>
    <row r="138" spans="1:5" ht="24.75" customHeight="1" x14ac:dyDescent="0.25">
      <c r="A138" s="70" t="str">
        <f>IF(DUERP!A139=0,"",DUERP!A139)</f>
        <v/>
      </c>
      <c r="B138" s="6" t="str">
        <f>IFERROR(LOOKUP(DUERP!F139,Gravité,cot_grav),"")</f>
        <v/>
      </c>
      <c r="C138" s="6" t="str">
        <f>IFERROR(LOOKUP(DUERP!H139,Frequence,cot_freq),"")</f>
        <v/>
      </c>
      <c r="D138" s="6" t="str">
        <f>IFERROR(LOOKUP(DUERP!I139,Duree,cot_exp),"")</f>
        <v/>
      </c>
      <c r="E138" s="6" t="str">
        <f t="shared" si="2"/>
        <v/>
      </c>
    </row>
    <row r="139" spans="1:5" ht="24.75" customHeight="1" x14ac:dyDescent="0.25">
      <c r="A139" s="70" t="str">
        <f>IF(DUERP!A140=0,"",DUERP!A140)</f>
        <v/>
      </c>
      <c r="B139" s="6" t="str">
        <f>IFERROR(LOOKUP(DUERP!F140,Gravité,cot_grav),"")</f>
        <v/>
      </c>
      <c r="C139" s="6" t="str">
        <f>IFERROR(LOOKUP(DUERP!H140,Frequence,cot_freq),"")</f>
        <v/>
      </c>
      <c r="D139" s="6" t="str">
        <f>IFERROR(LOOKUP(DUERP!I140,Duree,cot_exp),"")</f>
        <v/>
      </c>
      <c r="E139" s="6" t="str">
        <f t="shared" si="2"/>
        <v/>
      </c>
    </row>
    <row r="140" spans="1:5" ht="24.75" customHeight="1" x14ac:dyDescent="0.25">
      <c r="A140" s="70" t="str">
        <f>IF(DUERP!A141=0,"",DUERP!A141)</f>
        <v/>
      </c>
      <c r="B140" s="6" t="str">
        <f>IFERROR(LOOKUP(DUERP!F141,Gravité,cot_grav),"")</f>
        <v/>
      </c>
      <c r="C140" s="6" t="str">
        <f>IFERROR(LOOKUP(DUERP!H141,Frequence,cot_freq),"")</f>
        <v/>
      </c>
      <c r="D140" s="6" t="str">
        <f>IFERROR(LOOKUP(DUERP!I141,Duree,cot_exp),"")</f>
        <v/>
      </c>
      <c r="E140" s="6" t="str">
        <f t="shared" si="2"/>
        <v/>
      </c>
    </row>
    <row r="141" spans="1:5" ht="24.75" customHeight="1" x14ac:dyDescent="0.25">
      <c r="A141" s="70" t="str">
        <f>IF(DUERP!A142=0,"",DUERP!A142)</f>
        <v/>
      </c>
      <c r="B141" s="6" t="str">
        <f>IFERROR(LOOKUP(DUERP!F142,Gravité,cot_grav),"")</f>
        <v/>
      </c>
      <c r="C141" s="6" t="str">
        <f>IFERROR(LOOKUP(DUERP!H142,Frequence,cot_freq),"")</f>
        <v/>
      </c>
      <c r="D141" s="6" t="str">
        <f>IFERROR(LOOKUP(DUERP!I142,Duree,cot_exp),"")</f>
        <v/>
      </c>
      <c r="E141" s="6" t="str">
        <f t="shared" si="2"/>
        <v/>
      </c>
    </row>
    <row r="142" spans="1:5" ht="24.75" customHeight="1" x14ac:dyDescent="0.25">
      <c r="A142" s="70" t="str">
        <f>IF(DUERP!A143=0,"",DUERP!A143)</f>
        <v/>
      </c>
      <c r="B142" s="6" t="str">
        <f>IFERROR(LOOKUP(DUERP!F143,Gravité,cot_grav),"")</f>
        <v/>
      </c>
      <c r="C142" s="6" t="str">
        <f>IFERROR(LOOKUP(DUERP!H143,Frequence,cot_freq),"")</f>
        <v/>
      </c>
      <c r="D142" s="6" t="str">
        <f>IFERROR(LOOKUP(DUERP!I143,Duree,cot_exp),"")</f>
        <v/>
      </c>
      <c r="E142" s="6" t="str">
        <f t="shared" si="2"/>
        <v/>
      </c>
    </row>
    <row r="143" spans="1:5" ht="24.75" customHeight="1" x14ac:dyDescent="0.25">
      <c r="A143" s="70" t="str">
        <f>IF(DUERP!A144=0,"",DUERP!A144)</f>
        <v/>
      </c>
      <c r="B143" s="6" t="str">
        <f>IFERROR(LOOKUP(DUERP!F144,Gravité,cot_grav),"")</f>
        <v/>
      </c>
      <c r="C143" s="6" t="str">
        <f>IFERROR(LOOKUP(DUERP!H144,Frequence,cot_freq),"")</f>
        <v/>
      </c>
      <c r="D143" s="6" t="str">
        <f>IFERROR(LOOKUP(DUERP!I144,Duree,cot_exp),"")</f>
        <v/>
      </c>
      <c r="E143" s="6" t="str">
        <f t="shared" si="2"/>
        <v/>
      </c>
    </row>
    <row r="144" spans="1:5" ht="24.75" customHeight="1" x14ac:dyDescent="0.25">
      <c r="A144" s="70" t="str">
        <f>IF(DUERP!A145=0,"",DUERP!A145)</f>
        <v/>
      </c>
      <c r="B144" s="6" t="str">
        <f>IFERROR(LOOKUP(DUERP!F145,Gravité,cot_grav),"")</f>
        <v/>
      </c>
      <c r="C144" s="6" t="str">
        <f>IFERROR(LOOKUP(DUERP!H145,Frequence,cot_freq),"")</f>
        <v/>
      </c>
      <c r="D144" s="6" t="str">
        <f>IFERROR(LOOKUP(DUERP!I145,Duree,cot_exp),"")</f>
        <v/>
      </c>
      <c r="E144" s="6" t="str">
        <f t="shared" si="2"/>
        <v/>
      </c>
    </row>
    <row r="145" spans="1:5" ht="24.75" customHeight="1" x14ac:dyDescent="0.25">
      <c r="A145" s="70" t="str">
        <f>IF(DUERP!A146=0,"",DUERP!A146)</f>
        <v/>
      </c>
      <c r="B145" s="6" t="str">
        <f>IFERROR(LOOKUP(DUERP!F146,Gravité,cot_grav),"")</f>
        <v/>
      </c>
      <c r="C145" s="6" t="str">
        <f>IFERROR(LOOKUP(DUERP!H146,Frequence,cot_freq),"")</f>
        <v/>
      </c>
      <c r="D145" s="6" t="str">
        <f>IFERROR(LOOKUP(DUERP!I146,Duree,cot_exp),"")</f>
        <v/>
      </c>
      <c r="E145" s="6" t="str">
        <f t="shared" si="2"/>
        <v/>
      </c>
    </row>
    <row r="146" spans="1:5" ht="24.75" customHeight="1" x14ac:dyDescent="0.25">
      <c r="A146" s="70" t="str">
        <f>IF(DUERP!A147=0,"",DUERP!A147)</f>
        <v/>
      </c>
      <c r="B146" s="6" t="str">
        <f>IFERROR(LOOKUP(DUERP!F147,Gravité,cot_grav),"")</f>
        <v/>
      </c>
      <c r="C146" s="6" t="str">
        <f>IFERROR(LOOKUP(DUERP!H147,Frequence,cot_freq),"")</f>
        <v/>
      </c>
      <c r="D146" s="6" t="str">
        <f>IFERROR(LOOKUP(DUERP!I147,Duree,cot_exp),"")</f>
        <v/>
      </c>
      <c r="E146" s="6" t="str">
        <f t="shared" si="2"/>
        <v/>
      </c>
    </row>
    <row r="147" spans="1:5" ht="24.75" customHeight="1" x14ac:dyDescent="0.25">
      <c r="A147" s="70" t="str">
        <f>IF(DUERP!A148=0,"",DUERP!A148)</f>
        <v/>
      </c>
      <c r="B147" s="6" t="str">
        <f>IFERROR(LOOKUP(DUERP!F148,Gravité,cot_grav),"")</f>
        <v/>
      </c>
      <c r="C147" s="6" t="str">
        <f>IFERROR(LOOKUP(DUERP!H148,Frequence,cot_freq),"")</f>
        <v/>
      </c>
      <c r="D147" s="6" t="str">
        <f>IFERROR(LOOKUP(DUERP!I148,Duree,cot_exp),"")</f>
        <v/>
      </c>
      <c r="E147" s="6" t="str">
        <f t="shared" si="2"/>
        <v/>
      </c>
    </row>
    <row r="148" spans="1:5" ht="24.75" customHeight="1" x14ac:dyDescent="0.25">
      <c r="A148" s="70" t="str">
        <f>IF(DUERP!A149=0,"",DUERP!A149)</f>
        <v/>
      </c>
      <c r="B148" s="6" t="str">
        <f>IFERROR(LOOKUP(DUERP!F149,Gravité,cot_grav),"")</f>
        <v/>
      </c>
      <c r="C148" s="6" t="str">
        <f>IFERROR(LOOKUP(DUERP!H149,Frequence,cot_freq),"")</f>
        <v/>
      </c>
      <c r="D148" s="6" t="str">
        <f>IFERROR(LOOKUP(DUERP!I149,Duree,cot_exp),"")</f>
        <v/>
      </c>
      <c r="E148" s="6" t="str">
        <f t="shared" si="2"/>
        <v/>
      </c>
    </row>
    <row r="149" spans="1:5" ht="24.75" customHeight="1" x14ac:dyDescent="0.25">
      <c r="A149" s="70" t="str">
        <f>IF(DUERP!A150=0,"",DUERP!A150)</f>
        <v/>
      </c>
      <c r="B149" s="6" t="str">
        <f>IFERROR(LOOKUP(DUERP!F150,Gravité,cot_grav),"")</f>
        <v/>
      </c>
      <c r="C149" s="6" t="str">
        <f>IFERROR(LOOKUP(DUERP!H150,Frequence,cot_freq),"")</f>
        <v/>
      </c>
      <c r="D149" s="6" t="str">
        <f>IFERROR(LOOKUP(DUERP!I150,Duree,cot_exp),"")</f>
        <v/>
      </c>
      <c r="E149" s="6" t="str">
        <f t="shared" si="2"/>
        <v/>
      </c>
    </row>
    <row r="150" spans="1:5" ht="24.75" customHeight="1" x14ac:dyDescent="0.25">
      <c r="A150" s="70" t="str">
        <f>IF(DUERP!A151=0,"",DUERP!A151)</f>
        <v/>
      </c>
      <c r="B150" s="6" t="str">
        <f>IFERROR(LOOKUP(DUERP!F151,Gravité,cot_grav),"")</f>
        <v/>
      </c>
      <c r="C150" s="6" t="str">
        <f>IFERROR(LOOKUP(DUERP!H151,Frequence,cot_freq),"")</f>
        <v/>
      </c>
      <c r="D150" s="6" t="str">
        <f>IFERROR(LOOKUP(DUERP!I151,Duree,cot_exp),"")</f>
        <v/>
      </c>
      <c r="E150" s="6" t="str">
        <f t="shared" si="2"/>
        <v/>
      </c>
    </row>
    <row r="151" spans="1:5" ht="24.75" customHeight="1" x14ac:dyDescent="0.25">
      <c r="A151" s="70" t="str">
        <f>IF(DUERP!A152=0,"",DUERP!A152)</f>
        <v/>
      </c>
      <c r="B151" s="6" t="str">
        <f>IFERROR(LOOKUP(DUERP!F152,Gravité,cot_grav),"")</f>
        <v/>
      </c>
      <c r="C151" s="6" t="str">
        <f>IFERROR(LOOKUP(DUERP!H152,Frequence,cot_freq),"")</f>
        <v/>
      </c>
      <c r="D151" s="6" t="str">
        <f>IFERROR(LOOKUP(DUERP!I152,Duree,cot_exp),"")</f>
        <v/>
      </c>
      <c r="E151" s="6" t="str">
        <f t="shared" si="2"/>
        <v/>
      </c>
    </row>
    <row r="152" spans="1:5" ht="24.75" customHeight="1" x14ac:dyDescent="0.25">
      <c r="A152" s="70" t="str">
        <f>IF(DUERP!A153=0,"",DUERP!A153)</f>
        <v/>
      </c>
      <c r="B152" s="6" t="str">
        <f>IFERROR(LOOKUP(DUERP!F153,Gravité,cot_grav),"")</f>
        <v/>
      </c>
      <c r="C152" s="6" t="str">
        <f>IFERROR(LOOKUP(DUERP!H153,Frequence,cot_freq),"")</f>
        <v/>
      </c>
      <c r="D152" s="6" t="str">
        <f>IFERROR(LOOKUP(DUERP!I153,Duree,cot_exp),"")</f>
        <v/>
      </c>
      <c r="E152" s="6" t="str">
        <f t="shared" si="2"/>
        <v/>
      </c>
    </row>
    <row r="153" spans="1:5" ht="24.75" customHeight="1" x14ac:dyDescent="0.25">
      <c r="A153" s="70" t="str">
        <f>IF(DUERP!A154=0,"",DUERP!A154)</f>
        <v/>
      </c>
      <c r="B153" s="6" t="str">
        <f>IFERROR(LOOKUP(DUERP!F154,Gravité,cot_grav),"")</f>
        <v/>
      </c>
      <c r="C153" s="6" t="str">
        <f>IFERROR(LOOKUP(DUERP!H154,Frequence,cot_freq),"")</f>
        <v/>
      </c>
      <c r="D153" s="6" t="str">
        <f>IFERROR(LOOKUP(DUERP!I154,Duree,cot_exp),"")</f>
        <v/>
      </c>
      <c r="E153" s="6" t="str">
        <f t="shared" si="2"/>
        <v/>
      </c>
    </row>
    <row r="154" spans="1:5" ht="24.75" customHeight="1" x14ac:dyDescent="0.25">
      <c r="A154" s="70" t="str">
        <f>IF(DUERP!A155=0,"",DUERP!A155)</f>
        <v/>
      </c>
      <c r="B154" s="6" t="str">
        <f>IFERROR(LOOKUP(DUERP!F155,Gravité,cot_grav),"")</f>
        <v/>
      </c>
      <c r="C154" s="6" t="str">
        <f>IFERROR(LOOKUP(DUERP!H155,Frequence,cot_freq),"")</f>
        <v/>
      </c>
      <c r="D154" s="6" t="str">
        <f>IFERROR(LOOKUP(DUERP!I155,Duree,cot_exp),"")</f>
        <v/>
      </c>
      <c r="E154" s="6" t="str">
        <f t="shared" si="2"/>
        <v/>
      </c>
    </row>
    <row r="155" spans="1:5" ht="24.75" customHeight="1" x14ac:dyDescent="0.25">
      <c r="A155" s="70" t="str">
        <f>IF(DUERP!A156=0,"",DUERP!A156)</f>
        <v/>
      </c>
      <c r="B155" s="6" t="str">
        <f>IFERROR(LOOKUP(DUERP!F156,Gravité,cot_grav),"")</f>
        <v/>
      </c>
      <c r="C155" s="6" t="str">
        <f>IFERROR(LOOKUP(DUERP!H156,Frequence,cot_freq),"")</f>
        <v/>
      </c>
      <c r="D155" s="6" t="str">
        <f>IFERROR(LOOKUP(DUERP!I156,Duree,cot_exp),"")</f>
        <v/>
      </c>
      <c r="E155" s="6" t="str">
        <f t="shared" si="2"/>
        <v/>
      </c>
    </row>
    <row r="156" spans="1:5" ht="24.75" customHeight="1" x14ac:dyDescent="0.25">
      <c r="A156" s="70" t="str">
        <f>IF(DUERP!A157=0,"",DUERP!A157)</f>
        <v/>
      </c>
      <c r="B156" s="6" t="str">
        <f>IFERROR(LOOKUP(DUERP!F157,Gravité,cot_grav),"")</f>
        <v/>
      </c>
      <c r="C156" s="6" t="str">
        <f>IFERROR(LOOKUP(DUERP!H157,Frequence,cot_freq),"")</f>
        <v/>
      </c>
      <c r="D156" s="6" t="str">
        <f>IFERROR(LOOKUP(DUERP!I157,Duree,cot_exp),"")</f>
        <v/>
      </c>
      <c r="E156" s="6" t="str">
        <f t="shared" si="2"/>
        <v/>
      </c>
    </row>
    <row r="157" spans="1:5" ht="24.75" customHeight="1" x14ac:dyDescent="0.25">
      <c r="A157" s="70" t="str">
        <f>IF(DUERP!A158=0,"",DUERP!A158)</f>
        <v/>
      </c>
      <c r="B157" s="6" t="str">
        <f>IFERROR(LOOKUP(DUERP!F158,Gravité,cot_grav),"")</f>
        <v/>
      </c>
      <c r="C157" s="6" t="str">
        <f>IFERROR(LOOKUP(DUERP!H158,Frequence,cot_freq),"")</f>
        <v/>
      </c>
      <c r="D157" s="6" t="str">
        <f>IFERROR(LOOKUP(DUERP!I158,Duree,cot_exp),"")</f>
        <v/>
      </c>
      <c r="E157" s="6" t="str">
        <f t="shared" si="2"/>
        <v/>
      </c>
    </row>
    <row r="158" spans="1:5" ht="24.75" customHeight="1" x14ac:dyDescent="0.25">
      <c r="A158" s="70" t="str">
        <f>IF(DUERP!A159=0,"",DUERP!A159)</f>
        <v/>
      </c>
      <c r="B158" s="6" t="str">
        <f>IFERROR(LOOKUP(DUERP!F159,Gravité,cot_grav),"")</f>
        <v/>
      </c>
      <c r="C158" s="6" t="str">
        <f>IFERROR(LOOKUP(DUERP!H159,Frequence,cot_freq),"")</f>
        <v/>
      </c>
      <c r="D158" s="6" t="str">
        <f>IFERROR(LOOKUP(DUERP!I159,Duree,cot_exp),"")</f>
        <v/>
      </c>
      <c r="E158" s="6" t="str">
        <f t="shared" si="2"/>
        <v/>
      </c>
    </row>
    <row r="159" spans="1:5" ht="24.75" customHeight="1" x14ac:dyDescent="0.25">
      <c r="A159" s="70" t="str">
        <f>IF(DUERP!A160=0,"",DUERP!A160)</f>
        <v/>
      </c>
      <c r="B159" s="6" t="str">
        <f>IFERROR(LOOKUP(DUERP!F160,Gravité,cot_grav),"")</f>
        <v/>
      </c>
      <c r="C159" s="6" t="str">
        <f>IFERROR(LOOKUP(DUERP!H160,Frequence,cot_freq),"")</f>
        <v/>
      </c>
      <c r="D159" s="6" t="str">
        <f>IFERROR(LOOKUP(DUERP!I160,Duree,cot_exp),"")</f>
        <v/>
      </c>
      <c r="E159" s="6" t="str">
        <f t="shared" si="2"/>
        <v/>
      </c>
    </row>
    <row r="160" spans="1:5" ht="24.75" customHeight="1" x14ac:dyDescent="0.25">
      <c r="A160" s="70" t="str">
        <f>IF(DUERP!A161=0,"",DUERP!A161)</f>
        <v/>
      </c>
      <c r="B160" s="6" t="str">
        <f>IFERROR(LOOKUP(DUERP!F161,Gravité,cot_grav),"")</f>
        <v/>
      </c>
      <c r="C160" s="6" t="str">
        <f>IFERROR(LOOKUP(DUERP!H161,Frequence,cot_freq),"")</f>
        <v/>
      </c>
      <c r="D160" s="6" t="str">
        <f>IFERROR(LOOKUP(DUERP!I161,Duree,cot_exp),"")</f>
        <v/>
      </c>
      <c r="E160" s="6" t="str">
        <f t="shared" si="2"/>
        <v/>
      </c>
    </row>
    <row r="161" spans="1:5" ht="24.75" customHeight="1" x14ac:dyDescent="0.25">
      <c r="A161" s="70" t="str">
        <f>IF(DUERP!A162=0,"",DUERP!A162)</f>
        <v/>
      </c>
      <c r="B161" s="6" t="str">
        <f>IFERROR(LOOKUP(DUERP!F162,Gravité,cot_grav),"")</f>
        <v/>
      </c>
      <c r="C161" s="6" t="str">
        <f>IFERROR(LOOKUP(DUERP!H162,Frequence,cot_freq),"")</f>
        <v/>
      </c>
      <c r="D161" s="6" t="str">
        <f>IFERROR(LOOKUP(DUERP!I162,Duree,cot_exp),"")</f>
        <v/>
      </c>
      <c r="E161" s="6" t="str">
        <f t="shared" si="2"/>
        <v/>
      </c>
    </row>
    <row r="162" spans="1:5" ht="24.75" customHeight="1" x14ac:dyDescent="0.25">
      <c r="A162" s="70" t="str">
        <f>IF(DUERP!A163=0,"",DUERP!A163)</f>
        <v/>
      </c>
      <c r="B162" s="6" t="str">
        <f>IFERROR(LOOKUP(DUERP!F163,Gravité,cot_grav),"")</f>
        <v/>
      </c>
      <c r="C162" s="6" t="str">
        <f>IFERROR(LOOKUP(DUERP!H163,Frequence,cot_freq),"")</f>
        <v/>
      </c>
      <c r="D162" s="6" t="str">
        <f>IFERROR(LOOKUP(DUERP!I163,Duree,cot_exp),"")</f>
        <v/>
      </c>
      <c r="E162" s="6" t="str">
        <f t="shared" si="2"/>
        <v/>
      </c>
    </row>
    <row r="163" spans="1:5" ht="24.75" customHeight="1" x14ac:dyDescent="0.25">
      <c r="A163" s="70" t="str">
        <f>IF(DUERP!A164=0,"",DUERP!A164)</f>
        <v/>
      </c>
      <c r="B163" s="6" t="str">
        <f>IFERROR(LOOKUP(DUERP!F164,Gravité,cot_grav),"")</f>
        <v/>
      </c>
      <c r="C163" s="6" t="str">
        <f>IFERROR(LOOKUP(DUERP!H164,Frequence,cot_freq),"")</f>
        <v/>
      </c>
      <c r="D163" s="6" t="str">
        <f>IFERROR(LOOKUP(DUERP!I164,Duree,cot_exp),"")</f>
        <v/>
      </c>
      <c r="E163" s="6" t="str">
        <f t="shared" si="2"/>
        <v/>
      </c>
    </row>
    <row r="164" spans="1:5" ht="24.75" customHeight="1" x14ac:dyDescent="0.25">
      <c r="A164" s="70" t="str">
        <f>IF(DUERP!A165=0,"",DUERP!A165)</f>
        <v/>
      </c>
      <c r="B164" s="6" t="str">
        <f>IFERROR(LOOKUP(DUERP!F165,Gravité,cot_grav),"")</f>
        <v/>
      </c>
      <c r="C164" s="6" t="str">
        <f>IFERROR(LOOKUP(DUERP!H165,Frequence,cot_freq),"")</f>
        <v/>
      </c>
      <c r="D164" s="6" t="str">
        <f>IFERROR(LOOKUP(DUERP!I165,Duree,cot_exp),"")</f>
        <v/>
      </c>
      <c r="E164" s="6" t="str">
        <f t="shared" si="2"/>
        <v/>
      </c>
    </row>
    <row r="165" spans="1:5" ht="24.75" customHeight="1" x14ac:dyDescent="0.25">
      <c r="A165" s="70" t="str">
        <f>IF(DUERP!A166=0,"",DUERP!A166)</f>
        <v/>
      </c>
      <c r="B165" s="6" t="str">
        <f>IFERROR(LOOKUP(DUERP!F166,Gravité,cot_grav),"")</f>
        <v/>
      </c>
      <c r="C165" s="6" t="str">
        <f>IFERROR(LOOKUP(DUERP!H166,Frequence,cot_freq),"")</f>
        <v/>
      </c>
      <c r="D165" s="6" t="str">
        <f>IFERROR(LOOKUP(DUERP!I166,Duree,cot_exp),"")</f>
        <v/>
      </c>
      <c r="E165" s="6" t="str">
        <f t="shared" si="2"/>
        <v/>
      </c>
    </row>
    <row r="166" spans="1:5" ht="24.75" customHeight="1" x14ac:dyDescent="0.25">
      <c r="A166" s="70" t="str">
        <f>IF(DUERP!A167=0,"",DUERP!A167)</f>
        <v/>
      </c>
      <c r="B166" s="6" t="str">
        <f>IFERROR(LOOKUP(DUERP!F167,Gravité,cot_grav),"")</f>
        <v/>
      </c>
      <c r="C166" s="6" t="str">
        <f>IFERROR(LOOKUP(DUERP!H167,Frequence,cot_freq),"")</f>
        <v/>
      </c>
      <c r="D166" s="6" t="str">
        <f>IFERROR(LOOKUP(DUERP!I167,Duree,cot_exp),"")</f>
        <v/>
      </c>
      <c r="E166" s="6" t="str">
        <f t="shared" si="2"/>
        <v/>
      </c>
    </row>
    <row r="167" spans="1:5" ht="24.75" customHeight="1" x14ac:dyDescent="0.25">
      <c r="A167" s="70" t="str">
        <f>IF(DUERP!A168=0,"",DUERP!A168)</f>
        <v/>
      </c>
      <c r="B167" s="6" t="str">
        <f>IFERROR(LOOKUP(DUERP!F168,Gravité,cot_grav),"")</f>
        <v/>
      </c>
      <c r="C167" s="6" t="str">
        <f>IFERROR(LOOKUP(DUERP!H168,Frequence,cot_freq),"")</f>
        <v/>
      </c>
      <c r="D167" s="6" t="str">
        <f>IFERROR(LOOKUP(DUERP!I168,Duree,cot_exp),"")</f>
        <v/>
      </c>
      <c r="E167" s="6" t="str">
        <f t="shared" si="2"/>
        <v/>
      </c>
    </row>
    <row r="168" spans="1:5" ht="24.75" customHeight="1" x14ac:dyDescent="0.25">
      <c r="A168" s="70" t="str">
        <f>IF(DUERP!A169=0,"",DUERP!A169)</f>
        <v/>
      </c>
      <c r="B168" s="6" t="str">
        <f>IFERROR(LOOKUP(DUERP!F169,Gravité,cot_grav),"")</f>
        <v/>
      </c>
      <c r="C168" s="6" t="str">
        <f>IFERROR(LOOKUP(DUERP!H169,Frequence,cot_freq),"")</f>
        <v/>
      </c>
      <c r="D168" s="6" t="str">
        <f>IFERROR(LOOKUP(DUERP!I169,Duree,cot_exp),"")</f>
        <v/>
      </c>
      <c r="E168" s="6" t="str">
        <f t="shared" si="2"/>
        <v/>
      </c>
    </row>
    <row r="169" spans="1:5" ht="24.75" customHeight="1" x14ac:dyDescent="0.25">
      <c r="A169" s="70" t="str">
        <f>IF(DUERP!A170=0,"",DUERP!A170)</f>
        <v/>
      </c>
      <c r="B169" s="6" t="str">
        <f>IFERROR(LOOKUP(DUERP!F170,Gravité,cot_grav),"")</f>
        <v/>
      </c>
      <c r="C169" s="6" t="str">
        <f>IFERROR(LOOKUP(DUERP!H170,Frequence,cot_freq),"")</f>
        <v/>
      </c>
      <c r="D169" s="6" t="str">
        <f>IFERROR(LOOKUP(DUERP!I170,Duree,cot_exp),"")</f>
        <v/>
      </c>
      <c r="E169" s="6" t="str">
        <f t="shared" si="2"/>
        <v/>
      </c>
    </row>
    <row r="170" spans="1:5" ht="24.75" customHeight="1" x14ac:dyDescent="0.25">
      <c r="A170" s="70" t="str">
        <f>IF(DUERP!A171=0,"",DUERP!A171)</f>
        <v/>
      </c>
      <c r="B170" s="6" t="str">
        <f>IFERROR(LOOKUP(DUERP!F171,Gravité,cot_grav),"")</f>
        <v/>
      </c>
      <c r="C170" s="6" t="str">
        <f>IFERROR(LOOKUP(DUERP!H171,Frequence,cot_freq),"")</f>
        <v/>
      </c>
      <c r="D170" s="6" t="str">
        <f>IFERROR(LOOKUP(DUERP!I171,Duree,cot_exp),"")</f>
        <v/>
      </c>
      <c r="E170" s="6" t="str">
        <f t="shared" si="2"/>
        <v/>
      </c>
    </row>
    <row r="171" spans="1:5" ht="24.75" customHeight="1" x14ac:dyDescent="0.25">
      <c r="A171" s="70" t="str">
        <f>IF(DUERP!A172=0,"",DUERP!A172)</f>
        <v/>
      </c>
      <c r="B171" s="6" t="str">
        <f>IFERROR(LOOKUP(DUERP!F172,Gravité,cot_grav),"")</f>
        <v/>
      </c>
      <c r="C171" s="6" t="str">
        <f>IFERROR(LOOKUP(DUERP!H172,Frequence,cot_freq),"")</f>
        <v/>
      </c>
      <c r="D171" s="6" t="str">
        <f>IFERROR(LOOKUP(DUERP!I172,Duree,cot_exp),"")</f>
        <v/>
      </c>
      <c r="E171" s="6" t="str">
        <f t="shared" si="2"/>
        <v/>
      </c>
    </row>
    <row r="172" spans="1:5" ht="24.75" customHeight="1" x14ac:dyDescent="0.25">
      <c r="A172" s="70" t="str">
        <f>IF(DUERP!A173=0,"",DUERP!A173)</f>
        <v/>
      </c>
      <c r="B172" s="6" t="str">
        <f>IFERROR(LOOKUP(DUERP!F173,Gravité,cot_grav),"")</f>
        <v/>
      </c>
      <c r="C172" s="6" t="str">
        <f>IFERROR(LOOKUP(DUERP!H173,Frequence,cot_freq),"")</f>
        <v/>
      </c>
      <c r="D172" s="6" t="str">
        <f>IFERROR(LOOKUP(DUERP!I173,Duree,cot_exp),"")</f>
        <v/>
      </c>
      <c r="E172" s="6" t="str">
        <f t="shared" si="2"/>
        <v/>
      </c>
    </row>
    <row r="173" spans="1:5" ht="24.75" customHeight="1" x14ac:dyDescent="0.25">
      <c r="A173" s="70" t="str">
        <f>IF(DUERP!A174=0,"",DUERP!A174)</f>
        <v/>
      </c>
      <c r="B173" s="6" t="str">
        <f>IFERROR(LOOKUP(DUERP!F174,Gravité,cot_grav),"")</f>
        <v/>
      </c>
      <c r="C173" s="6" t="str">
        <f>IFERROR(LOOKUP(DUERP!H174,Frequence,cot_freq),"")</f>
        <v/>
      </c>
      <c r="D173" s="6" t="str">
        <f>IFERROR(LOOKUP(DUERP!I174,Duree,cot_exp),"")</f>
        <v/>
      </c>
      <c r="E173" s="6" t="str">
        <f t="shared" si="2"/>
        <v/>
      </c>
    </row>
    <row r="174" spans="1:5" ht="24.75" customHeight="1" x14ac:dyDescent="0.25">
      <c r="A174" s="70" t="str">
        <f>IF(DUERP!A175=0,"",DUERP!A175)</f>
        <v/>
      </c>
      <c r="B174" s="6" t="str">
        <f>IFERROR(LOOKUP(DUERP!F175,Gravité,cot_grav),"")</f>
        <v/>
      </c>
      <c r="C174" s="6" t="str">
        <f>IFERROR(LOOKUP(DUERP!H175,Frequence,cot_freq),"")</f>
        <v/>
      </c>
      <c r="D174" s="6" t="str">
        <f>IFERROR(LOOKUP(DUERP!I175,Duree,cot_exp),"")</f>
        <v/>
      </c>
      <c r="E174" s="6" t="str">
        <f t="shared" si="2"/>
        <v/>
      </c>
    </row>
    <row r="175" spans="1:5" ht="24.75" customHeight="1" x14ac:dyDescent="0.25">
      <c r="A175" s="70" t="str">
        <f>IF(DUERP!A176=0,"",DUERP!A176)</f>
        <v/>
      </c>
      <c r="B175" s="6" t="str">
        <f>IFERROR(LOOKUP(DUERP!F176,Gravité,cot_grav),"")</f>
        <v/>
      </c>
      <c r="C175" s="6" t="str">
        <f>IFERROR(LOOKUP(DUERP!H176,Frequence,cot_freq),"")</f>
        <v/>
      </c>
      <c r="D175" s="6" t="str">
        <f>IFERROR(LOOKUP(DUERP!I176,Duree,cot_exp),"")</f>
        <v/>
      </c>
      <c r="E175" s="6" t="str">
        <f t="shared" si="2"/>
        <v/>
      </c>
    </row>
    <row r="176" spans="1:5" ht="24.75" customHeight="1" x14ac:dyDescent="0.25">
      <c r="A176" s="70" t="str">
        <f>IF(DUERP!A177=0,"",DUERP!A177)</f>
        <v/>
      </c>
      <c r="B176" s="6" t="str">
        <f>IFERROR(LOOKUP(DUERP!F177,Gravité,cot_grav),"")</f>
        <v/>
      </c>
      <c r="C176" s="6" t="str">
        <f>IFERROR(LOOKUP(DUERP!H177,Frequence,cot_freq),"")</f>
        <v/>
      </c>
      <c r="D176" s="6" t="str">
        <f>IFERROR(LOOKUP(DUERP!I177,Duree,cot_exp),"")</f>
        <v/>
      </c>
      <c r="E176" s="6" t="str">
        <f t="shared" si="2"/>
        <v/>
      </c>
    </row>
    <row r="177" spans="1:5" ht="24.75" customHeight="1" x14ac:dyDescent="0.25">
      <c r="A177" s="70" t="str">
        <f>IF(DUERP!A178=0,"",DUERP!A178)</f>
        <v/>
      </c>
      <c r="B177" s="6" t="str">
        <f>IFERROR(LOOKUP(DUERP!F178,Gravité,cot_grav),"")</f>
        <v/>
      </c>
      <c r="C177" s="6" t="str">
        <f>IFERROR(LOOKUP(DUERP!H178,Frequence,cot_freq),"")</f>
        <v/>
      </c>
      <c r="D177" s="6" t="str">
        <f>IFERROR(LOOKUP(DUERP!I178,Duree,cot_exp),"")</f>
        <v/>
      </c>
      <c r="E177" s="6" t="str">
        <f t="shared" si="2"/>
        <v/>
      </c>
    </row>
    <row r="178" spans="1:5" ht="24.75" customHeight="1" x14ac:dyDescent="0.25">
      <c r="A178" s="70" t="str">
        <f>IF(DUERP!A179=0,"",DUERP!A179)</f>
        <v/>
      </c>
      <c r="B178" s="6" t="str">
        <f>IFERROR(LOOKUP(DUERP!F179,Gravité,cot_grav),"")</f>
        <v/>
      </c>
      <c r="C178" s="6" t="str">
        <f>IFERROR(LOOKUP(DUERP!H179,Frequence,cot_freq),"")</f>
        <v/>
      </c>
      <c r="D178" s="6" t="str">
        <f>IFERROR(LOOKUP(DUERP!I179,Duree,cot_exp),"")</f>
        <v/>
      </c>
      <c r="E178" s="6" t="str">
        <f t="shared" si="2"/>
        <v/>
      </c>
    </row>
    <row r="179" spans="1:5" ht="24.75" customHeight="1" x14ac:dyDescent="0.25">
      <c r="A179" s="70" t="str">
        <f>IF(DUERP!A180=0,"",DUERP!A180)</f>
        <v/>
      </c>
      <c r="B179" s="6" t="str">
        <f>IFERROR(LOOKUP(DUERP!F180,Gravité,cot_grav),"")</f>
        <v/>
      </c>
      <c r="C179" s="6" t="str">
        <f>IFERROR(LOOKUP(DUERP!H180,Frequence,cot_freq),"")</f>
        <v/>
      </c>
      <c r="D179" s="6" t="str">
        <f>IFERROR(LOOKUP(DUERP!I180,Duree,cot_exp),"")</f>
        <v/>
      </c>
      <c r="E179" s="6" t="str">
        <f t="shared" si="2"/>
        <v/>
      </c>
    </row>
    <row r="180" spans="1:5" ht="24.75" customHeight="1" x14ac:dyDescent="0.25">
      <c r="A180" s="70" t="str">
        <f>IF(DUERP!A181=0,"",DUERP!A181)</f>
        <v/>
      </c>
      <c r="B180" s="6" t="str">
        <f>IFERROR(LOOKUP(DUERP!F181,Gravité,cot_grav),"")</f>
        <v/>
      </c>
      <c r="C180" s="6" t="str">
        <f>IFERROR(LOOKUP(DUERP!H181,Frequence,cot_freq),"")</f>
        <v/>
      </c>
      <c r="D180" s="6" t="str">
        <f>IFERROR(LOOKUP(DUERP!I181,Duree,cot_exp),"")</f>
        <v/>
      </c>
      <c r="E180" s="6" t="str">
        <f t="shared" si="2"/>
        <v/>
      </c>
    </row>
    <row r="181" spans="1:5" ht="24.75" customHeight="1" x14ac:dyDescent="0.25">
      <c r="A181" s="70" t="str">
        <f>IF(DUERP!A182=0,"",DUERP!A182)</f>
        <v/>
      </c>
      <c r="B181" s="6" t="str">
        <f>IFERROR(LOOKUP(DUERP!F182,Gravité,cot_grav),"")</f>
        <v/>
      </c>
      <c r="C181" s="6" t="str">
        <f>IFERROR(LOOKUP(DUERP!H182,Frequence,cot_freq),"")</f>
        <v/>
      </c>
      <c r="D181" s="6" t="str">
        <f>IFERROR(LOOKUP(DUERP!I182,Duree,cot_exp),"")</f>
        <v/>
      </c>
      <c r="E181" s="6" t="str">
        <f t="shared" si="2"/>
        <v/>
      </c>
    </row>
    <row r="182" spans="1:5" ht="24.75" customHeight="1" x14ac:dyDescent="0.25">
      <c r="A182" s="70" t="str">
        <f>IF(DUERP!A183=0,"",DUERP!A183)</f>
        <v/>
      </c>
      <c r="B182" s="6" t="str">
        <f>IFERROR(LOOKUP(DUERP!F183,Gravité,cot_grav),"")</f>
        <v/>
      </c>
      <c r="C182" s="6" t="str">
        <f>IFERROR(LOOKUP(DUERP!H183,Frequence,cot_freq),"")</f>
        <v/>
      </c>
      <c r="D182" s="6" t="str">
        <f>IFERROR(LOOKUP(DUERP!I183,Duree,cot_exp),"")</f>
        <v/>
      </c>
      <c r="E182" s="6" t="str">
        <f t="shared" si="2"/>
        <v/>
      </c>
    </row>
    <row r="183" spans="1:5" ht="24.75" customHeight="1" x14ac:dyDescent="0.25">
      <c r="A183" s="70" t="str">
        <f>IF(DUERP!A184=0,"",DUERP!A184)</f>
        <v/>
      </c>
      <c r="B183" s="6" t="str">
        <f>IFERROR(LOOKUP(DUERP!F184,Gravité,cot_grav),"")</f>
        <v/>
      </c>
      <c r="C183" s="6" t="str">
        <f>IFERROR(LOOKUP(DUERP!H184,Frequence,cot_freq),"")</f>
        <v/>
      </c>
      <c r="D183" s="6" t="str">
        <f>IFERROR(LOOKUP(DUERP!I184,Duree,cot_exp),"")</f>
        <v/>
      </c>
      <c r="E183" s="6" t="str">
        <f t="shared" si="2"/>
        <v/>
      </c>
    </row>
    <row r="184" spans="1:5" ht="24.75" customHeight="1" x14ac:dyDescent="0.25">
      <c r="A184" s="70" t="str">
        <f>IF(DUERP!A185=0,"",DUERP!A185)</f>
        <v/>
      </c>
      <c r="B184" s="6" t="str">
        <f>IFERROR(LOOKUP(DUERP!F185,Gravité,cot_grav),"")</f>
        <v/>
      </c>
      <c r="C184" s="6" t="str">
        <f>IFERROR(LOOKUP(DUERP!H185,Frequence,cot_freq),"")</f>
        <v/>
      </c>
      <c r="D184" s="6" t="str">
        <f>IFERROR(LOOKUP(DUERP!I185,Duree,cot_exp),"")</f>
        <v/>
      </c>
      <c r="E184" s="6" t="str">
        <f t="shared" si="2"/>
        <v/>
      </c>
    </row>
    <row r="185" spans="1:5" ht="24.75" customHeight="1" x14ac:dyDescent="0.25">
      <c r="A185" s="70" t="str">
        <f>IF(DUERP!A186=0,"",DUERP!A186)</f>
        <v/>
      </c>
      <c r="B185" s="6" t="str">
        <f>IFERROR(LOOKUP(DUERP!F186,Gravité,cot_grav),"")</f>
        <v/>
      </c>
      <c r="C185" s="6" t="str">
        <f>IFERROR(LOOKUP(DUERP!H186,Frequence,cot_freq),"")</f>
        <v/>
      </c>
      <c r="D185" s="6" t="str">
        <f>IFERROR(LOOKUP(DUERP!I186,Duree,cot_exp),"")</f>
        <v/>
      </c>
      <c r="E185" s="6" t="str">
        <f t="shared" si="2"/>
        <v/>
      </c>
    </row>
    <row r="186" spans="1:5" ht="24.75" customHeight="1" x14ac:dyDescent="0.25">
      <c r="A186" s="70" t="str">
        <f>IF(DUERP!A187=0,"",DUERP!A187)</f>
        <v/>
      </c>
      <c r="B186" s="6" t="str">
        <f>IFERROR(LOOKUP(DUERP!F187,Gravité,cot_grav),"")</f>
        <v/>
      </c>
      <c r="C186" s="6" t="str">
        <f>IFERROR(LOOKUP(DUERP!H187,Frequence,cot_freq),"")</f>
        <v/>
      </c>
      <c r="D186" s="6" t="str">
        <f>IFERROR(LOOKUP(DUERP!I187,Duree,cot_exp),"")</f>
        <v/>
      </c>
      <c r="E186" s="6" t="str">
        <f t="shared" si="2"/>
        <v/>
      </c>
    </row>
    <row r="187" spans="1:5" ht="24.75" customHeight="1" x14ac:dyDescent="0.25">
      <c r="A187" s="70" t="str">
        <f>IF(DUERP!A188=0,"",DUERP!A188)</f>
        <v/>
      </c>
      <c r="B187" s="6" t="str">
        <f>IFERROR(LOOKUP(DUERP!F188,Gravité,cot_grav),"")</f>
        <v/>
      </c>
      <c r="C187" s="6" t="str">
        <f>IFERROR(LOOKUP(DUERP!H188,Frequence,cot_freq),"")</f>
        <v/>
      </c>
      <c r="D187" s="6" t="str">
        <f>IFERROR(LOOKUP(DUERP!I188,Duree,cot_exp),"")</f>
        <v/>
      </c>
      <c r="E187" s="6" t="str">
        <f t="shared" si="2"/>
        <v/>
      </c>
    </row>
    <row r="188" spans="1:5" ht="24.75" customHeight="1" x14ac:dyDescent="0.25">
      <c r="A188" s="70" t="str">
        <f>IF(DUERP!A189=0,"",DUERP!A189)</f>
        <v/>
      </c>
      <c r="B188" s="6" t="str">
        <f>IFERROR(LOOKUP(DUERP!F189,Gravité,cot_grav),"")</f>
        <v/>
      </c>
      <c r="C188" s="6" t="str">
        <f>IFERROR(LOOKUP(DUERP!H189,Frequence,cot_freq),"")</f>
        <v/>
      </c>
      <c r="D188" s="6" t="str">
        <f>IFERROR(LOOKUP(DUERP!I189,Duree,cot_exp),"")</f>
        <v/>
      </c>
      <c r="E188" s="6" t="str">
        <f t="shared" si="2"/>
        <v/>
      </c>
    </row>
    <row r="189" spans="1:5" ht="24.75" customHeight="1" x14ac:dyDescent="0.25">
      <c r="A189" s="70" t="str">
        <f>IF(DUERP!A190=0,"",DUERP!A190)</f>
        <v/>
      </c>
      <c r="B189" s="6" t="str">
        <f>IFERROR(LOOKUP(DUERP!F190,Gravité,cot_grav),"")</f>
        <v/>
      </c>
      <c r="C189" s="6" t="str">
        <f>IFERROR(LOOKUP(DUERP!H190,Frequence,cot_freq),"")</f>
        <v/>
      </c>
      <c r="D189" s="6" t="str">
        <f>IFERROR(LOOKUP(DUERP!I190,Duree,cot_exp),"")</f>
        <v/>
      </c>
      <c r="E189" s="6" t="str">
        <f t="shared" si="2"/>
        <v/>
      </c>
    </row>
    <row r="190" spans="1:5" ht="24.75" customHeight="1" x14ac:dyDescent="0.25">
      <c r="A190" s="70" t="str">
        <f>IF(DUERP!A191=0,"",DUERP!A191)</f>
        <v/>
      </c>
      <c r="B190" s="6" t="str">
        <f>IFERROR(LOOKUP(DUERP!F191,Gravité,cot_grav),"")</f>
        <v/>
      </c>
      <c r="C190" s="6" t="str">
        <f>IFERROR(LOOKUP(DUERP!H191,Frequence,cot_freq),"")</f>
        <v/>
      </c>
      <c r="D190" s="6" t="str">
        <f>IFERROR(LOOKUP(DUERP!I191,Duree,cot_exp),"")</f>
        <v/>
      </c>
      <c r="E190" s="6" t="str">
        <f t="shared" si="2"/>
        <v/>
      </c>
    </row>
    <row r="191" spans="1:5" ht="24.75" customHeight="1" x14ac:dyDescent="0.25">
      <c r="A191" s="70" t="str">
        <f>IF(DUERP!A192=0,"",DUERP!A192)</f>
        <v/>
      </c>
      <c r="B191" s="6" t="str">
        <f>IFERROR(LOOKUP(DUERP!F192,Gravité,cot_grav),"")</f>
        <v/>
      </c>
      <c r="C191" s="6" t="str">
        <f>IFERROR(LOOKUP(DUERP!H192,Frequence,cot_freq),"")</f>
        <v/>
      </c>
      <c r="D191" s="6" t="str">
        <f>IFERROR(LOOKUP(DUERP!I192,Duree,cot_exp),"")</f>
        <v/>
      </c>
      <c r="E191" s="6" t="str">
        <f t="shared" si="2"/>
        <v/>
      </c>
    </row>
    <row r="192" spans="1:5" ht="24.75" customHeight="1" x14ac:dyDescent="0.25">
      <c r="A192" s="70" t="str">
        <f>IF(DUERP!A193=0,"",DUERP!A193)</f>
        <v/>
      </c>
      <c r="B192" s="6" t="str">
        <f>IFERROR(LOOKUP(DUERP!F193,Gravité,cot_grav),"")</f>
        <v/>
      </c>
      <c r="C192" s="6" t="str">
        <f>IFERROR(LOOKUP(DUERP!H193,Frequence,cot_freq),"")</f>
        <v/>
      </c>
      <c r="D192" s="6" t="str">
        <f>IFERROR(LOOKUP(DUERP!I193,Duree,cot_exp),"")</f>
        <v/>
      </c>
      <c r="E192" s="6" t="str">
        <f t="shared" si="2"/>
        <v/>
      </c>
    </row>
    <row r="193" spans="1:5" ht="24.75" customHeight="1" x14ac:dyDescent="0.25">
      <c r="A193" s="70" t="str">
        <f>IF(DUERP!A194=0,"",DUERP!A194)</f>
        <v/>
      </c>
      <c r="B193" s="6" t="str">
        <f>IFERROR(LOOKUP(DUERP!F194,Gravité,cot_grav),"")</f>
        <v/>
      </c>
      <c r="C193" s="6" t="str">
        <f>IFERROR(LOOKUP(DUERP!H194,Frequence,cot_freq),"")</f>
        <v/>
      </c>
      <c r="D193" s="6" t="str">
        <f>IFERROR(LOOKUP(DUERP!I194,Duree,cot_exp),"")</f>
        <v/>
      </c>
      <c r="E193" s="6" t="str">
        <f t="shared" si="2"/>
        <v/>
      </c>
    </row>
    <row r="194" spans="1:5" ht="24.75" customHeight="1" x14ac:dyDescent="0.25">
      <c r="A194" s="70" t="str">
        <f>IF(DUERP!A195=0,"",DUERP!A195)</f>
        <v/>
      </c>
      <c r="B194" s="6" t="str">
        <f>IFERROR(LOOKUP(DUERP!F195,Gravité,cot_grav),"")</f>
        <v/>
      </c>
      <c r="C194" s="6" t="str">
        <f>IFERROR(LOOKUP(DUERP!H195,Frequence,cot_freq),"")</f>
        <v/>
      </c>
      <c r="D194" s="6" t="str">
        <f>IFERROR(LOOKUP(DUERP!I195,Duree,cot_exp),"")</f>
        <v/>
      </c>
      <c r="E194" s="6" t="str">
        <f t="shared" si="2"/>
        <v/>
      </c>
    </row>
    <row r="195" spans="1:5" ht="24.75" customHeight="1" x14ac:dyDescent="0.25">
      <c r="A195" s="70" t="str">
        <f>IF(DUERP!A196=0,"",DUERP!A196)</f>
        <v/>
      </c>
      <c r="B195" s="6" t="str">
        <f>IFERROR(LOOKUP(DUERP!F196,Gravité,cot_grav),"")</f>
        <v/>
      </c>
      <c r="C195" s="6" t="str">
        <f>IFERROR(LOOKUP(DUERP!H196,Frequence,cot_freq),"")</f>
        <v/>
      </c>
      <c r="D195" s="6" t="str">
        <f>IFERROR(LOOKUP(DUERP!I196,Duree,cot_exp),"")</f>
        <v/>
      </c>
      <c r="E195" s="6" t="str">
        <f t="shared" si="2"/>
        <v/>
      </c>
    </row>
    <row r="196" spans="1:5" ht="24.75" customHeight="1" x14ac:dyDescent="0.25">
      <c r="A196" s="70" t="str">
        <f>IF(DUERP!A197=0,"",DUERP!A197)</f>
        <v/>
      </c>
      <c r="B196" s="6" t="str">
        <f>IFERROR(LOOKUP(DUERP!F197,Gravité,cot_grav),"")</f>
        <v/>
      </c>
      <c r="C196" s="6" t="str">
        <f>IFERROR(LOOKUP(DUERP!H197,Frequence,cot_freq),"")</f>
        <v/>
      </c>
      <c r="D196" s="6" t="str">
        <f>IFERROR(LOOKUP(DUERP!I197,Duree,cot_exp),"")</f>
        <v/>
      </c>
      <c r="E196" s="6" t="str">
        <f t="shared" si="2"/>
        <v/>
      </c>
    </row>
    <row r="197" spans="1:5" ht="24.75" customHeight="1" x14ac:dyDescent="0.25">
      <c r="A197" s="70" t="str">
        <f>IF(DUERP!A198=0,"",DUERP!A198)</f>
        <v/>
      </c>
      <c r="B197" s="6" t="str">
        <f>IFERROR(LOOKUP(DUERP!F198,Gravité,cot_grav),"")</f>
        <v/>
      </c>
      <c r="C197" s="6" t="str">
        <f>IFERROR(LOOKUP(DUERP!H198,Frequence,cot_freq),"")</f>
        <v/>
      </c>
      <c r="D197" s="6" t="str">
        <f>IFERROR(LOOKUP(DUERP!I198,Duree,cot_exp),"")</f>
        <v/>
      </c>
      <c r="E197" s="6" t="str">
        <f t="shared" ref="E197:E200" si="3">IFERROR((C197*D197),"")</f>
        <v/>
      </c>
    </row>
    <row r="198" spans="1:5" ht="24.75" customHeight="1" x14ac:dyDescent="0.25">
      <c r="A198" s="70" t="str">
        <f>IF(DUERP!A199=0,"",DUERP!A199)</f>
        <v/>
      </c>
      <c r="B198" s="6" t="str">
        <f>IFERROR(LOOKUP(DUERP!F199,Gravité,cot_grav),"")</f>
        <v/>
      </c>
      <c r="C198" s="6" t="str">
        <f>IFERROR(LOOKUP(DUERP!H199,Frequence,cot_freq),"")</f>
        <v/>
      </c>
      <c r="D198" s="6" t="str">
        <f>IFERROR(LOOKUP(DUERP!I199,Duree,cot_exp),"")</f>
        <v/>
      </c>
      <c r="E198" s="6" t="str">
        <f t="shared" si="3"/>
        <v/>
      </c>
    </row>
    <row r="199" spans="1:5" ht="24.75" customHeight="1" x14ac:dyDescent="0.25">
      <c r="A199" s="70" t="str">
        <f>IF(DUERP!A200=0,"",DUERP!A200)</f>
        <v/>
      </c>
      <c r="B199" s="6" t="str">
        <f>IFERROR(LOOKUP(DUERP!F200,Gravité,cot_grav),"")</f>
        <v/>
      </c>
      <c r="C199" s="6" t="str">
        <f>IFERROR(LOOKUP(DUERP!H200,Frequence,cot_freq),"")</f>
        <v/>
      </c>
      <c r="D199" s="6" t="str">
        <f>IFERROR(LOOKUP(DUERP!I200,Duree,cot_exp),"")</f>
        <v/>
      </c>
      <c r="E199" s="6" t="str">
        <f t="shared" si="3"/>
        <v/>
      </c>
    </row>
    <row r="200" spans="1:5" ht="24.75" customHeight="1" x14ac:dyDescent="0.25">
      <c r="A200" s="70" t="str">
        <f>IF(DUERP!A201=0,"",DUERP!A201)</f>
        <v/>
      </c>
      <c r="B200" s="6" t="str">
        <f>IFERROR(LOOKUP(DUERP!F201,Gravité,cot_grav),"")</f>
        <v/>
      </c>
      <c r="C200" s="6" t="str">
        <f>IFERROR(LOOKUP(DUERP!H201,Frequence,cot_freq),"")</f>
        <v/>
      </c>
      <c r="D200" s="6" t="str">
        <f>IFERROR(LOOKUP(DUERP!I201,Duree,cot_exp),"")</f>
        <v/>
      </c>
      <c r="E200" s="6" t="str">
        <f t="shared" si="3"/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9" sqref="K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Identification</vt:lpstr>
      <vt:lpstr>Méthode d'évaluation</vt:lpstr>
      <vt:lpstr>DUERP</vt:lpstr>
      <vt:lpstr>Index</vt:lpstr>
      <vt:lpstr>Results</vt:lpstr>
      <vt:lpstr>cot_exp</vt:lpstr>
      <vt:lpstr>cot_freq</vt:lpstr>
      <vt:lpstr>cot_grav</vt:lpstr>
      <vt:lpstr>cot_mait</vt:lpstr>
      <vt:lpstr>cotation_gravite</vt:lpstr>
      <vt:lpstr>Duree</vt:lpstr>
      <vt:lpstr>Durée</vt:lpstr>
      <vt:lpstr>Frequence</vt:lpstr>
      <vt:lpstr>Fréquence</vt:lpstr>
      <vt:lpstr>Gravite</vt:lpstr>
      <vt:lpstr>Gravité</vt:lpstr>
      <vt:lpstr>Maîtrise</vt:lpstr>
      <vt:lpstr>Postes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LANGE</dc:creator>
  <cp:lastModifiedBy>Micot, Nicolas            UTC CCS</cp:lastModifiedBy>
  <dcterms:created xsi:type="dcterms:W3CDTF">2018-10-09T09:04:45Z</dcterms:created>
  <dcterms:modified xsi:type="dcterms:W3CDTF">2018-10-11T08:14:38Z</dcterms:modified>
</cp:coreProperties>
</file>