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20115" windowHeight="7950"/>
  </bookViews>
  <sheets>
    <sheet name="Produit" sheetId="1" r:id="rId1"/>
    <sheet name="Bon de commande" sheetId="2" r:id="rId2"/>
    <sheet name="Liste" sheetId="3" r:id="rId3"/>
  </sheets>
  <definedNames>
    <definedName name="rangeCases">Produit!#REF!</definedName>
  </definedNames>
  <calcPr calcId="145621"/>
</workbook>
</file>

<file path=xl/calcChain.xml><?xml version="1.0" encoding="utf-8"?>
<calcChain xmlns="http://schemas.openxmlformats.org/spreadsheetml/2006/main">
  <c r="B2" i="1" l="1"/>
  <c r="D2" i="1"/>
  <c r="G2" i="1" s="1"/>
  <c r="F2" i="1"/>
</calcChain>
</file>

<file path=xl/sharedStrings.xml><?xml version="1.0" encoding="utf-8"?>
<sst xmlns="http://schemas.openxmlformats.org/spreadsheetml/2006/main" count="31" uniqueCount="26">
  <si>
    <t>Nom</t>
  </si>
  <si>
    <t>Code NUT/PL</t>
  </si>
  <si>
    <t>Code</t>
  </si>
  <si>
    <t>Contenu</t>
  </si>
  <si>
    <r>
      <t xml:space="preserve">Prix
</t>
    </r>
    <r>
      <rPr>
        <b/>
        <sz val="7"/>
        <rFont val="Arial"/>
        <family val="2"/>
      </rPr>
      <t>Frais de port inclus pour la France</t>
    </r>
  </si>
  <si>
    <t>Qté</t>
  </si>
  <si>
    <t>BON DE COMMANDE</t>
  </si>
  <si>
    <t>Article</t>
  </si>
  <si>
    <t>Référence</t>
  </si>
  <si>
    <t>Taille</t>
  </si>
  <si>
    <t>Prix unitaire
(frais de port inclus pour la France)</t>
  </si>
  <si>
    <t>Quantité</t>
  </si>
  <si>
    <t>Prix total</t>
  </si>
  <si>
    <t>S</t>
  </si>
  <si>
    <t>L</t>
  </si>
  <si>
    <t>XL</t>
  </si>
  <si>
    <t>XXL</t>
  </si>
  <si>
    <t>M</t>
  </si>
  <si>
    <t>Remise club</t>
  </si>
  <si>
    <t>Prix</t>
  </si>
  <si>
    <t>test1</t>
  </si>
  <si>
    <t>test2</t>
  </si>
  <si>
    <t>test3</t>
  </si>
  <si>
    <t>Sweat bleu</t>
  </si>
  <si>
    <t>Sweat violet</t>
  </si>
  <si>
    <t>Sweat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</si>
</sst>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€-2]\ #,##0.00"/>
    <numFmt numFmtId="165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4" fontId="5" fillId="0" borderId="0" applyFont="0" applyFill="0" applyBorder="0" applyAlignment="0" applyProtection="0"/>
  </cellStyleXfs>
  <cellXfs count="30">
    <xf numFmtId="0" fontId="0" fillId="0" borderId="0" xfId="0"/>
    <xf numFmtId="0" fontId="1" fillId="0" borderId="1" xfId="0" applyNumberFormat="1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/>
    <xf numFmtId="16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NumberFormat="1" applyFont="1" applyFill="1" applyBorder="1" applyAlignment="1"/>
    <xf numFmtId="0" fontId="0" fillId="0" borderId="0" xfId="0" applyFont="1" applyBorder="1" applyAlignment="1">
      <alignment horizontal="center"/>
    </xf>
    <xf numFmtId="0" fontId="7" fillId="0" borderId="0" xfId="0" applyFont="1" applyBorder="1"/>
    <xf numFmtId="0" fontId="8" fillId="0" borderId="0" xfId="0" applyFont="1" applyAlignment="1">
      <alignment horizontal="left"/>
    </xf>
    <xf numFmtId="0" fontId="8" fillId="0" borderId="0" xfId="0" applyFont="1" applyAlignment="1"/>
    <xf numFmtId="0" fontId="7" fillId="0" borderId="0" xfId="0" applyNumberFormat="1" applyFont="1" applyFill="1" applyBorder="1" applyAlignment="1"/>
    <xf numFmtId="0" fontId="8" fillId="0" borderId="0" xfId="0" applyNumberFormat="1" applyFont="1" applyFill="1" applyBorder="1" applyAlignment="1"/>
    <xf numFmtId="0" fontId="8" fillId="0" borderId="0" xfId="0" applyFont="1" applyBorder="1" applyAlignment="1">
      <alignment horizontal="left"/>
    </xf>
    <xf numFmtId="0" fontId="8" fillId="0" borderId="0" xfId="0" applyFont="1" applyBorder="1" applyAlignment="1"/>
    <xf numFmtId="0" fontId="6" fillId="0" borderId="0" xfId="0" applyFont="1" applyAlignment="1">
      <alignment horizontal="left"/>
    </xf>
    <xf numFmtId="164" fontId="8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left"/>
    </xf>
    <xf numFmtId="0" fontId="6" fillId="0" borderId="0" xfId="0" applyNumberFormat="1" applyFont="1" applyFill="1" applyBorder="1" applyAlignment="1">
      <alignment horizontal="center" vertical="center" wrapText="1"/>
    </xf>
    <xf numFmtId="165" fontId="8" fillId="0" borderId="0" xfId="2" applyNumberFormat="1" applyFont="1" applyFill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 vertical="center"/>
    </xf>
    <xf numFmtId="165" fontId="0" fillId="0" borderId="0" xfId="0" applyNumberFormat="1"/>
  </cellXfs>
  <cellStyles count="3">
    <cellStyle name="Monétaire" xfId="2" builtinId="4"/>
    <cellStyle name="Normal" xfId="0" builtinId="0"/>
    <cellStyle name="Standaard_Blad1" xfId="1"/>
  </cellStyles>
  <dxfs count="9">
    <dxf>
      <numFmt numFmtId="165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3</xdr:row>
          <xdr:rowOff>161925</xdr:rowOff>
        </xdr:from>
        <xdr:to>
          <xdr:col>5</xdr:col>
          <xdr:colOff>609600</xdr:colOff>
          <xdr:row>5</xdr:row>
          <xdr:rowOff>76200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 bon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1</xdr:row>
          <xdr:rowOff>161925</xdr:rowOff>
        </xdr:from>
        <xdr:to>
          <xdr:col>5</xdr:col>
          <xdr:colOff>609600</xdr:colOff>
          <xdr:row>3</xdr:row>
          <xdr:rowOff>76200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Purger le bon commande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2" totalsRowShown="0" headerRowDxfId="8" dataDxfId="7">
  <autoFilter ref="A1:G2"/>
  <tableColumns count="7">
    <tableColumn id="1" name="Référence"/>
    <tableColumn id="2" name="Article" dataDxfId="6">
      <calculatedColumnFormula>IFERROR(VLOOKUP(Tableau1[Référence],Tableau2[],2,FALSE),"")</calculatedColumnFormula>
    </tableColumn>
    <tableColumn id="3" name="Taille" dataDxfId="5"/>
    <tableColumn id="5" name="Prix unitaire_x000a_(frais de port inclus pour la France)" dataDxfId="4" dataCellStyle="Monétaire">
      <calculatedColumnFormula>IFERROR(VLOOKUP(Tableau1[Référence],Tableau2[],3,FALSE),"")</calculatedColumnFormula>
    </tableColumn>
    <tableColumn id="6" name="Quantité" dataDxfId="3"/>
    <tableColumn id="4" name="Remise club" dataDxfId="1">
      <calculatedColumnFormula>10%</calculatedColumnFormula>
    </tableColumn>
    <tableColumn id="7" name="Prix total" dataDxfId="2" dataCellStyle="Monétaire">
      <calculatedColumnFormula>IFERROR(Tableau1[[#This Row],[Prix unitaire
(frais de port inclus pour la France)]]*Tableau1[[#This Row],[Quantité]]*(1-Tableau1[Remise club]),0)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E4" totalsRowShown="0">
  <autoFilter ref="C1:E4"/>
  <tableColumns count="3">
    <tableColumn id="1" name="Référence"/>
    <tableColumn id="3" name="Article"/>
    <tableColumn id="2" name="Prix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8"/>
  <sheetViews>
    <sheetView tabSelected="1" workbookViewId="0">
      <selection activeCell="E3" sqref="E3"/>
    </sheetView>
  </sheetViews>
  <sheetFormatPr baseColWidth="10" defaultRowHeight="15" x14ac:dyDescent="0.25"/>
  <cols>
    <col min="1" max="1" width="19.42578125" style="11" customWidth="1"/>
    <col min="2" max="2" width="36.5703125" style="16" customWidth="1"/>
    <col min="3" max="3" width="17.28515625" style="17" bestFit="1" customWidth="1"/>
    <col min="4" max="4" width="43.28515625" style="18" customWidth="1"/>
    <col min="5" max="5" width="35.42578125" style="13" bestFit="1" customWidth="1"/>
    <col min="6" max="6" width="16.28515625" style="13" bestFit="1" customWidth="1"/>
    <col min="7" max="7" width="13.5703125" style="10" bestFit="1" customWidth="1"/>
    <col min="8" max="16384" width="11.42578125" style="10"/>
  </cols>
  <sheetData>
    <row r="1" spans="1:7" ht="30" x14ac:dyDescent="0.25">
      <c r="A1" s="6" t="s">
        <v>8</v>
      </c>
      <c r="B1" s="6" t="s">
        <v>7</v>
      </c>
      <c r="C1" s="5" t="s">
        <v>9</v>
      </c>
      <c r="D1" s="26" t="s">
        <v>10</v>
      </c>
      <c r="E1" s="7" t="s">
        <v>11</v>
      </c>
      <c r="F1" s="7" t="s">
        <v>18</v>
      </c>
      <c r="G1" s="8" t="s">
        <v>12</v>
      </c>
    </row>
    <row r="2" spans="1:7" x14ac:dyDescent="0.25">
      <c r="A2" s="9" t="s">
        <v>21</v>
      </c>
      <c r="B2" s="6" t="str">
        <f>IFERROR(VLOOKUP(Tableau1[Référence],Tableau2[],2,FALSE),"")</f>
        <v>Sweat violet</v>
      </c>
      <c r="C2" s="9" t="s">
        <v>14</v>
      </c>
      <c r="D2" s="27">
        <f>IFERROR(VLOOKUP(Tableau1[Référence],Tableau2[],3,FALSE),"")</f>
        <v>20</v>
      </c>
      <c r="E2" s="9">
        <v>2</v>
      </c>
      <c r="F2" s="28">
        <f>10%</f>
        <v>0.1</v>
      </c>
      <c r="G2" s="27">
        <f>IFERROR(Tableau1[[#This Row],[Prix unitaire
(frais de port inclus pour la France)]]*Tableau1[[#This Row],[Quantité]]*(1-Tableau1[Remise club]),0)</f>
        <v>36</v>
      </c>
    </row>
    <row r="3" spans="1:7" x14ac:dyDescent="0.25">
      <c r="E3" s="12"/>
      <c r="F3" s="12"/>
    </row>
    <row r="5" spans="1:7" x14ac:dyDescent="0.25">
      <c r="A5" s="14"/>
      <c r="B5" s="19"/>
    </row>
    <row r="7" spans="1:7" x14ac:dyDescent="0.25">
      <c r="A7" s="14"/>
      <c r="B7" s="14"/>
      <c r="C7" s="14"/>
      <c r="D7" s="14"/>
      <c r="E7" s="14"/>
      <c r="F7" s="14"/>
      <c r="G7" s="14"/>
    </row>
    <row r="8" spans="1:7" x14ac:dyDescent="0.25">
      <c r="A8" s="20"/>
      <c r="B8" s="14"/>
      <c r="C8" s="14"/>
      <c r="D8" s="14"/>
      <c r="E8" s="14"/>
      <c r="F8" s="14"/>
      <c r="G8" s="14"/>
    </row>
    <row r="9" spans="1:7" x14ac:dyDescent="0.25">
      <c r="A9" s="14"/>
      <c r="B9" s="14"/>
      <c r="C9" s="14"/>
      <c r="D9" s="14"/>
      <c r="E9" s="14"/>
      <c r="F9" s="14"/>
      <c r="G9" s="14"/>
    </row>
    <row r="10" spans="1:7" x14ac:dyDescent="0.25">
      <c r="C10" s="21"/>
      <c r="D10" s="22"/>
      <c r="E10" s="15"/>
      <c r="F10" s="15"/>
      <c r="G10" s="11"/>
    </row>
    <row r="13" spans="1:7" x14ac:dyDescent="0.25">
      <c r="C13" s="16"/>
    </row>
    <row r="31" spans="3:6" x14ac:dyDescent="0.25">
      <c r="C31" s="23"/>
      <c r="E31" s="24"/>
      <c r="F31" s="24"/>
    </row>
    <row r="58" spans="1:6" x14ac:dyDescent="0.25">
      <c r="A58" s="14"/>
      <c r="B58" s="19"/>
      <c r="C58" s="25"/>
      <c r="D58" s="20"/>
      <c r="E58" s="24"/>
      <c r="F58" s="24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OFFSET(Liste!$A$2,0,0,COUNTA(Liste!$A:$A)-1)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4:F9"/>
  <sheetViews>
    <sheetView workbookViewId="0">
      <selection activeCell="K13" sqref="K13"/>
    </sheetView>
  </sheetViews>
  <sheetFormatPr baseColWidth="10" defaultRowHeight="15" x14ac:dyDescent="0.25"/>
  <cols>
    <col min="1" max="1" width="29.5703125" customWidth="1"/>
    <col min="2" max="2" width="13" bestFit="1" customWidth="1"/>
  </cols>
  <sheetData>
    <row r="4" spans="1:6" x14ac:dyDescent="0.25">
      <c r="A4" t="s">
        <v>6</v>
      </c>
    </row>
    <row r="9" spans="1:6" ht="39.75" x14ac:dyDescent="0.25">
      <c r="A9" s="1" t="s">
        <v>0</v>
      </c>
      <c r="B9" s="2" t="s">
        <v>1</v>
      </c>
      <c r="C9" s="2" t="s">
        <v>2</v>
      </c>
      <c r="D9" s="2" t="s">
        <v>3</v>
      </c>
      <c r="E9" s="3" t="s">
        <v>4</v>
      </c>
      <c r="F9" s="4" t="s">
        <v>5</v>
      </c>
    </row>
  </sheetData>
  <printOptions gridLine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ajouterLignes">
                <anchor moveWithCells="1" sizeWithCells="1">
                  <from>
                    <xdr:col>3</xdr:col>
                    <xdr:colOff>104775</xdr:colOff>
                    <xdr:row>3</xdr:row>
                    <xdr:rowOff>161925</xdr:rowOff>
                  </from>
                  <to>
                    <xdr:col>5</xdr:col>
                    <xdr:colOff>609600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 2">
              <controlPr defaultSize="0" print="0" autoFill="0" autoPict="0" macro="[0]!vider">
                <anchor moveWithCells="1" sizeWithCells="1">
                  <from>
                    <xdr:col>3</xdr:col>
                    <xdr:colOff>104775</xdr:colOff>
                    <xdr:row>1</xdr:row>
                    <xdr:rowOff>161925</xdr:rowOff>
                  </from>
                  <to>
                    <xdr:col>5</xdr:col>
                    <xdr:colOff>609600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>
      <selection activeCell="D5" sqref="D5"/>
    </sheetView>
  </sheetViews>
  <sheetFormatPr baseColWidth="10" defaultRowHeight="15" x14ac:dyDescent="0.25"/>
  <cols>
    <col min="3" max="4" width="12.28515625" customWidth="1"/>
  </cols>
  <sheetData>
    <row r="1" spans="1:5" x14ac:dyDescent="0.25">
      <c r="A1" t="s">
        <v>9</v>
      </c>
      <c r="C1" t="s">
        <v>8</v>
      </c>
      <c r="D1" t="s">
        <v>7</v>
      </c>
      <c r="E1" t="s">
        <v>19</v>
      </c>
    </row>
    <row r="2" spans="1:5" x14ac:dyDescent="0.25">
      <c r="A2" t="s">
        <v>13</v>
      </c>
      <c r="C2" t="s">
        <v>20</v>
      </c>
      <c r="D2" t="s">
        <v>23</v>
      </c>
      <c r="E2" s="29">
        <v>10</v>
      </c>
    </row>
    <row r="3" spans="1:5" x14ac:dyDescent="0.25">
      <c r="A3" t="s">
        <v>17</v>
      </c>
      <c r="C3" t="s">
        <v>21</v>
      </c>
      <c r="D3" t="s">
        <v>24</v>
      </c>
      <c r="E3" s="29">
        <v>20</v>
      </c>
    </row>
    <row r="4" spans="1:5" x14ac:dyDescent="0.25">
      <c r="A4" t="s">
        <v>14</v>
      </c>
      <c r="C4" t="s">
        <v>22</v>
      </c>
      <c r="D4" t="s">
        <v>25</v>
      </c>
      <c r="E4" s="29">
        <v>30</v>
      </c>
    </row>
    <row r="5" spans="1:5" x14ac:dyDescent="0.25">
      <c r="A5" t="s">
        <v>15</v>
      </c>
    </row>
    <row r="6" spans="1:5" x14ac:dyDescent="0.25">
      <c r="A6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Bon de commande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Micot, Nicolas            UTC CCS</cp:lastModifiedBy>
  <dcterms:created xsi:type="dcterms:W3CDTF">2018-01-18T13:49:37Z</dcterms:created>
  <dcterms:modified xsi:type="dcterms:W3CDTF">2019-04-30T11:34:55Z</dcterms:modified>
</cp:coreProperties>
</file>