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1840" windowHeight="1257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4" i="1" l="1"/>
  <c r="R5" i="1" l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</calcChain>
</file>

<file path=xl/sharedStrings.xml><?xml version="1.0" encoding="utf-8"?>
<sst xmlns="http://schemas.openxmlformats.org/spreadsheetml/2006/main" count="94" uniqueCount="68">
  <si>
    <t>Viandes</t>
  </si>
  <si>
    <t>Quantités</t>
  </si>
  <si>
    <t>Brochettes</t>
  </si>
  <si>
    <t>Burgers</t>
  </si>
  <si>
    <t>Boissons</t>
  </si>
  <si>
    <t>Sauces</t>
  </si>
  <si>
    <t>Total</t>
  </si>
  <si>
    <t>Belcanto</t>
  </si>
  <si>
    <t>Boulette friture</t>
  </si>
  <si>
    <t>Cervela</t>
  </si>
  <si>
    <t>Fricandelle</t>
  </si>
  <si>
    <t>Fricandelle spé</t>
  </si>
  <si>
    <t>Loempia</t>
  </si>
  <si>
    <t>Pouli croque</t>
  </si>
  <si>
    <t>Viandelle</t>
  </si>
  <si>
    <t>Ailes de poulet</t>
  </si>
  <si>
    <t>Ardennaise</t>
  </si>
  <si>
    <t>Dinde</t>
  </si>
  <si>
    <t>Oignon</t>
  </si>
  <si>
    <t>Grizzly</t>
  </si>
  <si>
    <t>Bicky</t>
  </si>
  <si>
    <t>Cheese</t>
  </si>
  <si>
    <t>Chicken</t>
  </si>
  <si>
    <t>Hamburger</t>
  </si>
  <si>
    <t>Croquettes</t>
  </si>
  <si>
    <t>Americaine</t>
  </si>
  <si>
    <t>Aigre doux</t>
  </si>
  <si>
    <t>Andalouse</t>
  </si>
  <si>
    <t>Aïoli</t>
  </si>
  <si>
    <t>Bernaise</t>
  </si>
  <si>
    <t>Brazil</t>
  </si>
  <si>
    <t>Cocktail</t>
  </si>
  <si>
    <t>Curry-Ketchup</t>
  </si>
  <si>
    <t>Ketchup</t>
  </si>
  <si>
    <t>Joppie</t>
  </si>
  <si>
    <t>Mammout</t>
  </si>
  <si>
    <t>Mayonnaise</t>
  </si>
  <si>
    <t>Barbecue</t>
  </si>
  <si>
    <t>Moutarde</t>
  </si>
  <si>
    <t>Poivre</t>
  </si>
  <si>
    <t>Pili-Pili</t>
  </si>
  <si>
    <t>Riche</t>
  </si>
  <si>
    <t>Samouraï</t>
  </si>
  <si>
    <t>Tartare</t>
  </si>
  <si>
    <t>Fromage</t>
  </si>
  <si>
    <t>Viande</t>
  </si>
  <si>
    <t>Volaille</t>
  </si>
  <si>
    <t>Coca-Cola</t>
  </si>
  <si>
    <t>Coca zéro</t>
  </si>
  <si>
    <t>Fanta</t>
  </si>
  <si>
    <t>Ice-Tea</t>
  </si>
  <si>
    <t>Oasis</t>
  </si>
  <si>
    <t>Sprite</t>
  </si>
  <si>
    <t>Jupiler</t>
  </si>
  <si>
    <t>Eau plate</t>
  </si>
  <si>
    <t>Eau pétillante</t>
  </si>
  <si>
    <t>Prénom/Nom</t>
  </si>
  <si>
    <t>Frites</t>
  </si>
  <si>
    <t>oui</t>
  </si>
  <si>
    <t>non</t>
  </si>
  <si>
    <t>Curry</t>
  </si>
  <si>
    <t>Salade/tomate/oignon</t>
  </si>
  <si>
    <t>Salade/tomate</t>
  </si>
  <si>
    <t>Salade/oignon</t>
  </si>
  <si>
    <t>Salade</t>
  </si>
  <si>
    <t>Tomate</t>
  </si>
  <si>
    <t>Tomate/oignon</t>
  </si>
  <si>
    <t>Crudités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</si>
</sst>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3" borderId="1" xfId="0" applyFill="1" applyBorder="1"/>
    <xf numFmtId="164" fontId="0" fillId="0" borderId="1" xfId="0" applyNumberFormat="1" applyBorder="1"/>
    <xf numFmtId="164" fontId="0" fillId="0" borderId="0" xfId="0" applyNumberFormat="1"/>
    <xf numFmtId="164" fontId="3" fillId="4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4"/>
  <sheetViews>
    <sheetView tabSelected="1" topLeftCell="C1" workbookViewId="0">
      <selection activeCell="R4" sqref="R4"/>
    </sheetView>
  </sheetViews>
  <sheetFormatPr baseColWidth="10" defaultRowHeight="15" x14ac:dyDescent="0.25"/>
  <cols>
    <col min="1" max="1" width="19.28515625" customWidth="1"/>
    <col min="2" max="2" width="14.28515625" customWidth="1"/>
    <col min="4" max="4" width="14.42578125" customWidth="1"/>
    <col min="6" max="8" width="14.5703125" customWidth="1"/>
    <col min="14" max="14" width="12.7109375" customWidth="1"/>
    <col min="18" max="18" width="11.42578125" style="6"/>
  </cols>
  <sheetData>
    <row r="1" spans="1:18" ht="15.6" customHeight="1" x14ac:dyDescent="0.25">
      <c r="A1" s="1"/>
      <c r="B1" s="18" t="s">
        <v>0</v>
      </c>
      <c r="C1" s="17" t="s">
        <v>1</v>
      </c>
      <c r="D1" s="18" t="s">
        <v>2</v>
      </c>
      <c r="E1" s="17" t="s">
        <v>1</v>
      </c>
      <c r="F1" s="18" t="s">
        <v>3</v>
      </c>
      <c r="G1" s="9" t="s">
        <v>5</v>
      </c>
      <c r="H1" s="15" t="s">
        <v>67</v>
      </c>
      <c r="I1" s="17" t="s">
        <v>1</v>
      </c>
      <c r="J1" s="9" t="s">
        <v>24</v>
      </c>
      <c r="K1" s="12" t="s">
        <v>1</v>
      </c>
      <c r="L1" s="18" t="s">
        <v>4</v>
      </c>
      <c r="M1" s="12" t="s">
        <v>1</v>
      </c>
      <c r="N1" s="18" t="s">
        <v>5</v>
      </c>
      <c r="O1" s="17" t="s">
        <v>1</v>
      </c>
      <c r="P1" s="9" t="s">
        <v>57</v>
      </c>
      <c r="Q1" s="17" t="s">
        <v>1</v>
      </c>
      <c r="R1" s="7" t="s">
        <v>6</v>
      </c>
    </row>
    <row r="2" spans="1:18" ht="15.6" customHeight="1" x14ac:dyDescent="0.25">
      <c r="A2" s="1"/>
      <c r="B2" s="18"/>
      <c r="C2" s="17"/>
      <c r="D2" s="18"/>
      <c r="E2" s="17"/>
      <c r="F2" s="18"/>
      <c r="G2" s="15"/>
      <c r="H2" s="15"/>
      <c r="I2" s="17"/>
      <c r="J2" s="10"/>
      <c r="K2" s="13"/>
      <c r="L2" s="18"/>
      <c r="M2" s="13"/>
      <c r="N2" s="18"/>
      <c r="O2" s="17"/>
      <c r="P2" s="15"/>
      <c r="Q2" s="17"/>
      <c r="R2" s="8"/>
    </row>
    <row r="3" spans="1:18" ht="15.6" customHeight="1" x14ac:dyDescent="0.25">
      <c r="A3" s="3" t="s">
        <v>56</v>
      </c>
      <c r="B3" s="18"/>
      <c r="C3" s="17"/>
      <c r="D3" s="18"/>
      <c r="E3" s="17"/>
      <c r="F3" s="18"/>
      <c r="G3" s="16"/>
      <c r="H3" s="16"/>
      <c r="I3" s="17"/>
      <c r="J3" s="11"/>
      <c r="K3" s="14"/>
      <c r="L3" s="18"/>
      <c r="M3" s="14"/>
      <c r="N3" s="18"/>
      <c r="O3" s="17"/>
      <c r="P3" s="16"/>
      <c r="Q3" s="17"/>
      <c r="R3" s="8"/>
    </row>
    <row r="4" spans="1:18" ht="14.45" x14ac:dyDescent="0.3">
      <c r="A4" s="2"/>
      <c r="B4" s="2" t="s">
        <v>10</v>
      </c>
      <c r="C4" s="4">
        <v>1</v>
      </c>
      <c r="D4" s="2" t="s">
        <v>18</v>
      </c>
      <c r="E4" s="4">
        <v>1</v>
      </c>
      <c r="F4" s="2" t="s">
        <v>22</v>
      </c>
      <c r="G4" s="2" t="s">
        <v>38</v>
      </c>
      <c r="H4" s="2" t="s">
        <v>61</v>
      </c>
      <c r="I4" s="4">
        <v>2</v>
      </c>
      <c r="J4" s="2" t="s">
        <v>44</v>
      </c>
      <c r="K4" s="4">
        <v>4</v>
      </c>
      <c r="L4" s="2" t="s">
        <v>50</v>
      </c>
      <c r="M4" s="4">
        <v>2</v>
      </c>
      <c r="N4" s="2" t="s">
        <v>25</v>
      </c>
      <c r="O4" s="4">
        <v>2</v>
      </c>
      <c r="P4" s="2" t="s">
        <v>58</v>
      </c>
      <c r="Q4" s="4">
        <v>1</v>
      </c>
      <c r="R4" s="5">
        <f>IFERROR(VLOOKUP(B4,Feuil2!$C:$D,2,FALSE),0)*C4+IFERROR(VLOOKUP(D4,Feuil2!$G:$H,2,FALSE),0)*E4+IFERROR(VLOOKUP(F4,Feuil2!$E:$F,2,FALSE),0)*I4+IFERROR(VLOOKUP(J4,Feuil2!$K:$L,2,FALSE),0)*K4+IFERROR(VLOOKUP(L4,Feuil2!M:N,2,FALSE),0)*M4+IFERROR(VLOOKUP(N4,Feuil2!I:J,2,FALSE),0)*O4+IF(P4="oui",2.35)*Q4</f>
        <v>23.150000000000006</v>
      </c>
    </row>
    <row r="5" spans="1:18" ht="14.45" x14ac:dyDescent="0.3">
      <c r="A5" s="2"/>
      <c r="B5" s="2"/>
      <c r="C5" s="4"/>
      <c r="D5" s="2"/>
      <c r="E5" s="4"/>
      <c r="F5" s="2"/>
      <c r="G5" s="2"/>
      <c r="H5" s="2"/>
      <c r="I5" s="4"/>
      <c r="J5" s="2"/>
      <c r="K5" s="4"/>
      <c r="L5" s="2"/>
      <c r="M5" s="4"/>
      <c r="N5" s="2"/>
      <c r="O5" s="4"/>
      <c r="P5" s="2"/>
      <c r="Q5" s="4"/>
      <c r="R5" s="5">
        <f>IFERROR(VLOOKUP(B5,Feuil2!$C:$D,2,FALSE),0)*C5+IFERROR(VLOOKUP(D5,Feuil2!$G:$H,2,FALSE),0)*E5+IFERROR(VLOOKUP(F5,Feuil2!$E:$F,2,FALSE),0)+(IFERROR(VLOOKUP(G5,Feuil2!$I:$J,2,FALSE),0))*I5+IFERROR(VLOOKUP(J5,Feuil2!$K:$L,2,FALSE),0)*K5+IFERROR(VLOOKUP(L5,Feuil2!M:N,2,FALSE),0)*M5+IFERROR(VLOOKUP(N5,Feuil2!I:J,2,FALSE),0)*O5+IF(P5="oui",2.35)*Q5</f>
        <v>0</v>
      </c>
    </row>
    <row r="6" spans="1:18" ht="14.45" x14ac:dyDescent="0.3">
      <c r="A6" s="2"/>
      <c r="B6" s="2"/>
      <c r="C6" s="4"/>
      <c r="D6" s="2"/>
      <c r="E6" s="4"/>
      <c r="F6" s="2"/>
      <c r="G6" s="2"/>
      <c r="H6" s="2"/>
      <c r="I6" s="4"/>
      <c r="J6" s="2"/>
      <c r="K6" s="4"/>
      <c r="L6" s="2"/>
      <c r="M6" s="4"/>
      <c r="N6" s="2"/>
      <c r="O6" s="4"/>
      <c r="P6" s="2"/>
      <c r="Q6" s="4"/>
      <c r="R6" s="5">
        <f>IFERROR(VLOOKUP(B6,Feuil2!$C:$D,2,FALSE),0)*C6+IFERROR(VLOOKUP(D6,Feuil2!$G:$H,2,FALSE),0)*E6+IFERROR(VLOOKUP(F6,Feuil2!$E:$F,2,FALSE),0)+(IFERROR(VLOOKUP(G6,Feuil2!$I:$J,2,FALSE),0))*I6+IFERROR(VLOOKUP(J6,Feuil2!$K:$L,2,FALSE),0)*K6+IFERROR(VLOOKUP(L6,Feuil2!M:N,2,FALSE),0)*M6+IFERROR(VLOOKUP(N6,Feuil2!I:J,2,FALSE),0)*O6+IF(P6="oui",2.35)*Q6</f>
        <v>0</v>
      </c>
    </row>
    <row r="7" spans="1:18" ht="14.45" x14ac:dyDescent="0.3">
      <c r="A7" s="2"/>
      <c r="B7" s="2"/>
      <c r="C7" s="4"/>
      <c r="D7" s="2"/>
      <c r="E7" s="4"/>
      <c r="F7" s="2"/>
      <c r="G7" s="2"/>
      <c r="H7" s="2"/>
      <c r="I7" s="4"/>
      <c r="J7" s="2"/>
      <c r="K7" s="4"/>
      <c r="L7" s="2"/>
      <c r="M7" s="4"/>
      <c r="N7" s="2"/>
      <c r="O7" s="4"/>
      <c r="P7" s="2"/>
      <c r="Q7" s="4"/>
      <c r="R7" s="5">
        <f>IFERROR(VLOOKUP(B7,Feuil2!$C:$D,2,FALSE),0)*C7+IFERROR(VLOOKUP(D7,Feuil2!$G:$H,2,FALSE),0)*E7+IFERROR(VLOOKUP(F7,Feuil2!$E:$F,2,FALSE),0)+(IFERROR(VLOOKUP(G7,Feuil2!$I:$J,2,FALSE),0))*I7+IFERROR(VLOOKUP(J7,Feuil2!$K:$L,2,FALSE),0)*K7+IFERROR(VLOOKUP(L7,Feuil2!M:N,2,FALSE),0)*M7+IFERROR(VLOOKUP(N7,Feuil2!I:J,2,FALSE),0)*O7+IF(P7="oui",2.35)*Q7</f>
        <v>0</v>
      </c>
    </row>
    <row r="8" spans="1:18" ht="14.45" x14ac:dyDescent="0.3">
      <c r="A8" s="2"/>
      <c r="B8" s="2"/>
      <c r="C8" s="4"/>
      <c r="D8" s="2"/>
      <c r="E8" s="4"/>
      <c r="F8" s="2"/>
      <c r="G8" s="2"/>
      <c r="H8" s="2"/>
      <c r="I8" s="4"/>
      <c r="J8" s="2"/>
      <c r="K8" s="4"/>
      <c r="L8" s="2"/>
      <c r="M8" s="4"/>
      <c r="N8" s="2"/>
      <c r="O8" s="4"/>
      <c r="P8" s="2"/>
      <c r="Q8" s="4"/>
      <c r="R8" s="5">
        <f>IFERROR(VLOOKUP(B8,Feuil2!$C:$D,2,FALSE),0)*C8+IFERROR(VLOOKUP(D8,Feuil2!$G:$H,2,FALSE),0)*E8+IFERROR(VLOOKUP(F8,Feuil2!$E:$F,2,FALSE),0)+(IFERROR(VLOOKUP(G8,Feuil2!$I:$J,2,FALSE),0))*I8+IFERROR(VLOOKUP(J8,Feuil2!$K:$L,2,FALSE),0)*K8+IFERROR(VLOOKUP(L8,Feuil2!M:N,2,FALSE),0)*M8+IFERROR(VLOOKUP(N8,Feuil2!I:J,2,FALSE),0)*O8+IF(P8="oui",2.35)*Q8</f>
        <v>0</v>
      </c>
    </row>
    <row r="9" spans="1:18" ht="14.45" x14ac:dyDescent="0.3">
      <c r="A9" s="2"/>
      <c r="B9" s="2"/>
      <c r="C9" s="4"/>
      <c r="D9" s="2"/>
      <c r="E9" s="4"/>
      <c r="F9" s="2"/>
      <c r="G9" s="2"/>
      <c r="H9" s="2"/>
      <c r="I9" s="4"/>
      <c r="J9" s="2"/>
      <c r="K9" s="4"/>
      <c r="L9" s="2"/>
      <c r="M9" s="4"/>
      <c r="N9" s="2"/>
      <c r="O9" s="4"/>
      <c r="P9" s="2"/>
      <c r="Q9" s="4"/>
      <c r="R9" s="5">
        <f>IFERROR(VLOOKUP(B9,Feuil2!$C:$D,2,FALSE),0)*C9+IFERROR(VLOOKUP(D9,Feuil2!$G:$H,2,FALSE),0)*E9+IFERROR(VLOOKUP(F9,Feuil2!$E:$F,2,FALSE),0)+(IFERROR(VLOOKUP(G9,Feuil2!$I:$J,2,FALSE),0))*I9+IFERROR(VLOOKUP(J9,Feuil2!$K:$L,2,FALSE),0)*K9+IFERROR(VLOOKUP(L9,Feuil2!M:N,2,FALSE),0)*M9+IFERROR(VLOOKUP(N9,Feuil2!I:J,2,FALSE),0)*O9+IF(P9="oui",2.35)*Q9</f>
        <v>0</v>
      </c>
    </row>
    <row r="10" spans="1:18" ht="14.45" x14ac:dyDescent="0.3">
      <c r="A10" s="2"/>
      <c r="B10" s="2"/>
      <c r="C10" s="4"/>
      <c r="D10" s="2"/>
      <c r="E10" s="4"/>
      <c r="F10" s="2"/>
      <c r="G10" s="2"/>
      <c r="H10" s="2"/>
      <c r="I10" s="4"/>
      <c r="J10" s="2"/>
      <c r="K10" s="4"/>
      <c r="L10" s="2"/>
      <c r="M10" s="4"/>
      <c r="N10" s="2"/>
      <c r="O10" s="4"/>
      <c r="P10" s="2"/>
      <c r="Q10" s="4"/>
      <c r="R10" s="5">
        <f>IFERROR(VLOOKUP(B10,Feuil2!$C:$D,2,FALSE),0)*C10+IFERROR(VLOOKUP(D10,Feuil2!$G:$H,2,FALSE),0)*E10+IFERROR(VLOOKUP(F10,Feuil2!$E:$F,2,FALSE),0)+(IFERROR(VLOOKUP(G10,Feuil2!$I:$J,2,FALSE),0))*I10+IFERROR(VLOOKUP(J10,Feuil2!$K:$L,2,FALSE),0)*K10+IFERROR(VLOOKUP(L10,Feuil2!M:N,2,FALSE),0)*M10+IFERROR(VLOOKUP(N10,Feuil2!I:J,2,FALSE),0)*O10+IF(P10="oui",2.35)*Q10</f>
        <v>0</v>
      </c>
    </row>
    <row r="11" spans="1:18" ht="14.45" x14ac:dyDescent="0.3">
      <c r="A11" s="2"/>
      <c r="B11" s="2"/>
      <c r="C11" s="4"/>
      <c r="D11" s="2"/>
      <c r="E11" s="4"/>
      <c r="F11" s="2"/>
      <c r="G11" s="2"/>
      <c r="H11" s="2"/>
      <c r="I11" s="4"/>
      <c r="J11" s="2"/>
      <c r="K11" s="4"/>
      <c r="L11" s="2"/>
      <c r="M11" s="4"/>
      <c r="N11" s="2"/>
      <c r="O11" s="4"/>
      <c r="P11" s="2"/>
      <c r="Q11" s="4"/>
      <c r="R11" s="5">
        <f>IFERROR(VLOOKUP(B11,Feuil2!$C:$D,2,FALSE),0)*C11+IFERROR(VLOOKUP(D11,Feuil2!$G:$H,2,FALSE),0)*E11+IFERROR(VLOOKUP(F11,Feuil2!$E:$F,2,FALSE),0)+(IFERROR(VLOOKUP(G11,Feuil2!$I:$J,2,FALSE),0))*I11+IFERROR(VLOOKUP(J11,Feuil2!$K:$L,2,FALSE),0)*K11+IFERROR(VLOOKUP(L11,Feuil2!M:N,2,FALSE),0)*M11+IFERROR(VLOOKUP(N11,Feuil2!I:J,2,FALSE),0)*O11+IF(P11="oui",2.35)*Q11</f>
        <v>0</v>
      </c>
    </row>
    <row r="12" spans="1:18" ht="14.45" x14ac:dyDescent="0.3">
      <c r="A12" s="2"/>
      <c r="B12" s="2"/>
      <c r="C12" s="4"/>
      <c r="D12" s="2"/>
      <c r="E12" s="4"/>
      <c r="F12" s="2"/>
      <c r="G12" s="2"/>
      <c r="H12" s="2"/>
      <c r="I12" s="4"/>
      <c r="J12" s="2"/>
      <c r="K12" s="4"/>
      <c r="L12" s="2"/>
      <c r="M12" s="4"/>
      <c r="N12" s="2"/>
      <c r="O12" s="4"/>
      <c r="P12" s="2"/>
      <c r="Q12" s="4"/>
      <c r="R12" s="5">
        <f>IFERROR(VLOOKUP(B12,Feuil2!$C:$D,2,FALSE),0)*C12+IFERROR(VLOOKUP(D12,Feuil2!$G:$H,2,FALSE),0)*E12+IFERROR(VLOOKUP(F12,Feuil2!$E:$F,2,FALSE),0)+(IFERROR(VLOOKUP(G12,Feuil2!$I:$J,2,FALSE),0))*I12+IFERROR(VLOOKUP(J12,Feuil2!$K:$L,2,FALSE),0)*K12+IFERROR(VLOOKUP(L12,Feuil2!M:N,2,FALSE),0)*M12+IFERROR(VLOOKUP(N12,Feuil2!I:J,2,FALSE),0)*O12+IF(P12="oui",2.35)*Q12</f>
        <v>0</v>
      </c>
    </row>
    <row r="13" spans="1:18" ht="14.45" x14ac:dyDescent="0.3">
      <c r="A13" s="2"/>
      <c r="B13" s="2"/>
      <c r="C13" s="4"/>
      <c r="D13" s="2"/>
      <c r="E13" s="4"/>
      <c r="F13" s="2"/>
      <c r="G13" s="2"/>
      <c r="H13" s="2"/>
      <c r="I13" s="4"/>
      <c r="J13" s="2"/>
      <c r="K13" s="4"/>
      <c r="L13" s="2"/>
      <c r="M13" s="4"/>
      <c r="N13" s="2"/>
      <c r="O13" s="4"/>
      <c r="P13" s="2"/>
      <c r="Q13" s="4"/>
      <c r="R13" s="5">
        <f>IFERROR(VLOOKUP(B13,Feuil2!$C:$D,2,FALSE),0)*C13+IFERROR(VLOOKUP(D13,Feuil2!$G:$H,2,FALSE),0)*E13+IFERROR(VLOOKUP(F13,Feuil2!$E:$F,2,FALSE),0)+(IFERROR(VLOOKUP(G13,Feuil2!$I:$J,2,FALSE),0))*I13+IFERROR(VLOOKUP(J13,Feuil2!$K:$L,2,FALSE),0)*K13+IFERROR(VLOOKUP(L13,Feuil2!M:N,2,FALSE),0)*M13+IFERROR(VLOOKUP(N13,Feuil2!I:J,2,FALSE),0)*O13+IF(P13="oui",2.35)*Q13</f>
        <v>0</v>
      </c>
    </row>
    <row r="14" spans="1:18" ht="14.45" x14ac:dyDescent="0.3">
      <c r="A14" s="2"/>
      <c r="B14" s="2"/>
      <c r="C14" s="4"/>
      <c r="D14" s="2"/>
      <c r="E14" s="4"/>
      <c r="F14" s="2"/>
      <c r="G14" s="2"/>
      <c r="H14" s="2"/>
      <c r="I14" s="4"/>
      <c r="J14" s="2"/>
      <c r="K14" s="4"/>
      <c r="L14" s="2"/>
      <c r="M14" s="4"/>
      <c r="N14" s="2"/>
      <c r="O14" s="4"/>
      <c r="P14" s="2"/>
      <c r="Q14" s="4"/>
      <c r="R14" s="5">
        <f>IFERROR(VLOOKUP(B14,Feuil2!$C:$D,2,FALSE),0)*C14+IFERROR(VLOOKUP(D14,Feuil2!$G:$H,2,FALSE),0)*E14+IFERROR(VLOOKUP(F14,Feuil2!$E:$F,2,FALSE),0)+(IFERROR(VLOOKUP(G14,Feuil2!$I:$J,2,FALSE),0))*I14+IFERROR(VLOOKUP(J14,Feuil2!$K:$L,2,FALSE),0)*K14+IFERROR(VLOOKUP(L14,Feuil2!M:N,2,FALSE),0)*M14+IFERROR(VLOOKUP(N14,Feuil2!I:J,2,FALSE),0)*O14+IF(P14="oui",2.35)*Q14</f>
        <v>0</v>
      </c>
    </row>
    <row r="15" spans="1:18" ht="14.45" x14ac:dyDescent="0.3">
      <c r="A15" s="2"/>
      <c r="B15" s="2"/>
      <c r="C15" s="4"/>
      <c r="D15" s="2"/>
      <c r="E15" s="4"/>
      <c r="F15" s="2"/>
      <c r="G15" s="2"/>
      <c r="H15" s="2"/>
      <c r="I15" s="4"/>
      <c r="J15" s="2"/>
      <c r="K15" s="4"/>
      <c r="L15" s="2"/>
      <c r="M15" s="4"/>
      <c r="N15" s="2"/>
      <c r="O15" s="4"/>
      <c r="P15" s="2"/>
      <c r="Q15" s="4"/>
      <c r="R15" s="5">
        <f>IFERROR(VLOOKUP(B15,Feuil2!$C:$D,2,FALSE),0)*C15+IFERROR(VLOOKUP(D15,Feuil2!$G:$H,2,FALSE),0)*E15+IFERROR(VLOOKUP(F15,Feuil2!$E:$F,2,FALSE),0)+(IFERROR(VLOOKUP(G15,Feuil2!$I:$J,2,FALSE),0))*I15+IFERROR(VLOOKUP(J15,Feuil2!$K:$L,2,FALSE),0)*K15+IFERROR(VLOOKUP(L15,Feuil2!M:N,2,FALSE),0)*M15+IFERROR(VLOOKUP(N15,Feuil2!I:J,2,FALSE),0)*O15+IF(P15="oui",2.35)*Q15</f>
        <v>0</v>
      </c>
    </row>
    <row r="16" spans="1:18" ht="14.45" x14ac:dyDescent="0.3">
      <c r="A16" s="2"/>
      <c r="B16" s="2"/>
      <c r="C16" s="4"/>
      <c r="D16" s="2"/>
      <c r="E16" s="4"/>
      <c r="F16" s="2"/>
      <c r="G16" s="2"/>
      <c r="H16" s="2"/>
      <c r="I16" s="4"/>
      <c r="J16" s="2"/>
      <c r="K16" s="4"/>
      <c r="L16" s="2"/>
      <c r="M16" s="4"/>
      <c r="N16" s="2"/>
      <c r="O16" s="4"/>
      <c r="P16" s="2"/>
      <c r="Q16" s="4"/>
      <c r="R16" s="5">
        <f>IFERROR(VLOOKUP(B16,Feuil2!$C:$D,2,FALSE),0)*C16+IFERROR(VLOOKUP(D16,Feuil2!$G:$H,2,FALSE),0)*E16+IFERROR(VLOOKUP(F16,Feuil2!$E:$F,2,FALSE),0)+(IFERROR(VLOOKUP(G16,Feuil2!$I:$J,2,FALSE),0))*I16+IFERROR(VLOOKUP(J16,Feuil2!$K:$L,2,FALSE),0)*K16+IFERROR(VLOOKUP(L16,Feuil2!M:N,2,FALSE),0)*M16+IFERROR(VLOOKUP(N16,Feuil2!I:J,2,FALSE),0)*O16+IF(P16="oui",2.35)*Q16</f>
        <v>0</v>
      </c>
    </row>
    <row r="17" spans="1:18" ht="14.45" x14ac:dyDescent="0.3">
      <c r="A17" s="2"/>
      <c r="B17" s="2"/>
      <c r="C17" s="4"/>
      <c r="D17" s="2"/>
      <c r="E17" s="4"/>
      <c r="F17" s="2"/>
      <c r="G17" s="2"/>
      <c r="H17" s="2"/>
      <c r="I17" s="4"/>
      <c r="J17" s="2"/>
      <c r="K17" s="4"/>
      <c r="L17" s="2"/>
      <c r="M17" s="4"/>
      <c r="N17" s="2"/>
      <c r="O17" s="4"/>
      <c r="P17" s="2"/>
      <c r="Q17" s="4"/>
      <c r="R17" s="5">
        <f>IFERROR(VLOOKUP(B17,Feuil2!$C:$D,2,FALSE),0)*C17+IFERROR(VLOOKUP(D17,Feuil2!$G:$H,2,FALSE),0)*E17+IFERROR(VLOOKUP(F17,Feuil2!$E:$F,2,FALSE),0)+(IFERROR(VLOOKUP(G17,Feuil2!$I:$J,2,FALSE),0))*I17+IFERROR(VLOOKUP(J17,Feuil2!$K:$L,2,FALSE),0)*K17+IFERROR(VLOOKUP(L17,Feuil2!M:N,2,FALSE),0)*M17+IFERROR(VLOOKUP(N17,Feuil2!I:J,2,FALSE),0)*O17+IF(P17="oui",2.35)*Q17</f>
        <v>0</v>
      </c>
    </row>
    <row r="18" spans="1:18" ht="14.45" x14ac:dyDescent="0.3">
      <c r="A18" s="2"/>
      <c r="B18" s="2"/>
      <c r="C18" s="4"/>
      <c r="D18" s="2"/>
      <c r="E18" s="4"/>
      <c r="F18" s="2"/>
      <c r="G18" s="2"/>
      <c r="H18" s="2"/>
      <c r="I18" s="4"/>
      <c r="J18" s="2"/>
      <c r="K18" s="4"/>
      <c r="L18" s="2"/>
      <c r="M18" s="4"/>
      <c r="N18" s="2"/>
      <c r="O18" s="4"/>
      <c r="P18" s="2"/>
      <c r="Q18" s="4"/>
      <c r="R18" s="5">
        <f>IFERROR(VLOOKUP(B18,Feuil2!$C:$D,2,FALSE),0)*C18+IFERROR(VLOOKUP(D18,Feuil2!$G:$H,2,FALSE),0)*E18+IFERROR(VLOOKUP(F18,Feuil2!$E:$F,2,FALSE),0)+(IFERROR(VLOOKUP(G18,Feuil2!$I:$J,2,FALSE),0))*I18+IFERROR(VLOOKUP(J18,Feuil2!$K:$L,2,FALSE),0)*K18+IFERROR(VLOOKUP(L18,Feuil2!M:N,2,FALSE),0)*M18+IFERROR(VLOOKUP(N18,Feuil2!I:J,2,FALSE),0)*O18+IF(P18="oui",2.35)*Q18</f>
        <v>0</v>
      </c>
    </row>
    <row r="19" spans="1:18" ht="14.45" x14ac:dyDescent="0.3">
      <c r="A19" s="2"/>
      <c r="B19" s="2"/>
      <c r="C19" s="4"/>
      <c r="D19" s="2"/>
      <c r="E19" s="4"/>
      <c r="F19" s="2"/>
      <c r="G19" s="2"/>
      <c r="H19" s="2"/>
      <c r="I19" s="4"/>
      <c r="J19" s="2"/>
      <c r="K19" s="4"/>
      <c r="L19" s="2"/>
      <c r="M19" s="4"/>
      <c r="N19" s="2"/>
      <c r="O19" s="4"/>
      <c r="P19" s="2"/>
      <c r="Q19" s="4"/>
      <c r="R19" s="5">
        <f>IFERROR(VLOOKUP(B19,Feuil2!$C:$D,2,FALSE),0)*C19+IFERROR(VLOOKUP(D19,Feuil2!$G:$H,2,FALSE),0)*E19+IFERROR(VLOOKUP(F19,Feuil2!$E:$F,2,FALSE),0)+(IFERROR(VLOOKUP(G19,Feuil2!$I:$J,2,FALSE),0))*I19+IFERROR(VLOOKUP(J19,Feuil2!$K:$L,2,FALSE),0)*K19+IFERROR(VLOOKUP(L19,Feuil2!M:N,2,FALSE),0)*M19+IFERROR(VLOOKUP(N19,Feuil2!I:J,2,FALSE),0)*O19+IF(P19="oui",2.35)*Q19</f>
        <v>0</v>
      </c>
    </row>
    <row r="20" spans="1:18" ht="14.45" x14ac:dyDescent="0.3">
      <c r="A20" s="2"/>
      <c r="B20" s="2"/>
      <c r="C20" s="4"/>
      <c r="D20" s="2"/>
      <c r="E20" s="4"/>
      <c r="F20" s="2"/>
      <c r="G20" s="2"/>
      <c r="H20" s="2"/>
      <c r="I20" s="4"/>
      <c r="J20" s="2"/>
      <c r="K20" s="4"/>
      <c r="L20" s="2"/>
      <c r="M20" s="4"/>
      <c r="N20" s="2"/>
      <c r="O20" s="4"/>
      <c r="P20" s="2"/>
      <c r="Q20" s="4"/>
      <c r="R20" s="5">
        <f>IFERROR(VLOOKUP(B20,Feuil2!$C:$D,2,FALSE),0)*C20+IFERROR(VLOOKUP(D20,Feuil2!$G:$H,2,FALSE),0)*E20+IFERROR(VLOOKUP(F20,Feuil2!$E:$F,2,FALSE),0)+(IFERROR(VLOOKUP(G20,Feuil2!$I:$J,2,FALSE),0))*I20+IFERROR(VLOOKUP(J20,Feuil2!$K:$L,2,FALSE),0)*K20+IFERROR(VLOOKUP(L20,Feuil2!M:N,2,FALSE),0)*M20+IFERROR(VLOOKUP(N20,Feuil2!I:J,2,FALSE),0)*O20+IF(P20="oui",2.35)*Q20</f>
        <v>0</v>
      </c>
    </row>
    <row r="21" spans="1:18" ht="14.45" x14ac:dyDescent="0.3">
      <c r="A21" s="2"/>
      <c r="B21" s="2"/>
      <c r="C21" s="4"/>
      <c r="D21" s="2"/>
      <c r="E21" s="4"/>
      <c r="F21" s="2"/>
      <c r="G21" s="2"/>
      <c r="H21" s="2"/>
      <c r="I21" s="4"/>
      <c r="J21" s="2"/>
      <c r="K21" s="4"/>
      <c r="L21" s="2"/>
      <c r="M21" s="4"/>
      <c r="N21" s="2"/>
      <c r="O21" s="4"/>
      <c r="P21" s="2"/>
      <c r="Q21" s="4"/>
      <c r="R21" s="5">
        <f>IFERROR(VLOOKUP(B21,Feuil2!$C:$D,2,FALSE),0)*C21+IFERROR(VLOOKUP(D21,Feuil2!$G:$H,2,FALSE),0)*E21+IFERROR(VLOOKUP(F21,Feuil2!$E:$F,2,FALSE),0)+(IFERROR(VLOOKUP(G21,Feuil2!$I:$J,2,FALSE),0))*I21+IFERROR(VLOOKUP(J21,Feuil2!$K:$L,2,FALSE),0)*K21+IFERROR(VLOOKUP(L21,Feuil2!M:N,2,FALSE),0)*M21+IFERROR(VLOOKUP(N21,Feuil2!I:J,2,FALSE),0)*O21+IF(P21="oui",2.35)*Q21</f>
        <v>0</v>
      </c>
    </row>
    <row r="22" spans="1:18" ht="14.45" x14ac:dyDescent="0.3">
      <c r="A22" s="2"/>
      <c r="B22" s="2"/>
      <c r="C22" s="4"/>
      <c r="D22" s="2"/>
      <c r="E22" s="4"/>
      <c r="F22" s="2"/>
      <c r="G22" s="2"/>
      <c r="H22" s="2"/>
      <c r="I22" s="4"/>
      <c r="J22" s="2"/>
      <c r="K22" s="4"/>
      <c r="L22" s="2"/>
      <c r="M22" s="4"/>
      <c r="N22" s="2"/>
      <c r="O22" s="4"/>
      <c r="P22" s="2"/>
      <c r="Q22" s="4"/>
      <c r="R22" s="5">
        <f>IFERROR(VLOOKUP(B22,Feuil2!$C:$D,2,FALSE),0)*C22+IFERROR(VLOOKUP(D22,Feuil2!$G:$H,2,FALSE),0)*E22+IFERROR(VLOOKUP(F22,Feuil2!$E:$F,2,FALSE),0)+(IFERROR(VLOOKUP(G22,Feuil2!$I:$J,2,FALSE),0))*I22+IFERROR(VLOOKUP(J22,Feuil2!$K:$L,2,FALSE),0)*K22+IFERROR(VLOOKUP(L22,Feuil2!M:N,2,FALSE),0)*M22+IFERROR(VLOOKUP(N22,Feuil2!I:J,2,FALSE),0)*O22+IF(P22="oui",2.35)*Q22</f>
        <v>0</v>
      </c>
    </row>
    <row r="23" spans="1:18" ht="14.45" x14ac:dyDescent="0.3">
      <c r="A23" s="2"/>
      <c r="B23" s="2"/>
      <c r="C23" s="4"/>
      <c r="D23" s="2"/>
      <c r="E23" s="4"/>
      <c r="F23" s="2"/>
      <c r="G23" s="2"/>
      <c r="H23" s="2"/>
      <c r="I23" s="4"/>
      <c r="J23" s="2"/>
      <c r="K23" s="4"/>
      <c r="L23" s="2"/>
      <c r="M23" s="4"/>
      <c r="N23" s="2"/>
      <c r="O23" s="4"/>
      <c r="P23" s="2"/>
      <c r="Q23" s="4"/>
      <c r="R23" s="5">
        <f>IFERROR(VLOOKUP(B23,Feuil2!$C:$D,2,FALSE),0)*C23+IFERROR(VLOOKUP(D23,Feuil2!$G:$H,2,FALSE),0)*E23+IFERROR(VLOOKUP(F23,Feuil2!$E:$F,2,FALSE),0)+(IFERROR(VLOOKUP(G23,Feuil2!$I:$J,2,FALSE),0))*I23+IFERROR(VLOOKUP(J23,Feuil2!$K:$L,2,FALSE),0)*K23+IFERROR(VLOOKUP(L23,Feuil2!M:N,2,FALSE),0)*M23+IFERROR(VLOOKUP(N23,Feuil2!I:J,2,FALSE),0)*O23+IF(P23="oui",2.35)*Q23</f>
        <v>0</v>
      </c>
    </row>
    <row r="24" spans="1:18" ht="14.45" x14ac:dyDescent="0.3">
      <c r="A24" s="2"/>
      <c r="B24" s="2"/>
      <c r="C24" s="4"/>
      <c r="D24" s="2"/>
      <c r="E24" s="4"/>
      <c r="F24" s="2"/>
      <c r="G24" s="2"/>
      <c r="H24" s="2"/>
      <c r="I24" s="4"/>
      <c r="J24" s="2"/>
      <c r="K24" s="4"/>
      <c r="L24" s="2"/>
      <c r="M24" s="4"/>
      <c r="N24" s="2"/>
      <c r="O24" s="4"/>
      <c r="P24" s="2"/>
      <c r="Q24" s="4"/>
      <c r="R24" s="5">
        <f>IFERROR(VLOOKUP(B24,Feuil2!$C:$D,2,FALSE),0)*C24+IFERROR(VLOOKUP(D24,Feuil2!$G:$H,2,FALSE),0)*E24+IFERROR(VLOOKUP(F24,Feuil2!$E:$F,2,FALSE),0)+(IFERROR(VLOOKUP(G24,Feuil2!$I:$J,2,FALSE),0))*I24+IFERROR(VLOOKUP(J24,Feuil2!$K:$L,2,FALSE),0)*K24+IFERROR(VLOOKUP(L24,Feuil2!M:N,2,FALSE),0)*M24+IFERROR(VLOOKUP(N24,Feuil2!I:J,2,FALSE),0)*O24+IF(P24="oui",2.35)*Q24</f>
        <v>0</v>
      </c>
    </row>
    <row r="25" spans="1:18" ht="14.45" x14ac:dyDescent="0.3">
      <c r="A25" s="2"/>
      <c r="B25" s="2"/>
      <c r="C25" s="4"/>
      <c r="D25" s="2"/>
      <c r="E25" s="4"/>
      <c r="F25" s="2"/>
      <c r="G25" s="2"/>
      <c r="H25" s="2"/>
      <c r="I25" s="4"/>
      <c r="J25" s="2"/>
      <c r="K25" s="4"/>
      <c r="L25" s="2"/>
      <c r="M25" s="4"/>
      <c r="N25" s="2"/>
      <c r="O25" s="4"/>
      <c r="P25" s="2"/>
      <c r="Q25" s="4"/>
      <c r="R25" s="5">
        <f>IFERROR(VLOOKUP(B25,Feuil2!$C:$D,2,FALSE),0)*C25+IFERROR(VLOOKUP(D25,Feuil2!$G:$H,2,FALSE),0)*E25+IFERROR(VLOOKUP(F25,Feuil2!$E:$F,2,FALSE),0)+(IFERROR(VLOOKUP(G25,Feuil2!$I:$J,2,FALSE),0))*I25+IFERROR(VLOOKUP(J25,Feuil2!$K:$L,2,FALSE),0)*K25+IFERROR(VLOOKUP(L25,Feuil2!M:N,2,FALSE),0)*M25+IFERROR(VLOOKUP(N25,Feuil2!I:J,2,FALSE),0)*O25+IF(P25="oui",2.35)*Q25</f>
        <v>0</v>
      </c>
    </row>
    <row r="26" spans="1:18" ht="14.45" x14ac:dyDescent="0.3">
      <c r="A26" s="2"/>
      <c r="B26" s="2"/>
      <c r="C26" s="4"/>
      <c r="D26" s="2"/>
      <c r="E26" s="4"/>
      <c r="F26" s="2"/>
      <c r="G26" s="2"/>
      <c r="H26" s="2"/>
      <c r="I26" s="4"/>
      <c r="J26" s="2"/>
      <c r="K26" s="4"/>
      <c r="L26" s="2"/>
      <c r="M26" s="4"/>
      <c r="N26" s="2"/>
      <c r="O26" s="4"/>
      <c r="P26" s="2"/>
      <c r="Q26" s="4"/>
      <c r="R26" s="5">
        <f>IFERROR(VLOOKUP(B26,Feuil2!$C:$D,2,FALSE),0)*C26+IFERROR(VLOOKUP(D26,Feuil2!$G:$H,2,FALSE),0)*E26+IFERROR(VLOOKUP(F26,Feuil2!$E:$F,2,FALSE),0)+(IFERROR(VLOOKUP(G26,Feuil2!$I:$J,2,FALSE),0))*I26+IFERROR(VLOOKUP(J26,Feuil2!$K:$L,2,FALSE),0)*K26+IFERROR(VLOOKUP(L26,Feuil2!M:N,2,FALSE),0)*M26+IFERROR(VLOOKUP(N26,Feuil2!I:J,2,FALSE),0)*O26+IF(P26="oui",2.35)*Q26</f>
        <v>0</v>
      </c>
    </row>
    <row r="27" spans="1:18" ht="14.45" x14ac:dyDescent="0.3">
      <c r="A27" s="2"/>
      <c r="B27" s="2"/>
      <c r="C27" s="4"/>
      <c r="D27" s="2"/>
      <c r="E27" s="4"/>
      <c r="F27" s="2"/>
      <c r="G27" s="2"/>
      <c r="H27" s="2"/>
      <c r="I27" s="4"/>
      <c r="J27" s="2"/>
      <c r="K27" s="4"/>
      <c r="L27" s="2"/>
      <c r="M27" s="4"/>
      <c r="N27" s="2"/>
      <c r="O27" s="4"/>
      <c r="P27" s="2"/>
      <c r="Q27" s="4"/>
      <c r="R27" s="5">
        <f>IFERROR(VLOOKUP(B27,Feuil2!$C:$D,2,FALSE),0)*C27+IFERROR(VLOOKUP(D27,Feuil2!$G:$H,2,FALSE),0)*E27+IFERROR(VLOOKUP(F27,Feuil2!$E:$F,2,FALSE),0)+(IFERROR(VLOOKUP(G27,Feuil2!$I:$J,2,FALSE),0))*I27+IFERROR(VLOOKUP(J27,Feuil2!$K:$L,2,FALSE),0)*K27+IFERROR(VLOOKUP(L27,Feuil2!M:N,2,FALSE),0)*M27+IFERROR(VLOOKUP(N27,Feuil2!I:J,2,FALSE),0)*O27+IF(P27="oui",2.35)*Q27</f>
        <v>0</v>
      </c>
    </row>
    <row r="28" spans="1:18" ht="14.45" x14ac:dyDescent="0.3">
      <c r="A28" s="2"/>
      <c r="B28" s="2"/>
      <c r="C28" s="4"/>
      <c r="D28" s="2"/>
      <c r="E28" s="4"/>
      <c r="F28" s="2"/>
      <c r="G28" s="2"/>
      <c r="H28" s="2"/>
      <c r="I28" s="4"/>
      <c r="J28" s="2"/>
      <c r="K28" s="4"/>
      <c r="L28" s="2"/>
      <c r="M28" s="4"/>
      <c r="N28" s="2"/>
      <c r="O28" s="4"/>
      <c r="P28" s="2"/>
      <c r="Q28" s="4"/>
      <c r="R28" s="5">
        <f>IFERROR(VLOOKUP(B28,Feuil2!$C:$D,2,FALSE),0)*C28+IFERROR(VLOOKUP(D28,Feuil2!$G:$H,2,FALSE),0)*E28+IFERROR(VLOOKUP(F28,Feuil2!$E:$F,2,FALSE),0)+(IFERROR(VLOOKUP(G28,Feuil2!$I:$J,2,FALSE),0))*I28+IFERROR(VLOOKUP(J28,Feuil2!$K:$L,2,FALSE),0)*K28+IFERROR(VLOOKUP(L28,Feuil2!M:N,2,FALSE),0)*M28+IFERROR(VLOOKUP(N28,Feuil2!I:J,2,FALSE),0)*O28+IF(P28="oui",2.35)*Q28</f>
        <v>0</v>
      </c>
    </row>
    <row r="29" spans="1:18" ht="14.45" x14ac:dyDescent="0.3">
      <c r="A29" s="2"/>
      <c r="B29" s="2"/>
      <c r="C29" s="4"/>
      <c r="D29" s="2"/>
      <c r="E29" s="4"/>
      <c r="F29" s="2"/>
      <c r="G29" s="2"/>
      <c r="H29" s="2"/>
      <c r="I29" s="4"/>
      <c r="J29" s="2"/>
      <c r="K29" s="4"/>
      <c r="L29" s="2"/>
      <c r="M29" s="4"/>
      <c r="N29" s="2"/>
      <c r="O29" s="4"/>
      <c r="P29" s="2"/>
      <c r="Q29" s="4"/>
      <c r="R29" s="5">
        <f>IFERROR(VLOOKUP(B29,Feuil2!$C:$D,2,FALSE),0)*C29+IFERROR(VLOOKUP(D29,Feuil2!$G:$H,2,FALSE),0)*E29+IFERROR(VLOOKUP(F29,Feuil2!$E:$F,2,FALSE),0)+(IFERROR(VLOOKUP(G29,Feuil2!$I:$J,2,FALSE),0))*I29+IFERROR(VLOOKUP(J29,Feuil2!$K:$L,2,FALSE),0)*K29+IFERROR(VLOOKUP(L29,Feuil2!M:N,2,FALSE),0)*M29+IFERROR(VLOOKUP(N29,Feuil2!I:J,2,FALSE),0)*O29+IF(P29="oui",2.35)*Q29</f>
        <v>0</v>
      </c>
    </row>
    <row r="54" spans="9:9" x14ac:dyDescent="0.25">
      <c r="I54" t="s">
        <v>43</v>
      </c>
    </row>
  </sheetData>
  <mergeCells count="17">
    <mergeCell ref="I1:I3"/>
    <mergeCell ref="G1:G3"/>
    <mergeCell ref="H1:H3"/>
    <mergeCell ref="L1:L3"/>
    <mergeCell ref="M1:M3"/>
    <mergeCell ref="B1:B3"/>
    <mergeCell ref="C1:C3"/>
    <mergeCell ref="D1:D3"/>
    <mergeCell ref="E1:E3"/>
    <mergeCell ref="F1:F3"/>
    <mergeCell ref="R1:R3"/>
    <mergeCell ref="J1:J3"/>
    <mergeCell ref="K1:K3"/>
    <mergeCell ref="P1:P3"/>
    <mergeCell ref="Q1:Q3"/>
    <mergeCell ref="O1:O3"/>
    <mergeCell ref="N1:N3"/>
  </mergeCells>
  <pageMargins left="0.7" right="0.7" top="0.75" bottom="0.75" header="0.3" footer="0.3"/>
  <pageSetup paperSize="9"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prompt="Burgers">
          <x14:formula1>
            <xm:f>Feuil2!$E$8:$E$11</xm:f>
          </x14:formula1>
          <xm:sqref>F4:F29</xm:sqref>
        </x14:dataValidation>
        <x14:dataValidation type="list" allowBlank="1" showInputMessage="1" showErrorMessage="1" prompt="Viandes">
          <x14:formula1>
            <xm:f>Feuil2!$C$8:$C$15</xm:f>
          </x14:formula1>
          <xm:sqref>B4:B29</xm:sqref>
        </x14:dataValidation>
        <x14:dataValidation type="list" allowBlank="1" showInputMessage="1" showErrorMessage="1" prompt="Quantités">
          <x14:formula1>
            <xm:f>Feuil2!$O$8:$O$13</xm:f>
          </x14:formula1>
          <xm:sqref>C4:C29 E4:E29 Q4:Q29 K4:K29 M4:M29 O4:O29 I4:I29</xm:sqref>
        </x14:dataValidation>
        <x14:dataValidation type="list" allowBlank="1" showInputMessage="1" showErrorMessage="1" prompt="Brochettes">
          <x14:formula1>
            <xm:f>Feuil2!$G$8:$G$12</xm:f>
          </x14:formula1>
          <xm:sqref>D4:D29</xm:sqref>
        </x14:dataValidation>
        <x14:dataValidation type="list" allowBlank="1" showInputMessage="1" showErrorMessage="1" prompt="Croquettes">
          <x14:formula1>
            <xm:f>Feuil2!$K$8:$K$10</xm:f>
          </x14:formula1>
          <xm:sqref>J4:J29</xm:sqref>
        </x14:dataValidation>
        <x14:dataValidation type="list" allowBlank="1" showInputMessage="1" showErrorMessage="1" prompt="Boissons">
          <x14:formula1>
            <xm:f>Feuil2!$M$8:$M$16</xm:f>
          </x14:formula1>
          <xm:sqref>L4:L29</xm:sqref>
        </x14:dataValidation>
        <x14:dataValidation type="list" allowBlank="1" showInputMessage="1" showErrorMessage="1" prompt="Sauces">
          <x14:formula1>
            <xm:f>Feuil2!$I$8:$I$28</xm:f>
          </x14:formula1>
          <xm:sqref>N4:N29 G4:G29</xm:sqref>
        </x14:dataValidation>
        <x14:dataValidation type="list" allowBlank="1" showInputMessage="1" showErrorMessage="1" prompt="Frites">
          <x14:formula1>
            <xm:f>Feuil2!$Q$7:$Q$8</xm:f>
          </x14:formula1>
          <xm:sqref>P4:P29</xm:sqref>
        </x14:dataValidation>
        <x14:dataValidation type="list" allowBlank="1" showInputMessage="1" showErrorMessage="1" prompt="Crudités">
          <x14:formula1>
            <xm:f>Feuil2!$A$6:$A$12</xm:f>
          </x14:formula1>
          <xm:sqref>H4:H29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Q28"/>
  <sheetViews>
    <sheetView workbookViewId="0">
      <selection activeCell="G8" sqref="G8"/>
    </sheetView>
  </sheetViews>
  <sheetFormatPr baseColWidth="10" defaultRowHeight="15" x14ac:dyDescent="0.25"/>
  <cols>
    <col min="1" max="1" width="26" customWidth="1"/>
  </cols>
  <sheetData>
    <row r="6" spans="1:17" x14ac:dyDescent="0.25">
      <c r="A6" t="s">
        <v>61</v>
      </c>
      <c r="C6" t="s">
        <v>0</v>
      </c>
      <c r="E6" t="s">
        <v>3</v>
      </c>
      <c r="G6" t="s">
        <v>2</v>
      </c>
      <c r="I6" t="s">
        <v>5</v>
      </c>
      <c r="K6" t="s">
        <v>24</v>
      </c>
      <c r="M6" t="s">
        <v>4</v>
      </c>
      <c r="O6" t="s">
        <v>1</v>
      </c>
    </row>
    <row r="7" spans="1:17" ht="14.45" x14ac:dyDescent="0.3">
      <c r="A7" t="s">
        <v>62</v>
      </c>
      <c r="Q7" t="s">
        <v>58</v>
      </c>
    </row>
    <row r="8" spans="1:17" ht="14.45" x14ac:dyDescent="0.3">
      <c r="A8" t="s">
        <v>63</v>
      </c>
      <c r="C8" t="s">
        <v>7</v>
      </c>
      <c r="D8">
        <v>2.5</v>
      </c>
      <c r="E8" t="s">
        <v>20</v>
      </c>
      <c r="F8">
        <v>3</v>
      </c>
      <c r="G8" t="s">
        <v>15</v>
      </c>
      <c r="H8">
        <v>3.5</v>
      </c>
      <c r="I8" t="s">
        <v>25</v>
      </c>
      <c r="J8">
        <v>0.65</v>
      </c>
      <c r="K8" t="s">
        <v>44</v>
      </c>
      <c r="L8">
        <v>1.4</v>
      </c>
      <c r="M8" t="s">
        <v>47</v>
      </c>
      <c r="N8">
        <v>1.4</v>
      </c>
      <c r="O8">
        <v>1</v>
      </c>
      <c r="Q8" t="s">
        <v>59</v>
      </c>
    </row>
    <row r="9" spans="1:17" x14ac:dyDescent="0.25">
      <c r="A9" t="s">
        <v>64</v>
      </c>
      <c r="C9" t="s">
        <v>8</v>
      </c>
      <c r="D9">
        <v>1.8</v>
      </c>
      <c r="E9" t="s">
        <v>21</v>
      </c>
      <c r="F9">
        <v>3</v>
      </c>
      <c r="G9" t="s">
        <v>16</v>
      </c>
      <c r="H9">
        <v>2.5</v>
      </c>
      <c r="I9" t="s">
        <v>26</v>
      </c>
      <c r="J9">
        <v>0.65</v>
      </c>
      <c r="K9" t="s">
        <v>45</v>
      </c>
      <c r="L9">
        <v>1.5</v>
      </c>
      <c r="M9" t="s">
        <v>48</v>
      </c>
      <c r="N9">
        <v>1.4</v>
      </c>
      <c r="O9">
        <v>2</v>
      </c>
    </row>
    <row r="10" spans="1:17" ht="14.45" x14ac:dyDescent="0.3">
      <c r="A10" t="s">
        <v>65</v>
      </c>
      <c r="C10" t="s">
        <v>9</v>
      </c>
      <c r="D10">
        <v>1.8</v>
      </c>
      <c r="E10" t="s">
        <v>22</v>
      </c>
      <c r="F10">
        <v>3.1</v>
      </c>
      <c r="G10" t="s">
        <v>17</v>
      </c>
      <c r="H10">
        <v>2.5</v>
      </c>
      <c r="I10" t="s">
        <v>27</v>
      </c>
      <c r="J10">
        <v>0.65</v>
      </c>
      <c r="K10" t="s">
        <v>46</v>
      </c>
      <c r="L10">
        <v>1.5</v>
      </c>
      <c r="M10" t="s">
        <v>49</v>
      </c>
      <c r="N10">
        <v>1.4</v>
      </c>
      <c r="O10">
        <v>3</v>
      </c>
    </row>
    <row r="11" spans="1:17" x14ac:dyDescent="0.25">
      <c r="A11" t="s">
        <v>18</v>
      </c>
      <c r="C11" t="s">
        <v>10</v>
      </c>
      <c r="D11">
        <v>1.4</v>
      </c>
      <c r="E11" t="s">
        <v>23</v>
      </c>
      <c r="F11">
        <v>3</v>
      </c>
      <c r="G11" t="s">
        <v>18</v>
      </c>
      <c r="H11">
        <v>3.5</v>
      </c>
      <c r="I11" t="s">
        <v>28</v>
      </c>
      <c r="J11">
        <v>0.65</v>
      </c>
      <c r="M11" t="s">
        <v>50</v>
      </c>
      <c r="N11">
        <v>1.4</v>
      </c>
      <c r="O11">
        <v>4</v>
      </c>
    </row>
    <row r="12" spans="1:17" x14ac:dyDescent="0.25">
      <c r="A12" t="s">
        <v>66</v>
      </c>
      <c r="C12" t="s">
        <v>11</v>
      </c>
      <c r="D12">
        <v>1.7</v>
      </c>
      <c r="G12" t="s">
        <v>19</v>
      </c>
      <c r="H12">
        <v>2.5</v>
      </c>
      <c r="I12" t="s">
        <v>29</v>
      </c>
      <c r="J12">
        <v>0.65</v>
      </c>
      <c r="M12" t="s">
        <v>51</v>
      </c>
      <c r="N12">
        <v>1.4</v>
      </c>
      <c r="O12">
        <v>5</v>
      </c>
    </row>
    <row r="13" spans="1:17" ht="14.45" x14ac:dyDescent="0.3">
      <c r="C13" t="s">
        <v>12</v>
      </c>
      <c r="D13">
        <v>2.5</v>
      </c>
      <c r="I13" t="s">
        <v>30</v>
      </c>
      <c r="J13">
        <v>0.65</v>
      </c>
      <c r="M13" t="s">
        <v>52</v>
      </c>
      <c r="N13">
        <v>1.4</v>
      </c>
      <c r="O13">
        <v>6</v>
      </c>
    </row>
    <row r="14" spans="1:17" ht="14.45" x14ac:dyDescent="0.3">
      <c r="C14" t="s">
        <v>13</v>
      </c>
      <c r="D14">
        <v>2.5</v>
      </c>
      <c r="I14" t="s">
        <v>20</v>
      </c>
      <c r="J14">
        <v>0.65</v>
      </c>
      <c r="M14" t="s">
        <v>53</v>
      </c>
      <c r="N14">
        <v>4.5999999999999996</v>
      </c>
    </row>
    <row r="15" spans="1:17" ht="14.45" x14ac:dyDescent="0.3">
      <c r="C15" t="s">
        <v>14</v>
      </c>
      <c r="D15">
        <v>2.5</v>
      </c>
      <c r="I15" t="s">
        <v>31</v>
      </c>
      <c r="J15">
        <v>0.65</v>
      </c>
      <c r="M15" t="s">
        <v>54</v>
      </c>
      <c r="N15">
        <v>1.2</v>
      </c>
    </row>
    <row r="16" spans="1:17" x14ac:dyDescent="0.25">
      <c r="I16" t="s">
        <v>32</v>
      </c>
      <c r="J16">
        <v>0.65</v>
      </c>
      <c r="M16" t="s">
        <v>55</v>
      </c>
      <c r="N16">
        <v>1.2</v>
      </c>
    </row>
    <row r="17" spans="9:10" ht="14.45" x14ac:dyDescent="0.3">
      <c r="I17" t="s">
        <v>60</v>
      </c>
      <c r="J17">
        <v>0.65</v>
      </c>
    </row>
    <row r="18" spans="9:10" ht="14.45" x14ac:dyDescent="0.3">
      <c r="I18" t="s">
        <v>33</v>
      </c>
      <c r="J18">
        <v>0.65</v>
      </c>
    </row>
    <row r="19" spans="9:10" ht="14.45" x14ac:dyDescent="0.3">
      <c r="I19" t="s">
        <v>34</v>
      </c>
      <c r="J19">
        <v>0.65</v>
      </c>
    </row>
    <row r="20" spans="9:10" ht="14.45" x14ac:dyDescent="0.3">
      <c r="I20" t="s">
        <v>35</v>
      </c>
      <c r="J20">
        <v>0.65</v>
      </c>
    </row>
    <row r="21" spans="9:10" ht="14.45" x14ac:dyDescent="0.3">
      <c r="I21" t="s">
        <v>36</v>
      </c>
      <c r="J21">
        <v>0.65</v>
      </c>
    </row>
    <row r="22" spans="9:10" ht="14.45" x14ac:dyDescent="0.3">
      <c r="I22" t="s">
        <v>37</v>
      </c>
      <c r="J22">
        <v>0.65</v>
      </c>
    </row>
    <row r="23" spans="9:10" ht="14.45" x14ac:dyDescent="0.3">
      <c r="I23" t="s">
        <v>38</v>
      </c>
      <c r="J23">
        <v>0.65</v>
      </c>
    </row>
    <row r="24" spans="9:10" ht="14.45" x14ac:dyDescent="0.3">
      <c r="I24" t="s">
        <v>39</v>
      </c>
      <c r="J24">
        <v>0.65</v>
      </c>
    </row>
    <row r="25" spans="9:10" ht="14.45" x14ac:dyDescent="0.3">
      <c r="I25" t="s">
        <v>40</v>
      </c>
      <c r="J25">
        <v>0.65</v>
      </c>
    </row>
    <row r="26" spans="9:10" ht="14.45" x14ac:dyDescent="0.3">
      <c r="I26" t="s">
        <v>41</v>
      </c>
      <c r="J26">
        <v>0.65</v>
      </c>
    </row>
    <row r="27" spans="9:10" x14ac:dyDescent="0.25">
      <c r="I27" t="s">
        <v>42</v>
      </c>
      <c r="J27">
        <v>0.65</v>
      </c>
    </row>
    <row r="28" spans="9:10" ht="14.45" x14ac:dyDescent="0.3">
      <c r="I28" t="s">
        <v>43</v>
      </c>
      <c r="J28">
        <v>0.65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</dc:creator>
  <cp:lastModifiedBy>Micot, Nicolas            UTC CCS</cp:lastModifiedBy>
  <dcterms:created xsi:type="dcterms:W3CDTF">2019-07-10T15:36:49Z</dcterms:created>
  <dcterms:modified xsi:type="dcterms:W3CDTF">2019-07-11T13:05:48Z</dcterms:modified>
</cp:coreProperties>
</file>