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93B74EB8-25F6-4922-9DF1-EE5EE254C121}" xr6:coauthVersionLast="45" xr6:coauthVersionMax="45" xr10:uidLastSave="{00000000-0000-0000-0000-000000000000}"/>
  <bookViews>
    <workbookView xWindow="-24120" yWindow="-120" windowWidth="24240" windowHeight="13140" xr2:uid="{578BB645-2EA3-4F77-963C-F1515AB5DAA2}"/>
  </bookViews>
  <sheets>
    <sheet name="Feuil1" sheetId="1" r:id="rId1"/>
    <sheet name="Feuil1 (2)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4" i="2" l="1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P23" i="2"/>
  <c r="N23" i="2"/>
  <c r="P23" i="1" l="1"/>
  <c r="N23" i="1"/>
  <c r="Q4" i="1" l="1"/>
  <c r="Q12" i="1"/>
  <c r="Q20" i="1"/>
  <c r="Q5" i="1"/>
  <c r="Q13" i="1"/>
  <c r="Q21" i="1"/>
  <c r="Q6" i="1"/>
  <c r="Q14" i="1"/>
  <c r="Q22" i="1"/>
  <c r="Q7" i="1"/>
  <c r="Q23" i="1"/>
  <c r="Q9" i="1"/>
  <c r="Q15" i="1"/>
  <c r="Q17" i="1"/>
  <c r="Q11" i="1"/>
  <c r="Q8" i="1"/>
  <c r="Q10" i="1"/>
  <c r="Q16" i="1"/>
  <c r="Q18" i="1"/>
  <c r="Q19" i="1"/>
  <c r="O8" i="1"/>
  <c r="O16" i="1"/>
  <c r="O13" i="1"/>
  <c r="O6" i="1"/>
  <c r="O9" i="1"/>
  <c r="O17" i="1"/>
  <c r="O18" i="1"/>
  <c r="O21" i="1"/>
  <c r="O15" i="1"/>
  <c r="O10" i="1"/>
  <c r="O11" i="1"/>
  <c r="O19" i="1"/>
  <c r="O12" i="1"/>
  <c r="O22" i="1"/>
  <c r="O7" i="1"/>
  <c r="O4" i="1"/>
  <c r="O20" i="1"/>
  <c r="O5" i="1"/>
  <c r="O14" i="1"/>
  <c r="O23" i="1"/>
</calcChain>
</file>

<file path=xl/sharedStrings.xml><?xml version="1.0" encoding="utf-8"?>
<sst xmlns="http://schemas.openxmlformats.org/spreadsheetml/2006/main" count="12" uniqueCount="6">
  <si>
    <t>Station</t>
  </si>
  <si>
    <t>NB d'entrées</t>
  </si>
  <si>
    <t>NB de Sorties</t>
  </si>
  <si>
    <t>Total</t>
  </si>
  <si>
    <t>% Entrées</t>
  </si>
  <si>
    <t>%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</si>
</sst>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9" fontId="3" fillId="0" borderId="0" xfId="1" applyFont="1" applyAlignment="1">
      <alignment horizontal="center" vertical="center"/>
    </xf>
    <xf numFmtId="9" fontId="4" fillId="0" borderId="0" xfId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14"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firstButton="1" lockText="1" noThreeD="1"/>
</file>

<file path=xl/ctrlProps/ctrlProp4.xml><?xml version="1.0" encoding="utf-8"?>
<formControlPr xmlns="http://schemas.microsoft.com/office/spreadsheetml/2009/9/main" objectType="Radio" checked="Checked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304798</xdr:colOff>
      <xdr:row>4</xdr:row>
      <xdr:rowOff>114299</xdr:rowOff>
    </xdr:from>
    <xdr:to>
      <xdr:col>2</xdr:col>
      <xdr:colOff>380998</xdr:colOff>
      <xdr:row>4</xdr:row>
      <xdr:rowOff>190499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spect="1"/>
        </xdr:cNvSpPr>
      </xdr:nvSpPr>
      <xdr:spPr>
        <a:xfrm>
          <a:off x="1828798" y="876299"/>
          <a:ext cx="76200" cy="76200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761997</xdr:colOff>
      <xdr:row>5</xdr:row>
      <xdr:rowOff>129539</xdr:rowOff>
    </xdr:from>
    <xdr:to>
      <xdr:col>2</xdr:col>
      <xdr:colOff>76197</xdr:colOff>
      <xdr:row>6</xdr:row>
      <xdr:rowOff>15239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spect="1"/>
        </xdr:cNvSpPr>
      </xdr:nvSpPr>
      <xdr:spPr>
        <a:xfrm>
          <a:off x="1523997" y="1082039"/>
          <a:ext cx="76200" cy="76200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198118</xdr:colOff>
      <xdr:row>19</xdr:row>
      <xdr:rowOff>22860</xdr:rowOff>
    </xdr:from>
    <xdr:to>
      <xdr:col>7</xdr:col>
      <xdr:colOff>274318</xdr:colOff>
      <xdr:row>19</xdr:row>
      <xdr:rowOff>99060</xdr:rowOff>
    </xdr:to>
    <xdr:sp macro="" textlink="">
      <xdr:nvSpPr>
        <xdr:cNvPr id="6" name="Ellipse 17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spect="1"/>
        </xdr:cNvSpPr>
      </xdr:nvSpPr>
      <xdr:spPr>
        <a:xfrm>
          <a:off x="5532118" y="3642360"/>
          <a:ext cx="76200" cy="76200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647699</xdr:colOff>
      <xdr:row>19</xdr:row>
      <xdr:rowOff>15240</xdr:rowOff>
    </xdr:from>
    <xdr:to>
      <xdr:col>6</xdr:col>
      <xdr:colOff>723899</xdr:colOff>
      <xdr:row>19</xdr:row>
      <xdr:rowOff>91440</xdr:rowOff>
    </xdr:to>
    <xdr:sp macro="" textlink="">
      <xdr:nvSpPr>
        <xdr:cNvPr id="7" name="Ellipse 1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spect="1"/>
        </xdr:cNvSpPr>
      </xdr:nvSpPr>
      <xdr:spPr>
        <a:xfrm>
          <a:off x="5219699" y="3634740"/>
          <a:ext cx="76200" cy="76200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647699</xdr:colOff>
      <xdr:row>19</xdr:row>
      <xdr:rowOff>38084</xdr:rowOff>
    </xdr:from>
    <xdr:to>
      <xdr:col>5</xdr:col>
      <xdr:colOff>738156</xdr:colOff>
      <xdr:row>19</xdr:row>
      <xdr:rowOff>128541</xdr:rowOff>
    </xdr:to>
    <xdr:sp macro="" textlink="">
      <xdr:nvSpPr>
        <xdr:cNvPr id="8" name="Ellipse 1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spect="1"/>
        </xdr:cNvSpPr>
      </xdr:nvSpPr>
      <xdr:spPr>
        <a:xfrm>
          <a:off x="4457699" y="3657584"/>
          <a:ext cx="90457" cy="90457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167639</xdr:colOff>
      <xdr:row>20</xdr:row>
      <xdr:rowOff>68578</xdr:rowOff>
    </xdr:from>
    <xdr:to>
      <xdr:col>5</xdr:col>
      <xdr:colOff>285098</xdr:colOff>
      <xdr:row>20</xdr:row>
      <xdr:rowOff>186037</xdr:rowOff>
    </xdr:to>
    <xdr:sp macro="" textlink="">
      <xdr:nvSpPr>
        <xdr:cNvPr id="9" name="Ellipse 14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spect="1"/>
        </xdr:cNvSpPr>
      </xdr:nvSpPr>
      <xdr:spPr>
        <a:xfrm>
          <a:off x="3977639" y="3878578"/>
          <a:ext cx="117459" cy="117459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731505</xdr:colOff>
      <xdr:row>24</xdr:row>
      <xdr:rowOff>121920</xdr:rowOff>
    </xdr:from>
    <xdr:to>
      <xdr:col>3</xdr:col>
      <xdr:colOff>45705</xdr:colOff>
      <xdr:row>25</xdr:row>
      <xdr:rowOff>7620</xdr:rowOff>
    </xdr:to>
    <xdr:sp macro="" textlink="">
      <xdr:nvSpPr>
        <xdr:cNvPr id="10" name="Ellipse 1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/>
        </xdr:cNvSpPr>
      </xdr:nvSpPr>
      <xdr:spPr>
        <a:xfrm>
          <a:off x="2255505" y="4693920"/>
          <a:ext cx="76200" cy="76200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472437</xdr:colOff>
      <xdr:row>23</xdr:row>
      <xdr:rowOff>45703</xdr:rowOff>
    </xdr:from>
    <xdr:to>
      <xdr:col>3</xdr:col>
      <xdr:colOff>593947</xdr:colOff>
      <xdr:row>23</xdr:row>
      <xdr:rowOff>167213</xdr:rowOff>
    </xdr:to>
    <xdr:sp macro="" textlink="">
      <xdr:nvSpPr>
        <xdr:cNvPr id="11" name="Ellipse 18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spect="1"/>
        </xdr:cNvSpPr>
      </xdr:nvSpPr>
      <xdr:spPr>
        <a:xfrm>
          <a:off x="2758437" y="4427203"/>
          <a:ext cx="121510" cy="121510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396224</xdr:colOff>
      <xdr:row>20</xdr:row>
      <xdr:rowOff>160005</xdr:rowOff>
    </xdr:from>
    <xdr:to>
      <xdr:col>4</xdr:col>
      <xdr:colOff>648694</xdr:colOff>
      <xdr:row>22</xdr:row>
      <xdr:rowOff>31475</xdr:rowOff>
    </xdr:to>
    <xdr:sp macro="" textlink="">
      <xdr:nvSpPr>
        <xdr:cNvPr id="12" name="Ellipse 13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>
          <a:spLocks noChangeAspect="1"/>
        </xdr:cNvSpPr>
      </xdr:nvSpPr>
      <xdr:spPr>
        <a:xfrm>
          <a:off x="3444224" y="3970005"/>
          <a:ext cx="252470" cy="252470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533400</xdr:colOff>
      <xdr:row>17</xdr:row>
      <xdr:rowOff>91426</xdr:rowOff>
    </xdr:from>
    <xdr:to>
      <xdr:col>4</xdr:col>
      <xdr:colOff>741316</xdr:colOff>
      <xdr:row>18</xdr:row>
      <xdr:rowOff>108842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spect="1"/>
        </xdr:cNvSpPr>
      </xdr:nvSpPr>
      <xdr:spPr>
        <a:xfrm>
          <a:off x="3581400" y="3329926"/>
          <a:ext cx="207916" cy="207916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548641</xdr:colOff>
      <xdr:row>15</xdr:row>
      <xdr:rowOff>68580</xdr:rowOff>
    </xdr:from>
    <xdr:to>
      <xdr:col>4</xdr:col>
      <xdr:colOff>698503</xdr:colOff>
      <xdr:row>16</xdr:row>
      <xdr:rowOff>27942</xdr:rowOff>
    </xdr:to>
    <xdr:sp macro="" textlink="">
      <xdr:nvSpPr>
        <xdr:cNvPr id="14" name="Ellipse 11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ChangeAspect="1"/>
        </xdr:cNvSpPr>
      </xdr:nvSpPr>
      <xdr:spPr>
        <a:xfrm>
          <a:off x="3596641" y="2926080"/>
          <a:ext cx="149862" cy="149862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182862</xdr:colOff>
      <xdr:row>14</xdr:row>
      <xdr:rowOff>22857</xdr:rowOff>
    </xdr:from>
    <xdr:to>
      <xdr:col>4</xdr:col>
      <xdr:colOff>259062</xdr:colOff>
      <xdr:row>14</xdr:row>
      <xdr:rowOff>99057</xdr:rowOff>
    </xdr:to>
    <xdr:sp macro="" textlink="">
      <xdr:nvSpPr>
        <xdr:cNvPr id="15" name="Ellipse 10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ChangeAspect="1"/>
        </xdr:cNvSpPr>
      </xdr:nvSpPr>
      <xdr:spPr>
        <a:xfrm>
          <a:off x="3230862" y="2689857"/>
          <a:ext cx="76200" cy="76200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30480</xdr:colOff>
      <xdr:row>7</xdr:row>
      <xdr:rowOff>121917</xdr:rowOff>
    </xdr:from>
    <xdr:to>
      <xdr:col>2</xdr:col>
      <xdr:colOff>106680</xdr:colOff>
      <xdr:row>8</xdr:row>
      <xdr:rowOff>7617</xdr:rowOff>
    </xdr:to>
    <xdr:sp macro="" textlink="">
      <xdr:nvSpPr>
        <xdr:cNvPr id="16" name="Ellipse 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spect="1"/>
        </xdr:cNvSpPr>
      </xdr:nvSpPr>
      <xdr:spPr>
        <a:xfrm>
          <a:off x="1554480" y="1455417"/>
          <a:ext cx="76200" cy="76200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220963</xdr:colOff>
      <xdr:row>8</xdr:row>
      <xdr:rowOff>129524</xdr:rowOff>
    </xdr:from>
    <xdr:to>
      <xdr:col>2</xdr:col>
      <xdr:colOff>324921</xdr:colOff>
      <xdr:row>9</xdr:row>
      <xdr:rowOff>42982</xdr:rowOff>
    </xdr:to>
    <xdr:sp macro="" textlink="">
      <xdr:nvSpPr>
        <xdr:cNvPr id="17" name="Ellipse 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>
          <a:spLocks noChangeAspect="1"/>
        </xdr:cNvSpPr>
      </xdr:nvSpPr>
      <xdr:spPr>
        <a:xfrm>
          <a:off x="1744963" y="1653524"/>
          <a:ext cx="103958" cy="103958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434339</xdr:colOff>
      <xdr:row>9</xdr:row>
      <xdr:rowOff>160020</xdr:rowOff>
    </xdr:from>
    <xdr:to>
      <xdr:col>2</xdr:col>
      <xdr:colOff>554498</xdr:colOff>
      <xdr:row>10</xdr:row>
      <xdr:rowOff>89679</xdr:rowOff>
    </xdr:to>
    <xdr:sp macro="" textlink="">
      <xdr:nvSpPr>
        <xdr:cNvPr id="18" name="Ellipse 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>
          <a:spLocks noChangeAspect="1"/>
        </xdr:cNvSpPr>
      </xdr:nvSpPr>
      <xdr:spPr>
        <a:xfrm>
          <a:off x="1958339" y="1874520"/>
          <a:ext cx="120159" cy="120159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685799</xdr:colOff>
      <xdr:row>11</xdr:row>
      <xdr:rowOff>91440</xdr:rowOff>
    </xdr:from>
    <xdr:to>
      <xdr:col>3</xdr:col>
      <xdr:colOff>57460</xdr:colOff>
      <xdr:row>12</xdr:row>
      <xdr:rowOff>34601</xdr:rowOff>
    </xdr:to>
    <xdr:sp macro="" textlink="">
      <xdr:nvSpPr>
        <xdr:cNvPr id="19" name="Ellipse 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>
          <a:spLocks noChangeAspect="1"/>
        </xdr:cNvSpPr>
      </xdr:nvSpPr>
      <xdr:spPr>
        <a:xfrm>
          <a:off x="2209799" y="2186940"/>
          <a:ext cx="133661" cy="133661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396240</xdr:colOff>
      <xdr:row>12</xdr:row>
      <xdr:rowOff>144779</xdr:rowOff>
    </xdr:from>
    <xdr:to>
      <xdr:col>3</xdr:col>
      <xdr:colOff>472440</xdr:colOff>
      <xdr:row>13</xdr:row>
      <xdr:rowOff>30479</xdr:rowOff>
    </xdr:to>
    <xdr:sp macro="" textlink="">
      <xdr:nvSpPr>
        <xdr:cNvPr id="20" name="Ellipse 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>
          <a:spLocks noChangeAspect="1"/>
        </xdr:cNvSpPr>
      </xdr:nvSpPr>
      <xdr:spPr>
        <a:xfrm>
          <a:off x="2682240" y="2430779"/>
          <a:ext cx="76200" cy="76200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572626</xdr:colOff>
      <xdr:row>1</xdr:row>
      <xdr:rowOff>115238</xdr:rowOff>
    </xdr:from>
    <xdr:to>
      <xdr:col>2</xdr:col>
      <xdr:colOff>707477</xdr:colOff>
      <xdr:row>2</xdr:row>
      <xdr:rowOff>176125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>
          <a:stCxn id="3" idx="3"/>
          <a:endCxn id="2" idx="7"/>
        </xdr:cNvCxnSpPr>
      </xdr:nvCxnSpPr>
      <xdr:spPr>
        <a:xfrm flipH="1">
          <a:off x="2096626" y="305738"/>
          <a:ext cx="134851" cy="251387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369839</xdr:colOff>
      <xdr:row>3</xdr:row>
      <xdr:rowOff>123912</xdr:rowOff>
    </xdr:from>
    <xdr:to>
      <xdr:col>2</xdr:col>
      <xdr:colOff>515346</xdr:colOff>
      <xdr:row>4</xdr:row>
      <xdr:rowOff>125458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>
          <a:stCxn id="2" idx="4"/>
          <a:endCxn id="4" idx="7"/>
        </xdr:cNvCxnSpPr>
      </xdr:nvCxnSpPr>
      <xdr:spPr>
        <a:xfrm flipH="1">
          <a:off x="1893839" y="695412"/>
          <a:ext cx="145507" cy="19204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76197</xdr:colOff>
      <xdr:row>4</xdr:row>
      <xdr:rowOff>190499</xdr:rowOff>
    </xdr:from>
    <xdr:to>
      <xdr:col>2</xdr:col>
      <xdr:colOff>342898</xdr:colOff>
      <xdr:row>5</xdr:row>
      <xdr:rowOff>167639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CxnSpPr>
          <a:stCxn id="4" idx="4"/>
          <a:endCxn id="5" idx="6"/>
        </xdr:cNvCxnSpPr>
      </xdr:nvCxnSpPr>
      <xdr:spPr>
        <a:xfrm flipH="1">
          <a:off x="1600197" y="952499"/>
          <a:ext cx="266701" cy="1676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38097</xdr:colOff>
      <xdr:row>6</xdr:row>
      <xdr:rowOff>15239</xdr:rowOff>
    </xdr:from>
    <xdr:to>
      <xdr:col>2</xdr:col>
      <xdr:colOff>68580</xdr:colOff>
      <xdr:row>7</xdr:row>
      <xdr:rowOff>121917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>
          <a:stCxn id="5" idx="4"/>
          <a:endCxn id="16" idx="0"/>
        </xdr:cNvCxnSpPr>
      </xdr:nvCxnSpPr>
      <xdr:spPr>
        <a:xfrm>
          <a:off x="1562097" y="1158239"/>
          <a:ext cx="30483" cy="29717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95521</xdr:colOff>
      <xdr:row>7</xdr:row>
      <xdr:rowOff>186958</xdr:rowOff>
    </xdr:from>
    <xdr:to>
      <xdr:col>2</xdr:col>
      <xdr:colOff>254500</xdr:colOff>
      <xdr:row>8</xdr:row>
      <xdr:rowOff>175262</xdr:rowOff>
    </xdr:to>
    <xdr:cxnSp macro="">
      <xdr:nvCxnSpPr>
        <xdr:cNvPr id="25" name="Connecteur droit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CxnSpPr>
          <a:stCxn id="16" idx="5"/>
        </xdr:cNvCxnSpPr>
      </xdr:nvCxnSpPr>
      <xdr:spPr>
        <a:xfrm>
          <a:off x="1619521" y="1520458"/>
          <a:ext cx="158979" cy="17880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309697</xdr:colOff>
      <xdr:row>9</xdr:row>
      <xdr:rowOff>27758</xdr:rowOff>
    </xdr:from>
    <xdr:to>
      <xdr:col>2</xdr:col>
      <xdr:colOff>451936</xdr:colOff>
      <xdr:row>9</xdr:row>
      <xdr:rowOff>177617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>
          <a:stCxn id="17" idx="5"/>
          <a:endCxn id="18" idx="1"/>
        </xdr:cNvCxnSpPr>
      </xdr:nvCxnSpPr>
      <xdr:spPr>
        <a:xfrm>
          <a:off x="1833697" y="1742258"/>
          <a:ext cx="142239" cy="14985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536901</xdr:colOff>
      <xdr:row>10</xdr:row>
      <xdr:rowOff>72082</xdr:rowOff>
    </xdr:from>
    <xdr:to>
      <xdr:col>2</xdr:col>
      <xdr:colOff>705373</xdr:colOff>
      <xdr:row>11</xdr:row>
      <xdr:rowOff>111014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CxnSpPr>
          <a:stCxn id="18" idx="5"/>
          <a:endCxn id="19" idx="1"/>
        </xdr:cNvCxnSpPr>
      </xdr:nvCxnSpPr>
      <xdr:spPr>
        <a:xfrm>
          <a:off x="2060901" y="1977082"/>
          <a:ext cx="168472" cy="22943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37886</xdr:colOff>
      <xdr:row>12</xdr:row>
      <xdr:rowOff>15027</xdr:rowOff>
    </xdr:from>
    <xdr:to>
      <xdr:col>3</xdr:col>
      <xdr:colOff>396240</xdr:colOff>
      <xdr:row>12</xdr:row>
      <xdr:rowOff>182879</xdr:rowOff>
    </xdr:to>
    <xdr:cxnSp macro="">
      <xdr:nvCxnSpPr>
        <xdr:cNvPr id="28" name="Connecteur droit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CxnSpPr>
          <a:stCxn id="19" idx="5"/>
          <a:endCxn id="20" idx="2"/>
        </xdr:cNvCxnSpPr>
      </xdr:nvCxnSpPr>
      <xdr:spPr>
        <a:xfrm>
          <a:off x="2323886" y="2301027"/>
          <a:ext cx="358354" cy="16785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461281</xdr:colOff>
      <xdr:row>13</xdr:row>
      <xdr:rowOff>19320</xdr:rowOff>
    </xdr:from>
    <xdr:to>
      <xdr:col>4</xdr:col>
      <xdr:colOff>182862</xdr:colOff>
      <xdr:row>14</xdr:row>
      <xdr:rowOff>60957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CxnSpPr>
          <a:stCxn id="20" idx="5"/>
          <a:endCxn id="15" idx="2"/>
        </xdr:cNvCxnSpPr>
      </xdr:nvCxnSpPr>
      <xdr:spPr>
        <a:xfrm>
          <a:off x="2747281" y="2495820"/>
          <a:ext cx="483581" cy="232137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576152</xdr:colOff>
      <xdr:row>21</xdr:row>
      <xdr:rowOff>95740</xdr:rowOff>
    </xdr:from>
    <xdr:to>
      <xdr:col>4</xdr:col>
      <xdr:colOff>396224</xdr:colOff>
      <xdr:row>23</xdr:row>
      <xdr:rowOff>63498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CxnSpPr>
          <a:stCxn id="12" idx="2"/>
          <a:endCxn id="11" idx="7"/>
        </xdr:cNvCxnSpPr>
      </xdr:nvCxnSpPr>
      <xdr:spPr>
        <a:xfrm flipH="1">
          <a:off x="2862152" y="4096240"/>
          <a:ext cx="582072" cy="34875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522459</xdr:colOff>
      <xdr:row>18</xdr:row>
      <xdr:rowOff>108842</xdr:rowOff>
    </xdr:from>
    <xdr:to>
      <xdr:col>4</xdr:col>
      <xdr:colOff>637358</xdr:colOff>
      <xdr:row>20</xdr:row>
      <xdr:rowOff>160005</xdr:rowOff>
    </xdr:to>
    <xdr:cxnSp macro="">
      <xdr:nvCxnSpPr>
        <xdr:cNvPr id="31" name="Connecteur droit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CxnSpPr>
          <a:stCxn id="13" idx="4"/>
          <a:endCxn id="12" idx="0"/>
        </xdr:cNvCxnSpPr>
      </xdr:nvCxnSpPr>
      <xdr:spPr>
        <a:xfrm flipH="1">
          <a:off x="3570459" y="3537842"/>
          <a:ext cx="114899" cy="43216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247903</xdr:colOff>
      <xdr:row>14</xdr:row>
      <xdr:rowOff>87898</xdr:rowOff>
    </xdr:from>
    <xdr:to>
      <xdr:col>4</xdr:col>
      <xdr:colOff>570588</xdr:colOff>
      <xdr:row>15</xdr:row>
      <xdr:rowOff>90527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CxnSpPr>
          <a:stCxn id="15" idx="5"/>
          <a:endCxn id="14" idx="1"/>
        </xdr:cNvCxnSpPr>
      </xdr:nvCxnSpPr>
      <xdr:spPr>
        <a:xfrm>
          <a:off x="3295903" y="2754898"/>
          <a:ext cx="322685" cy="19312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623572</xdr:colOff>
      <xdr:row>16</xdr:row>
      <xdr:rowOff>27942</xdr:rowOff>
    </xdr:from>
    <xdr:to>
      <xdr:col>4</xdr:col>
      <xdr:colOff>637358</xdr:colOff>
      <xdr:row>17</xdr:row>
      <xdr:rowOff>91426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CxnSpPr>
          <a:stCxn id="14" idx="4"/>
          <a:endCxn id="13" idx="0"/>
        </xdr:cNvCxnSpPr>
      </xdr:nvCxnSpPr>
      <xdr:spPr>
        <a:xfrm>
          <a:off x="3671572" y="3075942"/>
          <a:ext cx="13786" cy="25398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34546</xdr:colOff>
      <xdr:row>23</xdr:row>
      <xdr:rowOff>106458</xdr:rowOff>
    </xdr:from>
    <xdr:to>
      <xdr:col>3</xdr:col>
      <xdr:colOff>472437</xdr:colOff>
      <xdr:row>24</xdr:row>
      <xdr:rowOff>133079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CxnSpPr>
          <a:stCxn id="11" idx="2"/>
          <a:endCxn id="10" idx="7"/>
        </xdr:cNvCxnSpPr>
      </xdr:nvCxnSpPr>
      <xdr:spPr>
        <a:xfrm flipH="1">
          <a:off x="2320546" y="4487958"/>
          <a:ext cx="437891" cy="217121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648694</xdr:colOff>
      <xdr:row>20</xdr:row>
      <xdr:rowOff>127308</xdr:rowOff>
    </xdr:from>
    <xdr:to>
      <xdr:col>5</xdr:col>
      <xdr:colOff>167639</xdr:colOff>
      <xdr:row>21</xdr:row>
      <xdr:rowOff>95740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CxnSpPr>
          <a:stCxn id="9" idx="2"/>
          <a:endCxn id="12" idx="6"/>
        </xdr:cNvCxnSpPr>
      </xdr:nvCxnSpPr>
      <xdr:spPr>
        <a:xfrm flipH="1">
          <a:off x="3696694" y="3937308"/>
          <a:ext cx="280945" cy="15893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267897</xdr:colOff>
      <xdr:row>19</xdr:row>
      <xdr:rowOff>83313</xdr:rowOff>
    </xdr:from>
    <xdr:to>
      <xdr:col>5</xdr:col>
      <xdr:colOff>647699</xdr:colOff>
      <xdr:row>20</xdr:row>
      <xdr:rowOff>85779</xdr:rowOff>
    </xdr:to>
    <xdr:cxnSp macro="">
      <xdr:nvCxnSpPr>
        <xdr:cNvPr id="36" name="Connecteur droit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CxnSpPr>
          <a:stCxn id="8" idx="2"/>
          <a:endCxn id="9" idx="7"/>
        </xdr:cNvCxnSpPr>
      </xdr:nvCxnSpPr>
      <xdr:spPr>
        <a:xfrm flipH="1">
          <a:off x="4077897" y="3702813"/>
          <a:ext cx="379802" cy="19296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738156</xdr:colOff>
      <xdr:row>19</xdr:row>
      <xdr:rowOff>53340</xdr:rowOff>
    </xdr:from>
    <xdr:to>
      <xdr:col>6</xdr:col>
      <xdr:colOff>647699</xdr:colOff>
      <xdr:row>19</xdr:row>
      <xdr:rowOff>83313</xdr:rowOff>
    </xdr:to>
    <xdr:cxnSp macro="">
      <xdr:nvCxnSpPr>
        <xdr:cNvPr id="37" name="Connecteur droit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CxnSpPr>
          <a:stCxn id="7" idx="2"/>
          <a:endCxn id="8" idx="6"/>
        </xdr:cNvCxnSpPr>
      </xdr:nvCxnSpPr>
      <xdr:spPr>
        <a:xfrm flipH="1">
          <a:off x="4548156" y="3672840"/>
          <a:ext cx="671543" cy="2997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723899</xdr:colOff>
      <xdr:row>19</xdr:row>
      <xdr:rowOff>53340</xdr:rowOff>
    </xdr:from>
    <xdr:to>
      <xdr:col>7</xdr:col>
      <xdr:colOff>198118</xdr:colOff>
      <xdr:row>19</xdr:row>
      <xdr:rowOff>60960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CxnSpPr>
          <a:stCxn id="6" idx="2"/>
          <a:endCxn id="7" idx="6"/>
        </xdr:cNvCxnSpPr>
      </xdr:nvCxnSpPr>
      <xdr:spPr>
        <a:xfrm flipH="1" flipV="1">
          <a:off x="5295899" y="3672840"/>
          <a:ext cx="236219" cy="76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114300</xdr:colOff>
      <xdr:row>2</xdr:row>
      <xdr:rowOff>7620</xdr:rowOff>
    </xdr:from>
    <xdr:to>
      <xdr:col>2</xdr:col>
      <xdr:colOff>381000</xdr:colOff>
      <xdr:row>3</xdr:row>
      <xdr:rowOff>91440</xdr:rowOff>
    </xdr:to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 txBox="1"/>
      </xdr:nvSpPr>
      <xdr:spPr>
        <a:xfrm>
          <a:off x="1699260" y="37338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</a:t>
          </a:r>
        </a:p>
      </xdr:txBody>
    </xdr:sp>
    <xdr:clientData/>
  </xdr:twoCellAnchor>
  <xdr:twoCellAnchor>
    <xdr:from>
      <xdr:col>2</xdr:col>
      <xdr:colOff>487680</xdr:colOff>
      <xdr:row>4</xdr:row>
      <xdr:rowOff>83820</xdr:rowOff>
    </xdr:from>
    <xdr:to>
      <xdr:col>2</xdr:col>
      <xdr:colOff>754380</xdr:colOff>
      <xdr:row>5</xdr:row>
      <xdr:rowOff>167640</xdr:rowOff>
    </xdr:to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 txBox="1"/>
      </xdr:nvSpPr>
      <xdr:spPr>
        <a:xfrm>
          <a:off x="2072640" y="81534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3</a:t>
          </a:r>
        </a:p>
      </xdr:txBody>
    </xdr:sp>
    <xdr:clientData/>
  </xdr:twoCellAnchor>
  <xdr:twoCellAnchor>
    <xdr:from>
      <xdr:col>1</xdr:col>
      <xdr:colOff>409575</xdr:colOff>
      <xdr:row>5</xdr:row>
      <xdr:rowOff>26670</xdr:rowOff>
    </xdr:from>
    <xdr:to>
      <xdr:col>1</xdr:col>
      <xdr:colOff>676275</xdr:colOff>
      <xdr:row>6</xdr:row>
      <xdr:rowOff>110490</xdr:rowOff>
    </xdr:to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 txBox="1"/>
      </xdr:nvSpPr>
      <xdr:spPr>
        <a:xfrm>
          <a:off x="1171575" y="979170"/>
          <a:ext cx="26670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4</a:t>
          </a:r>
        </a:p>
      </xdr:txBody>
    </xdr:sp>
    <xdr:clientData/>
  </xdr:twoCellAnchor>
  <xdr:twoCellAnchor>
    <xdr:from>
      <xdr:col>3</xdr:col>
      <xdr:colOff>135255</xdr:colOff>
      <xdr:row>0</xdr:row>
      <xdr:rowOff>139065</xdr:rowOff>
    </xdr:from>
    <xdr:to>
      <xdr:col>3</xdr:col>
      <xdr:colOff>401955</xdr:colOff>
      <xdr:row>2</xdr:row>
      <xdr:rowOff>40005</xdr:rowOff>
    </xdr:to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/>
      </xdr:nvSpPr>
      <xdr:spPr>
        <a:xfrm>
          <a:off x="2421255" y="139065"/>
          <a:ext cx="26670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  <xdr:twoCellAnchor>
    <xdr:from>
      <xdr:col>2</xdr:col>
      <xdr:colOff>220980</xdr:colOff>
      <xdr:row>6</xdr:row>
      <xdr:rowOff>152400</xdr:rowOff>
    </xdr:from>
    <xdr:to>
      <xdr:col>2</xdr:col>
      <xdr:colOff>487680</xdr:colOff>
      <xdr:row>8</xdr:row>
      <xdr:rowOff>53340</xdr:rowOff>
    </xdr:to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 txBox="1"/>
      </xdr:nvSpPr>
      <xdr:spPr>
        <a:xfrm>
          <a:off x="1805940" y="124968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5</a:t>
          </a:r>
        </a:p>
      </xdr:txBody>
    </xdr:sp>
    <xdr:clientData/>
  </xdr:twoCellAnchor>
  <xdr:twoCellAnchor>
    <xdr:from>
      <xdr:col>1</xdr:col>
      <xdr:colOff>708660</xdr:colOff>
      <xdr:row>9</xdr:row>
      <xdr:rowOff>30480</xdr:rowOff>
    </xdr:from>
    <xdr:to>
      <xdr:col>2</xdr:col>
      <xdr:colOff>182880</xdr:colOff>
      <xdr:row>10</xdr:row>
      <xdr:rowOff>114300</xdr:rowOff>
    </xdr:to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 txBox="1"/>
      </xdr:nvSpPr>
      <xdr:spPr>
        <a:xfrm>
          <a:off x="1501140" y="167640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6</a:t>
          </a:r>
        </a:p>
      </xdr:txBody>
    </xdr:sp>
    <xdr:clientData/>
  </xdr:twoCellAnchor>
  <xdr:twoCellAnchor>
    <xdr:from>
      <xdr:col>2</xdr:col>
      <xdr:colOff>586740</xdr:colOff>
      <xdr:row>9</xdr:row>
      <xdr:rowOff>15240</xdr:rowOff>
    </xdr:from>
    <xdr:to>
      <xdr:col>3</xdr:col>
      <xdr:colOff>60960</xdr:colOff>
      <xdr:row>10</xdr:row>
      <xdr:rowOff>99060</xdr:rowOff>
    </xdr:to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 txBox="1"/>
      </xdr:nvSpPr>
      <xdr:spPr>
        <a:xfrm>
          <a:off x="2171700" y="166116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7</a:t>
          </a:r>
        </a:p>
      </xdr:txBody>
    </xdr:sp>
    <xdr:clientData/>
  </xdr:twoCellAnchor>
  <xdr:twoCellAnchor>
    <xdr:from>
      <xdr:col>2</xdr:col>
      <xdr:colOff>381000</xdr:colOff>
      <xdr:row>11</xdr:row>
      <xdr:rowOff>167640</xdr:rowOff>
    </xdr:from>
    <xdr:to>
      <xdr:col>2</xdr:col>
      <xdr:colOff>647700</xdr:colOff>
      <xdr:row>13</xdr:row>
      <xdr:rowOff>68580</xdr:rowOff>
    </xdr:to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 txBox="1"/>
      </xdr:nvSpPr>
      <xdr:spPr>
        <a:xfrm>
          <a:off x="1965960" y="217932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8</a:t>
          </a:r>
        </a:p>
      </xdr:txBody>
    </xdr:sp>
    <xdr:clientData/>
  </xdr:twoCellAnchor>
  <xdr:twoCellAnchor>
    <xdr:from>
      <xdr:col>3</xdr:col>
      <xdr:colOff>548640</xdr:colOff>
      <xdr:row>11</xdr:row>
      <xdr:rowOff>152400</xdr:rowOff>
    </xdr:from>
    <xdr:to>
      <xdr:col>4</xdr:col>
      <xdr:colOff>22860</xdr:colOff>
      <xdr:row>13</xdr:row>
      <xdr:rowOff>53340</xdr:rowOff>
    </xdr:to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 txBox="1"/>
      </xdr:nvSpPr>
      <xdr:spPr>
        <a:xfrm>
          <a:off x="2926080" y="216408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9</a:t>
          </a:r>
        </a:p>
      </xdr:txBody>
    </xdr:sp>
    <xdr:clientData/>
  </xdr:twoCellAnchor>
  <xdr:twoCellAnchor>
    <xdr:from>
      <xdr:col>3</xdr:col>
      <xdr:colOff>624839</xdr:colOff>
      <xdr:row>14</xdr:row>
      <xdr:rowOff>129540</xdr:rowOff>
    </xdr:from>
    <xdr:to>
      <xdr:col>4</xdr:col>
      <xdr:colOff>200024</xdr:colOff>
      <xdr:row>16</xdr:row>
      <xdr:rowOff>30480</xdr:rowOff>
    </xdr:to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 txBox="1"/>
      </xdr:nvSpPr>
      <xdr:spPr>
        <a:xfrm>
          <a:off x="2910839" y="2796540"/>
          <a:ext cx="337185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10</a:t>
          </a:r>
        </a:p>
      </xdr:txBody>
    </xdr:sp>
    <xdr:clientData/>
  </xdr:twoCellAnchor>
  <xdr:twoCellAnchor>
    <xdr:from>
      <xdr:col>4</xdr:col>
      <xdr:colOff>693420</xdr:colOff>
      <xdr:row>14</xdr:row>
      <xdr:rowOff>175260</xdr:rowOff>
    </xdr:from>
    <xdr:to>
      <xdr:col>5</xdr:col>
      <xdr:colOff>259080</xdr:colOff>
      <xdr:row>16</xdr:row>
      <xdr:rowOff>76200</xdr:rowOff>
    </xdr:to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 txBox="1"/>
      </xdr:nvSpPr>
      <xdr:spPr>
        <a:xfrm>
          <a:off x="3863340" y="2735580"/>
          <a:ext cx="35814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11</a:t>
          </a:r>
        </a:p>
      </xdr:txBody>
    </xdr:sp>
    <xdr:clientData/>
  </xdr:twoCellAnchor>
  <xdr:twoCellAnchor>
    <xdr:from>
      <xdr:col>4</xdr:col>
      <xdr:colOff>190500</xdr:colOff>
      <xdr:row>17</xdr:row>
      <xdr:rowOff>15240</xdr:rowOff>
    </xdr:from>
    <xdr:to>
      <xdr:col>4</xdr:col>
      <xdr:colOff>518160</xdr:colOff>
      <xdr:row>18</xdr:row>
      <xdr:rowOff>99060</xdr:rowOff>
    </xdr:to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 txBox="1"/>
      </xdr:nvSpPr>
      <xdr:spPr>
        <a:xfrm>
          <a:off x="3360420" y="3124200"/>
          <a:ext cx="32766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12</a:t>
          </a:r>
        </a:p>
      </xdr:txBody>
    </xdr:sp>
    <xdr:clientData/>
  </xdr:twoCellAnchor>
  <xdr:twoCellAnchor>
    <xdr:from>
      <xdr:col>4</xdr:col>
      <xdr:colOff>457200</xdr:colOff>
      <xdr:row>22</xdr:row>
      <xdr:rowOff>60960</xdr:rowOff>
    </xdr:from>
    <xdr:to>
      <xdr:col>5</xdr:col>
      <xdr:colOff>38100</xdr:colOff>
      <xdr:row>23</xdr:row>
      <xdr:rowOff>152400</xdr:rowOff>
    </xdr:to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 txBox="1"/>
      </xdr:nvSpPr>
      <xdr:spPr>
        <a:xfrm>
          <a:off x="3505200" y="4251960"/>
          <a:ext cx="34290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13</a:t>
          </a:r>
        </a:p>
      </xdr:txBody>
    </xdr:sp>
    <xdr:clientData/>
  </xdr:twoCellAnchor>
  <xdr:twoCellAnchor>
    <xdr:from>
      <xdr:col>2</xdr:col>
      <xdr:colOff>693420</xdr:colOff>
      <xdr:row>25</xdr:row>
      <xdr:rowOff>106680</xdr:rowOff>
    </xdr:from>
    <xdr:to>
      <xdr:col>3</xdr:col>
      <xdr:colOff>323850</xdr:colOff>
      <xdr:row>27</xdr:row>
      <xdr:rowOff>7620</xdr:rowOff>
    </xdr:to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 txBox="1"/>
      </xdr:nvSpPr>
      <xdr:spPr>
        <a:xfrm>
          <a:off x="2217420" y="4869180"/>
          <a:ext cx="39243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19</a:t>
          </a:r>
        </a:p>
      </xdr:txBody>
    </xdr:sp>
    <xdr:clientData/>
  </xdr:twoCellAnchor>
  <xdr:twoCellAnchor>
    <xdr:from>
      <xdr:col>5</xdr:col>
      <xdr:colOff>66675</xdr:colOff>
      <xdr:row>18</xdr:row>
      <xdr:rowOff>97155</xdr:rowOff>
    </xdr:from>
    <xdr:to>
      <xdr:col>5</xdr:col>
      <xdr:colOff>440055</xdr:colOff>
      <xdr:row>19</xdr:row>
      <xdr:rowOff>188595</xdr:rowOff>
    </xdr:to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 txBox="1"/>
      </xdr:nvSpPr>
      <xdr:spPr>
        <a:xfrm>
          <a:off x="3876675" y="3526155"/>
          <a:ext cx="37338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14</a:t>
          </a:r>
        </a:p>
      </xdr:txBody>
    </xdr:sp>
    <xdr:clientData/>
  </xdr:twoCellAnchor>
  <xdr:twoCellAnchor>
    <xdr:from>
      <xdr:col>5</xdr:col>
      <xdr:colOff>617219</xdr:colOff>
      <xdr:row>20</xdr:row>
      <xdr:rowOff>15240</xdr:rowOff>
    </xdr:from>
    <xdr:to>
      <xdr:col>6</xdr:col>
      <xdr:colOff>238124</xdr:colOff>
      <xdr:row>21</xdr:row>
      <xdr:rowOff>99060</xdr:rowOff>
    </xdr:to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 txBox="1"/>
      </xdr:nvSpPr>
      <xdr:spPr>
        <a:xfrm>
          <a:off x="4427219" y="3825240"/>
          <a:ext cx="382905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15</a:t>
          </a:r>
        </a:p>
      </xdr:txBody>
    </xdr:sp>
    <xdr:clientData/>
  </xdr:twoCellAnchor>
  <xdr:twoCellAnchor>
    <xdr:from>
      <xdr:col>6</xdr:col>
      <xdr:colOff>563879</xdr:colOff>
      <xdr:row>17</xdr:row>
      <xdr:rowOff>83820</xdr:rowOff>
    </xdr:from>
    <xdr:to>
      <xdr:col>7</xdr:col>
      <xdr:colOff>180974</xdr:colOff>
      <xdr:row>18</xdr:row>
      <xdr:rowOff>167640</xdr:rowOff>
    </xdr:to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 txBox="1"/>
      </xdr:nvSpPr>
      <xdr:spPr>
        <a:xfrm>
          <a:off x="5135879" y="3322320"/>
          <a:ext cx="379095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16</a:t>
          </a:r>
        </a:p>
      </xdr:txBody>
    </xdr:sp>
    <xdr:clientData/>
  </xdr:twoCellAnchor>
  <xdr:twoCellAnchor>
    <xdr:from>
      <xdr:col>7</xdr:col>
      <xdr:colOff>167640</xdr:colOff>
      <xdr:row>20</xdr:row>
      <xdr:rowOff>15240</xdr:rowOff>
    </xdr:from>
    <xdr:to>
      <xdr:col>7</xdr:col>
      <xdr:colOff>510540</xdr:colOff>
      <xdr:row>21</xdr:row>
      <xdr:rowOff>99060</xdr:rowOff>
    </xdr:to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 txBox="1"/>
      </xdr:nvSpPr>
      <xdr:spPr>
        <a:xfrm>
          <a:off x="5715000" y="3672840"/>
          <a:ext cx="3429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17</a:t>
          </a:r>
        </a:p>
      </xdr:txBody>
    </xdr:sp>
    <xdr:clientData/>
  </xdr:twoCellAnchor>
  <xdr:twoCellAnchor>
    <xdr:from>
      <xdr:col>3</xdr:col>
      <xdr:colOff>342900</xdr:colOff>
      <xdr:row>21</xdr:row>
      <xdr:rowOff>106680</xdr:rowOff>
    </xdr:from>
    <xdr:to>
      <xdr:col>3</xdr:col>
      <xdr:colOff>693420</xdr:colOff>
      <xdr:row>23</xdr:row>
      <xdr:rowOff>7620</xdr:rowOff>
    </xdr:to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 txBox="1"/>
      </xdr:nvSpPr>
      <xdr:spPr>
        <a:xfrm>
          <a:off x="2720340" y="3947160"/>
          <a:ext cx="35052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18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1</xdr:row>
          <xdr:rowOff>133350</xdr:rowOff>
        </xdr:from>
        <xdr:to>
          <xdr:col>10</xdr:col>
          <xdr:colOff>438150</xdr:colOff>
          <xdr:row>3</xdr:row>
          <xdr:rowOff>104775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0000">
                <a:alpha val="45000"/>
              </a:srgbClr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% Entrées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4</xdr:row>
          <xdr:rowOff>104775</xdr:rowOff>
        </xdr:from>
        <xdr:to>
          <xdr:col>10</xdr:col>
          <xdr:colOff>438150</xdr:colOff>
          <xdr:row>6</xdr:row>
          <xdr:rowOff>123825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9900" mc:Ignorable="a14" a14:legacySpreadsheetColorIndex="52">
                <a:alpha val="60001"/>
              </a:srgbClr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% Sorties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7</xdr:row>
          <xdr:rowOff>123825</xdr:rowOff>
        </xdr:from>
        <xdr:to>
          <xdr:col>10</xdr:col>
          <xdr:colOff>561975</xdr:colOff>
          <xdr:row>9</xdr:row>
          <xdr:rowOff>66675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434339</xdr:colOff>
      <xdr:row>2</xdr:row>
      <xdr:rowOff>152399</xdr:rowOff>
    </xdr:from>
    <xdr:to>
      <xdr:col>2</xdr:col>
      <xdr:colOff>596352</xdr:colOff>
      <xdr:row>3</xdr:row>
      <xdr:rowOff>123912</xdr:rowOff>
    </xdr:to>
    <xdr:sp macro="" textlink="">
      <xdr:nvSpPr>
        <xdr:cNvPr id="2" name="Ellipse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spect="1"/>
        </xdr:cNvSpPr>
      </xdr:nvSpPr>
      <xdr:spPr>
        <a:xfrm>
          <a:off x="1958339" y="533399"/>
          <a:ext cx="162013" cy="162013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687705</xdr:colOff>
      <xdr:row>0</xdr:row>
      <xdr:rowOff>190499</xdr:rowOff>
    </xdr:from>
    <xdr:to>
      <xdr:col>3</xdr:col>
      <xdr:colOff>60716</xdr:colOff>
      <xdr:row>1</xdr:row>
      <xdr:rowOff>135010</xdr:rowOff>
    </xdr:to>
    <xdr:sp macro="" textlink="">
      <xdr:nvSpPr>
        <xdr:cNvPr id="3" name="Ellips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/>
        </xdr:cNvSpPr>
      </xdr:nvSpPr>
      <xdr:spPr>
        <a:xfrm>
          <a:off x="2211705" y="190499"/>
          <a:ext cx="135011" cy="135011"/>
        </a:xfrm>
        <a:prstGeom prst="ellipse">
          <a:avLst/>
        </a:prstGeom>
        <a:solidFill>
          <a:srgbClr val="FF8282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434339</xdr:colOff>
      <xdr:row>2</xdr:row>
      <xdr:rowOff>152399</xdr:rowOff>
    </xdr:from>
    <xdr:to>
      <xdr:col>2</xdr:col>
      <xdr:colOff>597890</xdr:colOff>
      <xdr:row>3</xdr:row>
      <xdr:rowOff>155531</xdr:rowOff>
    </xdr:to>
    <xdr:sp macro="" textlink="">
      <xdr:nvSpPr>
        <xdr:cNvPr id="2" name="Ellips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spect="1"/>
        </xdr:cNvSpPr>
      </xdr:nvSpPr>
      <xdr:spPr>
        <a:xfrm>
          <a:off x="1958339" y="533399"/>
          <a:ext cx="163551" cy="193632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649604</xdr:colOff>
      <xdr:row>0</xdr:row>
      <xdr:rowOff>190497</xdr:rowOff>
    </xdr:from>
    <xdr:to>
      <xdr:col>3</xdr:col>
      <xdr:colOff>36287</xdr:colOff>
      <xdr:row>2</xdr:row>
      <xdr:rowOff>29035</xdr:rowOff>
    </xdr:to>
    <xdr:sp macro="" textlink="">
      <xdr:nvSpPr>
        <xdr:cNvPr id="3" name="Ellipse 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Aspect="1"/>
        </xdr:cNvSpPr>
      </xdr:nvSpPr>
      <xdr:spPr>
        <a:xfrm>
          <a:off x="2173604" y="190497"/>
          <a:ext cx="148683" cy="219538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304798</xdr:colOff>
      <xdr:row>4</xdr:row>
      <xdr:rowOff>114299</xdr:rowOff>
    </xdr:from>
    <xdr:to>
      <xdr:col>2</xdr:col>
      <xdr:colOff>407018</xdr:colOff>
      <xdr:row>5</xdr:row>
      <xdr:rowOff>44865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spect="1"/>
        </xdr:cNvSpPr>
      </xdr:nvSpPr>
      <xdr:spPr>
        <a:xfrm>
          <a:off x="1828798" y="876299"/>
          <a:ext cx="102220" cy="121066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761997</xdr:colOff>
      <xdr:row>5</xdr:row>
      <xdr:rowOff>129539</xdr:rowOff>
    </xdr:from>
    <xdr:to>
      <xdr:col>2</xdr:col>
      <xdr:colOff>68763</xdr:colOff>
      <xdr:row>6</xdr:row>
      <xdr:rowOff>20477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spect="1"/>
        </xdr:cNvSpPr>
      </xdr:nvSpPr>
      <xdr:spPr>
        <a:xfrm>
          <a:off x="1523997" y="1082039"/>
          <a:ext cx="68766" cy="81438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198118</xdr:colOff>
      <xdr:row>19</xdr:row>
      <xdr:rowOff>22860</xdr:rowOff>
    </xdr:from>
    <xdr:to>
      <xdr:col>7</xdr:col>
      <xdr:colOff>239006</xdr:colOff>
      <xdr:row>19</xdr:row>
      <xdr:rowOff>68858</xdr:rowOff>
    </xdr:to>
    <xdr:sp macro="" textlink="">
      <xdr:nvSpPr>
        <xdr:cNvPr id="6" name="Ellipse 17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>
          <a:spLocks noChangeAspect="1"/>
        </xdr:cNvSpPr>
      </xdr:nvSpPr>
      <xdr:spPr>
        <a:xfrm>
          <a:off x="5532118" y="3642360"/>
          <a:ext cx="40888" cy="45998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647698</xdr:colOff>
      <xdr:row>19</xdr:row>
      <xdr:rowOff>15239</xdr:rowOff>
    </xdr:from>
    <xdr:to>
      <xdr:col>7</xdr:col>
      <xdr:colOff>67835</xdr:colOff>
      <xdr:row>20</xdr:row>
      <xdr:rowOff>46106</xdr:rowOff>
    </xdr:to>
    <xdr:sp macro="" textlink="">
      <xdr:nvSpPr>
        <xdr:cNvPr id="7" name="Ellipse 1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>
          <a:spLocks noChangeAspect="1"/>
        </xdr:cNvSpPr>
      </xdr:nvSpPr>
      <xdr:spPr>
        <a:xfrm>
          <a:off x="5219698" y="3634739"/>
          <a:ext cx="182137" cy="221367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647699</xdr:colOff>
      <xdr:row>19</xdr:row>
      <xdr:rowOff>38084</xdr:rowOff>
    </xdr:from>
    <xdr:to>
      <xdr:col>5</xdr:col>
      <xdr:colOff>690445</xdr:colOff>
      <xdr:row>19</xdr:row>
      <xdr:rowOff>90044</xdr:rowOff>
    </xdr:to>
    <xdr:sp macro="" textlink="">
      <xdr:nvSpPr>
        <xdr:cNvPr id="8" name="Ellipse 15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>
          <a:spLocks noChangeAspect="1"/>
        </xdr:cNvSpPr>
      </xdr:nvSpPr>
      <xdr:spPr>
        <a:xfrm>
          <a:off x="4457699" y="3657584"/>
          <a:ext cx="42746" cy="51960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167639</xdr:colOff>
      <xdr:row>20</xdr:row>
      <xdr:rowOff>68578</xdr:rowOff>
    </xdr:from>
    <xdr:to>
      <xdr:col>5</xdr:col>
      <xdr:colOff>271717</xdr:colOff>
      <xdr:row>21</xdr:row>
      <xdr:rowOff>1348</xdr:rowOff>
    </xdr:to>
    <xdr:sp macro="" textlink="">
      <xdr:nvSpPr>
        <xdr:cNvPr id="9" name="Ellipse 14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>
          <a:spLocks noChangeAspect="1"/>
        </xdr:cNvSpPr>
      </xdr:nvSpPr>
      <xdr:spPr>
        <a:xfrm>
          <a:off x="3977639" y="3878578"/>
          <a:ext cx="104078" cy="123270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731504</xdr:colOff>
      <xdr:row>24</xdr:row>
      <xdr:rowOff>121919</xdr:rowOff>
    </xdr:from>
    <xdr:to>
      <xdr:col>3</xdr:col>
      <xdr:colOff>92167</xdr:colOff>
      <xdr:row>25</xdr:row>
      <xdr:rowOff>122128</xdr:rowOff>
    </xdr:to>
    <xdr:sp macro="" textlink="">
      <xdr:nvSpPr>
        <xdr:cNvPr id="10" name="Ellipse 1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>
          <a:spLocks noChangeAspect="1"/>
        </xdr:cNvSpPr>
      </xdr:nvSpPr>
      <xdr:spPr>
        <a:xfrm>
          <a:off x="2255504" y="4693919"/>
          <a:ext cx="122663" cy="190709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472437</xdr:colOff>
      <xdr:row>23</xdr:row>
      <xdr:rowOff>45703</xdr:rowOff>
    </xdr:from>
    <xdr:to>
      <xdr:col>3</xdr:col>
      <xdr:colOff>554213</xdr:colOff>
      <xdr:row>23</xdr:row>
      <xdr:rowOff>142562</xdr:rowOff>
    </xdr:to>
    <xdr:sp macro="" textlink="">
      <xdr:nvSpPr>
        <xdr:cNvPr id="11" name="Ellipse 18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>
          <a:spLocks noChangeAspect="1"/>
        </xdr:cNvSpPr>
      </xdr:nvSpPr>
      <xdr:spPr>
        <a:xfrm>
          <a:off x="2758437" y="4427203"/>
          <a:ext cx="81776" cy="96859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396224</xdr:colOff>
      <xdr:row>20</xdr:row>
      <xdr:rowOff>160005</xdr:rowOff>
    </xdr:from>
    <xdr:to>
      <xdr:col>4</xdr:col>
      <xdr:colOff>559775</xdr:colOff>
      <xdr:row>21</xdr:row>
      <xdr:rowOff>163234</xdr:rowOff>
    </xdr:to>
    <xdr:sp macro="" textlink="">
      <xdr:nvSpPr>
        <xdr:cNvPr id="12" name="Ellipse 13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>
          <a:spLocks noChangeAspect="1"/>
        </xdr:cNvSpPr>
      </xdr:nvSpPr>
      <xdr:spPr>
        <a:xfrm>
          <a:off x="3444224" y="3970005"/>
          <a:ext cx="163551" cy="193729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533400</xdr:colOff>
      <xdr:row>17</xdr:row>
      <xdr:rowOff>91426</xdr:rowOff>
    </xdr:from>
    <xdr:to>
      <xdr:col>4</xdr:col>
      <xdr:colOff>633761</xdr:colOff>
      <xdr:row>18</xdr:row>
      <xdr:rowOff>19809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>
          <a:spLocks noChangeAspect="1"/>
        </xdr:cNvSpPr>
      </xdr:nvSpPr>
      <xdr:spPr>
        <a:xfrm>
          <a:off x="3581400" y="3329926"/>
          <a:ext cx="100361" cy="118883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548641</xdr:colOff>
      <xdr:row>15</xdr:row>
      <xdr:rowOff>68580</xdr:rowOff>
    </xdr:from>
    <xdr:to>
      <xdr:col>4</xdr:col>
      <xdr:colOff>615548</xdr:colOff>
      <xdr:row>15</xdr:row>
      <xdr:rowOff>147829</xdr:rowOff>
    </xdr:to>
    <xdr:sp macro="" textlink="">
      <xdr:nvSpPr>
        <xdr:cNvPr id="14" name="Ellipse 11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>
          <a:spLocks noChangeAspect="1"/>
        </xdr:cNvSpPr>
      </xdr:nvSpPr>
      <xdr:spPr>
        <a:xfrm>
          <a:off x="3596641" y="2926080"/>
          <a:ext cx="66907" cy="79249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182862</xdr:colOff>
      <xdr:row>14</xdr:row>
      <xdr:rowOff>22857</xdr:rowOff>
    </xdr:from>
    <xdr:to>
      <xdr:col>4</xdr:col>
      <xdr:colOff>246052</xdr:colOff>
      <xdr:row>14</xdr:row>
      <xdr:rowOff>93947</xdr:rowOff>
    </xdr:to>
    <xdr:sp macro="" textlink="">
      <xdr:nvSpPr>
        <xdr:cNvPr id="15" name="Ellipse 10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>
          <a:spLocks noChangeAspect="1"/>
        </xdr:cNvSpPr>
      </xdr:nvSpPr>
      <xdr:spPr>
        <a:xfrm>
          <a:off x="3230862" y="2689857"/>
          <a:ext cx="63190" cy="71090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30480</xdr:colOff>
      <xdr:row>7</xdr:row>
      <xdr:rowOff>121917</xdr:rowOff>
    </xdr:from>
    <xdr:to>
      <xdr:col>2</xdr:col>
      <xdr:colOff>47207</xdr:colOff>
      <xdr:row>7</xdr:row>
      <xdr:rowOff>141731</xdr:rowOff>
    </xdr:to>
    <xdr:sp macro="" textlink="">
      <xdr:nvSpPr>
        <xdr:cNvPr id="16" name="Ellipse 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>
          <a:spLocks noChangeAspect="1"/>
        </xdr:cNvSpPr>
      </xdr:nvSpPr>
      <xdr:spPr>
        <a:xfrm>
          <a:off x="1554480" y="1455417"/>
          <a:ext cx="16727" cy="19814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220963</xdr:colOff>
      <xdr:row>8</xdr:row>
      <xdr:rowOff>129524</xdr:rowOff>
    </xdr:from>
    <xdr:to>
      <xdr:col>2</xdr:col>
      <xdr:colOff>241407</xdr:colOff>
      <xdr:row>8</xdr:row>
      <xdr:rowOff>153741</xdr:rowOff>
    </xdr:to>
    <xdr:sp macro="" textlink="">
      <xdr:nvSpPr>
        <xdr:cNvPr id="17" name="Ellipse 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>
          <a:spLocks noChangeAspect="1"/>
        </xdr:cNvSpPr>
      </xdr:nvSpPr>
      <xdr:spPr>
        <a:xfrm>
          <a:off x="1744963" y="1653524"/>
          <a:ext cx="20444" cy="24217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434339</xdr:colOff>
      <xdr:row>9</xdr:row>
      <xdr:rowOff>160020</xdr:rowOff>
    </xdr:from>
    <xdr:to>
      <xdr:col>2</xdr:col>
      <xdr:colOff>497529</xdr:colOff>
      <xdr:row>10</xdr:row>
      <xdr:rowOff>44368</xdr:rowOff>
    </xdr:to>
    <xdr:sp macro="" textlink="">
      <xdr:nvSpPr>
        <xdr:cNvPr id="18" name="Ellipse 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>
          <a:spLocks noChangeAspect="1"/>
        </xdr:cNvSpPr>
      </xdr:nvSpPr>
      <xdr:spPr>
        <a:xfrm>
          <a:off x="1958339" y="1874520"/>
          <a:ext cx="63190" cy="74848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685799</xdr:colOff>
      <xdr:row>11</xdr:row>
      <xdr:rowOff>91440</xdr:rowOff>
    </xdr:from>
    <xdr:to>
      <xdr:col>3</xdr:col>
      <xdr:colOff>52038</xdr:colOff>
      <xdr:row>12</xdr:row>
      <xdr:rowOff>100317</xdr:rowOff>
    </xdr:to>
    <xdr:sp macro="" textlink="">
      <xdr:nvSpPr>
        <xdr:cNvPr id="19" name="Ellipse 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>
          <a:spLocks noChangeAspect="1"/>
        </xdr:cNvSpPr>
      </xdr:nvSpPr>
      <xdr:spPr>
        <a:xfrm>
          <a:off x="2209799" y="2186940"/>
          <a:ext cx="128239" cy="199377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396239</xdr:colOff>
      <xdr:row>12</xdr:row>
      <xdr:rowOff>144778</xdr:rowOff>
    </xdr:from>
    <xdr:to>
      <xdr:col>3</xdr:col>
      <xdr:colOff>621122</xdr:colOff>
      <xdr:row>14</xdr:row>
      <xdr:rowOff>30199</xdr:rowOff>
    </xdr:to>
    <xdr:sp macro="" textlink="">
      <xdr:nvSpPr>
        <xdr:cNvPr id="20" name="Ellipse 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>
          <a:spLocks noChangeAspect="1"/>
        </xdr:cNvSpPr>
      </xdr:nvSpPr>
      <xdr:spPr>
        <a:xfrm>
          <a:off x="2682239" y="2430778"/>
          <a:ext cx="224883" cy="266421"/>
        </a:xfrm>
        <a:prstGeom prst="ellipse">
          <a:avLst/>
        </a:prstGeom>
        <a:solidFill>
          <a:srgbClr val="FF96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573939</xdr:colOff>
      <xdr:row>1</xdr:row>
      <xdr:rowOff>187384</xdr:rowOff>
    </xdr:from>
    <xdr:to>
      <xdr:col>2</xdr:col>
      <xdr:colOff>671378</xdr:colOff>
      <xdr:row>2</xdr:row>
      <xdr:rowOff>180756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CxnSpPr>
          <a:stCxn id="3" idx="3"/>
          <a:endCxn id="2" idx="7"/>
        </xdr:cNvCxnSpPr>
      </xdr:nvCxnSpPr>
      <xdr:spPr>
        <a:xfrm flipH="1">
          <a:off x="2097939" y="377884"/>
          <a:ext cx="97439" cy="18387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392048</xdr:colOff>
      <xdr:row>3</xdr:row>
      <xdr:rowOff>99060</xdr:rowOff>
    </xdr:from>
    <xdr:to>
      <xdr:col>2</xdr:col>
      <xdr:colOff>496282</xdr:colOff>
      <xdr:row>4</xdr:row>
      <xdr:rowOff>132029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CxnSpPr>
          <a:endCxn id="4" idx="7"/>
        </xdr:cNvCxnSpPr>
      </xdr:nvCxnSpPr>
      <xdr:spPr>
        <a:xfrm flipH="1">
          <a:off x="1916048" y="670560"/>
          <a:ext cx="104234" cy="22346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68763</xdr:colOff>
      <xdr:row>5</xdr:row>
      <xdr:rowOff>44865</xdr:rowOff>
    </xdr:from>
    <xdr:to>
      <xdr:col>2</xdr:col>
      <xdr:colOff>355908</xdr:colOff>
      <xdr:row>5</xdr:row>
      <xdr:rowOff>170258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CxnSpPr>
          <a:stCxn id="4" idx="4"/>
          <a:endCxn id="5" idx="6"/>
        </xdr:cNvCxnSpPr>
      </xdr:nvCxnSpPr>
      <xdr:spPr>
        <a:xfrm flipH="1">
          <a:off x="1592763" y="997365"/>
          <a:ext cx="287145" cy="12539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34380</xdr:colOff>
      <xdr:row>6</xdr:row>
      <xdr:rowOff>20477</xdr:rowOff>
    </xdr:from>
    <xdr:to>
      <xdr:col>2</xdr:col>
      <xdr:colOff>38844</xdr:colOff>
      <xdr:row>7</xdr:row>
      <xdr:rowOff>121917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CxnSpPr>
          <a:stCxn id="5" idx="4"/>
          <a:endCxn id="16" idx="0"/>
        </xdr:cNvCxnSpPr>
      </xdr:nvCxnSpPr>
      <xdr:spPr>
        <a:xfrm>
          <a:off x="1558380" y="1163477"/>
          <a:ext cx="4464" cy="2919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44757</xdr:colOff>
      <xdr:row>7</xdr:row>
      <xdr:rowOff>138829</xdr:rowOff>
    </xdr:from>
    <xdr:to>
      <xdr:col>2</xdr:col>
      <xdr:colOff>254500</xdr:colOff>
      <xdr:row>8</xdr:row>
      <xdr:rowOff>175262</xdr:rowOff>
    </xdr:to>
    <xdr:cxnSp macro="">
      <xdr:nvCxnSpPr>
        <xdr:cNvPr id="25" name="Connecteur droit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CxnSpPr>
          <a:stCxn id="16" idx="5"/>
        </xdr:cNvCxnSpPr>
      </xdr:nvCxnSpPr>
      <xdr:spPr>
        <a:xfrm>
          <a:off x="1568757" y="1472329"/>
          <a:ext cx="209743" cy="22693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238413</xdr:colOff>
      <xdr:row>8</xdr:row>
      <xdr:rowOff>150195</xdr:rowOff>
    </xdr:from>
    <xdr:to>
      <xdr:col>2</xdr:col>
      <xdr:colOff>443593</xdr:colOff>
      <xdr:row>9</xdr:row>
      <xdr:rowOff>170981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CxnSpPr>
          <a:stCxn id="17" idx="5"/>
          <a:endCxn id="18" idx="1"/>
        </xdr:cNvCxnSpPr>
      </xdr:nvCxnSpPr>
      <xdr:spPr>
        <a:xfrm>
          <a:off x="1762413" y="1674195"/>
          <a:ext cx="205180" cy="21128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488275</xdr:colOff>
      <xdr:row>10</xdr:row>
      <xdr:rowOff>33407</xdr:rowOff>
    </xdr:from>
    <xdr:to>
      <xdr:col>2</xdr:col>
      <xdr:colOff>704579</xdr:colOff>
      <xdr:row>11</xdr:row>
      <xdr:rowOff>120638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CxnSpPr>
          <a:stCxn id="18" idx="5"/>
          <a:endCxn id="19" idx="1"/>
        </xdr:cNvCxnSpPr>
      </xdr:nvCxnSpPr>
      <xdr:spPr>
        <a:xfrm>
          <a:off x="2012275" y="1938407"/>
          <a:ext cx="216304" cy="277731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33258</xdr:colOff>
      <xdr:row>12</xdr:row>
      <xdr:rowOff>71119</xdr:rowOff>
    </xdr:from>
    <xdr:to>
      <xdr:col>3</xdr:col>
      <xdr:colOff>396239</xdr:colOff>
      <xdr:row>13</xdr:row>
      <xdr:rowOff>87489</xdr:rowOff>
    </xdr:to>
    <xdr:cxnSp macro="">
      <xdr:nvCxnSpPr>
        <xdr:cNvPr id="28" name="Connecteur droit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CxnSpPr>
          <a:stCxn id="19" idx="5"/>
          <a:endCxn id="20" idx="2"/>
        </xdr:cNvCxnSpPr>
      </xdr:nvCxnSpPr>
      <xdr:spPr>
        <a:xfrm>
          <a:off x="2319258" y="2357119"/>
          <a:ext cx="362981" cy="20687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588189</xdr:colOff>
      <xdr:row>13</xdr:row>
      <xdr:rowOff>181683</xdr:rowOff>
    </xdr:from>
    <xdr:to>
      <xdr:col>4</xdr:col>
      <xdr:colOff>182862</xdr:colOff>
      <xdr:row>14</xdr:row>
      <xdr:rowOff>58402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CxnSpPr>
          <a:stCxn id="20" idx="5"/>
          <a:endCxn id="15" idx="2"/>
        </xdr:cNvCxnSpPr>
      </xdr:nvCxnSpPr>
      <xdr:spPr>
        <a:xfrm>
          <a:off x="2874189" y="2658183"/>
          <a:ext cx="356673" cy="6721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542237</xdr:colOff>
      <xdr:row>21</xdr:row>
      <xdr:rowOff>66370</xdr:rowOff>
    </xdr:from>
    <xdr:to>
      <xdr:col>4</xdr:col>
      <xdr:colOff>396224</xdr:colOff>
      <xdr:row>23</xdr:row>
      <xdr:rowOff>59888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CxnSpPr>
          <a:stCxn id="12" idx="2"/>
          <a:endCxn id="11" idx="7"/>
        </xdr:cNvCxnSpPr>
      </xdr:nvCxnSpPr>
      <xdr:spPr>
        <a:xfrm flipH="1">
          <a:off x="2828237" y="4066870"/>
          <a:ext cx="615987" cy="37451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478000</xdr:colOff>
      <xdr:row>18</xdr:row>
      <xdr:rowOff>19809</xdr:rowOff>
    </xdr:from>
    <xdr:to>
      <xdr:col>4</xdr:col>
      <xdr:colOff>583581</xdr:colOff>
      <xdr:row>20</xdr:row>
      <xdr:rowOff>160005</xdr:rowOff>
    </xdr:to>
    <xdr:cxnSp macro="">
      <xdr:nvCxnSpPr>
        <xdr:cNvPr id="31" name="Connecteur droit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CxnSpPr>
          <a:stCxn id="13" idx="4"/>
          <a:endCxn id="12" idx="0"/>
        </xdr:cNvCxnSpPr>
      </xdr:nvCxnSpPr>
      <xdr:spPr>
        <a:xfrm flipH="1">
          <a:off x="3526000" y="3448809"/>
          <a:ext cx="105581" cy="52119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236798</xdr:colOff>
      <xdr:row>14</xdr:row>
      <xdr:rowOff>83536</xdr:rowOff>
    </xdr:from>
    <xdr:to>
      <xdr:col>4</xdr:col>
      <xdr:colOff>558439</xdr:colOff>
      <xdr:row>15</xdr:row>
      <xdr:rowOff>80186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CxnSpPr>
          <a:stCxn id="15" idx="5"/>
          <a:endCxn id="14" idx="1"/>
        </xdr:cNvCxnSpPr>
      </xdr:nvCxnSpPr>
      <xdr:spPr>
        <a:xfrm>
          <a:off x="3284798" y="2750536"/>
          <a:ext cx="321641" cy="187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582095</xdr:colOff>
      <xdr:row>15</xdr:row>
      <xdr:rowOff>147829</xdr:rowOff>
    </xdr:from>
    <xdr:to>
      <xdr:col>4</xdr:col>
      <xdr:colOff>583581</xdr:colOff>
      <xdr:row>17</xdr:row>
      <xdr:rowOff>91426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CxnSpPr>
          <a:stCxn id="14" idx="4"/>
          <a:endCxn id="13" idx="0"/>
        </xdr:cNvCxnSpPr>
      </xdr:nvCxnSpPr>
      <xdr:spPr>
        <a:xfrm>
          <a:off x="3630095" y="3005329"/>
          <a:ext cx="1486" cy="324597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74203</xdr:colOff>
      <xdr:row>23</xdr:row>
      <xdr:rowOff>94133</xdr:rowOff>
    </xdr:from>
    <xdr:to>
      <xdr:col>3</xdr:col>
      <xdr:colOff>472437</xdr:colOff>
      <xdr:row>24</xdr:row>
      <xdr:rowOff>149848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CxnSpPr>
          <a:stCxn id="11" idx="2"/>
          <a:endCxn id="10" idx="7"/>
        </xdr:cNvCxnSpPr>
      </xdr:nvCxnSpPr>
      <xdr:spPr>
        <a:xfrm flipH="1">
          <a:off x="2360203" y="4475633"/>
          <a:ext cx="398234" cy="24621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559775</xdr:colOff>
      <xdr:row>20</xdr:row>
      <xdr:rowOff>130213</xdr:rowOff>
    </xdr:from>
    <xdr:to>
      <xdr:col>5</xdr:col>
      <xdr:colOff>167639</xdr:colOff>
      <xdr:row>21</xdr:row>
      <xdr:rowOff>66370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CxnSpPr>
          <a:stCxn id="9" idx="2"/>
          <a:endCxn id="12" idx="6"/>
        </xdr:cNvCxnSpPr>
      </xdr:nvCxnSpPr>
      <xdr:spPr>
        <a:xfrm flipH="1">
          <a:off x="3607775" y="3940213"/>
          <a:ext cx="369864" cy="126657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256475</xdr:colOff>
      <xdr:row>19</xdr:row>
      <xdr:rowOff>64064</xdr:rowOff>
    </xdr:from>
    <xdr:to>
      <xdr:col>5</xdr:col>
      <xdr:colOff>647699</xdr:colOff>
      <xdr:row>20</xdr:row>
      <xdr:rowOff>86630</xdr:rowOff>
    </xdr:to>
    <xdr:cxnSp macro="">
      <xdr:nvCxnSpPr>
        <xdr:cNvPr id="36" name="Connecteur droit 35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CxnSpPr>
          <a:stCxn id="8" idx="2"/>
          <a:endCxn id="9" idx="7"/>
        </xdr:cNvCxnSpPr>
      </xdr:nvCxnSpPr>
      <xdr:spPr>
        <a:xfrm flipH="1">
          <a:off x="4066475" y="3683564"/>
          <a:ext cx="391224" cy="21306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690445</xdr:colOff>
      <xdr:row>19</xdr:row>
      <xdr:rowOff>64064</xdr:rowOff>
    </xdr:from>
    <xdr:to>
      <xdr:col>6</xdr:col>
      <xdr:colOff>647698</xdr:colOff>
      <xdr:row>19</xdr:row>
      <xdr:rowOff>125923</xdr:rowOff>
    </xdr:to>
    <xdr:cxnSp macro="">
      <xdr:nvCxnSpPr>
        <xdr:cNvPr id="37" name="Connecteur droit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CxnSpPr>
          <a:stCxn id="7" idx="2"/>
          <a:endCxn id="8" idx="6"/>
        </xdr:cNvCxnSpPr>
      </xdr:nvCxnSpPr>
      <xdr:spPr>
        <a:xfrm flipH="1" flipV="1">
          <a:off x="4500445" y="3683564"/>
          <a:ext cx="719253" cy="6185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67835</xdr:colOff>
      <xdr:row>19</xdr:row>
      <xdr:rowOff>45859</xdr:rowOff>
    </xdr:from>
    <xdr:to>
      <xdr:col>7</xdr:col>
      <xdr:colOff>198118</xdr:colOff>
      <xdr:row>19</xdr:row>
      <xdr:rowOff>125923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CxnSpPr>
          <a:stCxn id="6" idx="2"/>
          <a:endCxn id="7" idx="6"/>
        </xdr:cNvCxnSpPr>
      </xdr:nvCxnSpPr>
      <xdr:spPr>
        <a:xfrm flipH="1">
          <a:off x="5401835" y="3665359"/>
          <a:ext cx="130283" cy="8006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114300</xdr:colOff>
      <xdr:row>2</xdr:row>
      <xdr:rowOff>7620</xdr:rowOff>
    </xdr:from>
    <xdr:to>
      <xdr:col>2</xdr:col>
      <xdr:colOff>381000</xdr:colOff>
      <xdr:row>3</xdr:row>
      <xdr:rowOff>91440</xdr:rowOff>
    </xdr:to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 txBox="1"/>
      </xdr:nvSpPr>
      <xdr:spPr>
        <a:xfrm>
          <a:off x="1638300" y="388620"/>
          <a:ext cx="26670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</a:t>
          </a:r>
        </a:p>
      </xdr:txBody>
    </xdr:sp>
    <xdr:clientData/>
  </xdr:twoCellAnchor>
  <xdr:twoCellAnchor>
    <xdr:from>
      <xdr:col>2</xdr:col>
      <xdr:colOff>487680</xdr:colOff>
      <xdr:row>4</xdr:row>
      <xdr:rowOff>83820</xdr:rowOff>
    </xdr:from>
    <xdr:to>
      <xdr:col>2</xdr:col>
      <xdr:colOff>754380</xdr:colOff>
      <xdr:row>5</xdr:row>
      <xdr:rowOff>167640</xdr:rowOff>
    </xdr:to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 txBox="1"/>
      </xdr:nvSpPr>
      <xdr:spPr>
        <a:xfrm>
          <a:off x="2011680" y="845820"/>
          <a:ext cx="26670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3</a:t>
          </a:r>
        </a:p>
      </xdr:txBody>
    </xdr:sp>
    <xdr:clientData/>
  </xdr:twoCellAnchor>
  <xdr:twoCellAnchor>
    <xdr:from>
      <xdr:col>1</xdr:col>
      <xdr:colOff>409575</xdr:colOff>
      <xdr:row>5</xdr:row>
      <xdr:rowOff>26670</xdr:rowOff>
    </xdr:from>
    <xdr:to>
      <xdr:col>1</xdr:col>
      <xdr:colOff>676275</xdr:colOff>
      <xdr:row>6</xdr:row>
      <xdr:rowOff>110490</xdr:rowOff>
    </xdr:to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 txBox="1"/>
      </xdr:nvSpPr>
      <xdr:spPr>
        <a:xfrm>
          <a:off x="1171575" y="979170"/>
          <a:ext cx="26670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4</a:t>
          </a:r>
        </a:p>
      </xdr:txBody>
    </xdr:sp>
    <xdr:clientData/>
  </xdr:twoCellAnchor>
  <xdr:twoCellAnchor>
    <xdr:from>
      <xdr:col>3</xdr:col>
      <xdr:colOff>135255</xdr:colOff>
      <xdr:row>0</xdr:row>
      <xdr:rowOff>139065</xdr:rowOff>
    </xdr:from>
    <xdr:to>
      <xdr:col>3</xdr:col>
      <xdr:colOff>401955</xdr:colOff>
      <xdr:row>2</xdr:row>
      <xdr:rowOff>40005</xdr:rowOff>
    </xdr:to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SpPr txBox="1"/>
      </xdr:nvSpPr>
      <xdr:spPr>
        <a:xfrm>
          <a:off x="2421255" y="139065"/>
          <a:ext cx="26670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  <xdr:twoCellAnchor>
    <xdr:from>
      <xdr:col>2</xdr:col>
      <xdr:colOff>220980</xdr:colOff>
      <xdr:row>6</xdr:row>
      <xdr:rowOff>152400</xdr:rowOff>
    </xdr:from>
    <xdr:to>
      <xdr:col>2</xdr:col>
      <xdr:colOff>487680</xdr:colOff>
      <xdr:row>8</xdr:row>
      <xdr:rowOff>53340</xdr:rowOff>
    </xdr:to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SpPr txBox="1"/>
      </xdr:nvSpPr>
      <xdr:spPr>
        <a:xfrm>
          <a:off x="1744980" y="1295400"/>
          <a:ext cx="26670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5</a:t>
          </a:r>
        </a:p>
      </xdr:txBody>
    </xdr:sp>
    <xdr:clientData/>
  </xdr:twoCellAnchor>
  <xdr:twoCellAnchor>
    <xdr:from>
      <xdr:col>1</xdr:col>
      <xdr:colOff>708660</xdr:colOff>
      <xdr:row>9</xdr:row>
      <xdr:rowOff>30480</xdr:rowOff>
    </xdr:from>
    <xdr:to>
      <xdr:col>2</xdr:col>
      <xdr:colOff>182880</xdr:colOff>
      <xdr:row>10</xdr:row>
      <xdr:rowOff>114300</xdr:rowOff>
    </xdr:to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SpPr txBox="1"/>
      </xdr:nvSpPr>
      <xdr:spPr>
        <a:xfrm>
          <a:off x="1470660" y="1744980"/>
          <a:ext cx="23622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6</a:t>
          </a:r>
        </a:p>
      </xdr:txBody>
    </xdr:sp>
    <xdr:clientData/>
  </xdr:twoCellAnchor>
  <xdr:twoCellAnchor>
    <xdr:from>
      <xdr:col>2</xdr:col>
      <xdr:colOff>586740</xdr:colOff>
      <xdr:row>9</xdr:row>
      <xdr:rowOff>15240</xdr:rowOff>
    </xdr:from>
    <xdr:to>
      <xdr:col>3</xdr:col>
      <xdr:colOff>60960</xdr:colOff>
      <xdr:row>10</xdr:row>
      <xdr:rowOff>99060</xdr:rowOff>
    </xdr:to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SpPr txBox="1"/>
      </xdr:nvSpPr>
      <xdr:spPr>
        <a:xfrm>
          <a:off x="2110740" y="1729740"/>
          <a:ext cx="23622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7</a:t>
          </a:r>
        </a:p>
      </xdr:txBody>
    </xdr:sp>
    <xdr:clientData/>
  </xdr:twoCellAnchor>
  <xdr:twoCellAnchor>
    <xdr:from>
      <xdr:col>2</xdr:col>
      <xdr:colOff>381000</xdr:colOff>
      <xdr:row>11</xdr:row>
      <xdr:rowOff>167640</xdr:rowOff>
    </xdr:from>
    <xdr:to>
      <xdr:col>2</xdr:col>
      <xdr:colOff>647700</xdr:colOff>
      <xdr:row>13</xdr:row>
      <xdr:rowOff>68580</xdr:rowOff>
    </xdr:to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100-00002E000000}"/>
            </a:ext>
          </a:extLst>
        </xdr:cNvPr>
        <xdr:cNvSpPr txBox="1"/>
      </xdr:nvSpPr>
      <xdr:spPr>
        <a:xfrm>
          <a:off x="1905000" y="2263140"/>
          <a:ext cx="26670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8</a:t>
          </a:r>
        </a:p>
      </xdr:txBody>
    </xdr:sp>
    <xdr:clientData/>
  </xdr:twoCellAnchor>
  <xdr:twoCellAnchor>
    <xdr:from>
      <xdr:col>3</xdr:col>
      <xdr:colOff>548640</xdr:colOff>
      <xdr:row>11</xdr:row>
      <xdr:rowOff>152400</xdr:rowOff>
    </xdr:from>
    <xdr:to>
      <xdr:col>4</xdr:col>
      <xdr:colOff>22860</xdr:colOff>
      <xdr:row>13</xdr:row>
      <xdr:rowOff>53340</xdr:rowOff>
    </xdr:to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SpPr txBox="1"/>
      </xdr:nvSpPr>
      <xdr:spPr>
        <a:xfrm>
          <a:off x="2834640" y="2247900"/>
          <a:ext cx="23622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9</a:t>
          </a:r>
        </a:p>
      </xdr:txBody>
    </xdr:sp>
    <xdr:clientData/>
  </xdr:twoCellAnchor>
  <xdr:twoCellAnchor>
    <xdr:from>
      <xdr:col>3</xdr:col>
      <xdr:colOff>624839</xdr:colOff>
      <xdr:row>14</xdr:row>
      <xdr:rowOff>129540</xdr:rowOff>
    </xdr:from>
    <xdr:to>
      <xdr:col>4</xdr:col>
      <xdr:colOff>200024</xdr:colOff>
      <xdr:row>16</xdr:row>
      <xdr:rowOff>30480</xdr:rowOff>
    </xdr:to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SpPr txBox="1"/>
      </xdr:nvSpPr>
      <xdr:spPr>
        <a:xfrm>
          <a:off x="2910839" y="2796540"/>
          <a:ext cx="337185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10</a:t>
          </a:r>
        </a:p>
      </xdr:txBody>
    </xdr:sp>
    <xdr:clientData/>
  </xdr:twoCellAnchor>
  <xdr:twoCellAnchor>
    <xdr:from>
      <xdr:col>4</xdr:col>
      <xdr:colOff>693420</xdr:colOff>
      <xdr:row>14</xdr:row>
      <xdr:rowOff>175260</xdr:rowOff>
    </xdr:from>
    <xdr:to>
      <xdr:col>5</xdr:col>
      <xdr:colOff>259080</xdr:colOff>
      <xdr:row>16</xdr:row>
      <xdr:rowOff>76200</xdr:rowOff>
    </xdr:to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SpPr txBox="1"/>
      </xdr:nvSpPr>
      <xdr:spPr>
        <a:xfrm>
          <a:off x="3741420" y="2842260"/>
          <a:ext cx="32766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11</a:t>
          </a:r>
        </a:p>
      </xdr:txBody>
    </xdr:sp>
    <xdr:clientData/>
  </xdr:twoCellAnchor>
  <xdr:twoCellAnchor>
    <xdr:from>
      <xdr:col>4</xdr:col>
      <xdr:colOff>190500</xdr:colOff>
      <xdr:row>17</xdr:row>
      <xdr:rowOff>15240</xdr:rowOff>
    </xdr:from>
    <xdr:to>
      <xdr:col>4</xdr:col>
      <xdr:colOff>518160</xdr:colOff>
      <xdr:row>18</xdr:row>
      <xdr:rowOff>99060</xdr:rowOff>
    </xdr:to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SpPr txBox="1"/>
      </xdr:nvSpPr>
      <xdr:spPr>
        <a:xfrm>
          <a:off x="3238500" y="3253740"/>
          <a:ext cx="32766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12</a:t>
          </a:r>
        </a:p>
      </xdr:txBody>
    </xdr:sp>
    <xdr:clientData/>
  </xdr:twoCellAnchor>
  <xdr:twoCellAnchor>
    <xdr:from>
      <xdr:col>4</xdr:col>
      <xdr:colOff>457200</xdr:colOff>
      <xdr:row>22</xdr:row>
      <xdr:rowOff>60960</xdr:rowOff>
    </xdr:from>
    <xdr:to>
      <xdr:col>5</xdr:col>
      <xdr:colOff>38100</xdr:colOff>
      <xdr:row>23</xdr:row>
      <xdr:rowOff>152400</xdr:rowOff>
    </xdr:to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SpPr txBox="1"/>
      </xdr:nvSpPr>
      <xdr:spPr>
        <a:xfrm>
          <a:off x="3505200" y="4251960"/>
          <a:ext cx="34290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13</a:t>
          </a:r>
        </a:p>
      </xdr:txBody>
    </xdr:sp>
    <xdr:clientData/>
  </xdr:twoCellAnchor>
  <xdr:twoCellAnchor>
    <xdr:from>
      <xdr:col>2</xdr:col>
      <xdr:colOff>693420</xdr:colOff>
      <xdr:row>25</xdr:row>
      <xdr:rowOff>106680</xdr:rowOff>
    </xdr:from>
    <xdr:to>
      <xdr:col>3</xdr:col>
      <xdr:colOff>323850</xdr:colOff>
      <xdr:row>27</xdr:row>
      <xdr:rowOff>7620</xdr:rowOff>
    </xdr:to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SpPr txBox="1"/>
      </xdr:nvSpPr>
      <xdr:spPr>
        <a:xfrm>
          <a:off x="2217420" y="4869180"/>
          <a:ext cx="39243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19</a:t>
          </a:r>
        </a:p>
      </xdr:txBody>
    </xdr:sp>
    <xdr:clientData/>
  </xdr:twoCellAnchor>
  <xdr:twoCellAnchor>
    <xdr:from>
      <xdr:col>5</xdr:col>
      <xdr:colOff>66675</xdr:colOff>
      <xdr:row>18</xdr:row>
      <xdr:rowOff>97155</xdr:rowOff>
    </xdr:from>
    <xdr:to>
      <xdr:col>5</xdr:col>
      <xdr:colOff>440055</xdr:colOff>
      <xdr:row>19</xdr:row>
      <xdr:rowOff>188595</xdr:rowOff>
    </xdr:to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SpPr txBox="1"/>
      </xdr:nvSpPr>
      <xdr:spPr>
        <a:xfrm>
          <a:off x="3876675" y="3526155"/>
          <a:ext cx="37338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14</a:t>
          </a:r>
        </a:p>
      </xdr:txBody>
    </xdr:sp>
    <xdr:clientData/>
  </xdr:twoCellAnchor>
  <xdr:twoCellAnchor>
    <xdr:from>
      <xdr:col>5</xdr:col>
      <xdr:colOff>617219</xdr:colOff>
      <xdr:row>20</xdr:row>
      <xdr:rowOff>15240</xdr:rowOff>
    </xdr:from>
    <xdr:to>
      <xdr:col>6</xdr:col>
      <xdr:colOff>238124</xdr:colOff>
      <xdr:row>21</xdr:row>
      <xdr:rowOff>99060</xdr:rowOff>
    </xdr:to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SpPr txBox="1"/>
      </xdr:nvSpPr>
      <xdr:spPr>
        <a:xfrm>
          <a:off x="4427219" y="3825240"/>
          <a:ext cx="382905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15</a:t>
          </a:r>
        </a:p>
      </xdr:txBody>
    </xdr:sp>
    <xdr:clientData/>
  </xdr:twoCellAnchor>
  <xdr:twoCellAnchor>
    <xdr:from>
      <xdr:col>6</xdr:col>
      <xdr:colOff>563879</xdr:colOff>
      <xdr:row>17</xdr:row>
      <xdr:rowOff>83820</xdr:rowOff>
    </xdr:from>
    <xdr:to>
      <xdr:col>7</xdr:col>
      <xdr:colOff>180974</xdr:colOff>
      <xdr:row>18</xdr:row>
      <xdr:rowOff>167640</xdr:rowOff>
    </xdr:to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SpPr txBox="1"/>
      </xdr:nvSpPr>
      <xdr:spPr>
        <a:xfrm>
          <a:off x="5135879" y="3322320"/>
          <a:ext cx="379095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16</a:t>
          </a:r>
        </a:p>
      </xdr:txBody>
    </xdr:sp>
    <xdr:clientData/>
  </xdr:twoCellAnchor>
  <xdr:twoCellAnchor>
    <xdr:from>
      <xdr:col>7</xdr:col>
      <xdr:colOff>167640</xdr:colOff>
      <xdr:row>20</xdr:row>
      <xdr:rowOff>15240</xdr:rowOff>
    </xdr:from>
    <xdr:to>
      <xdr:col>7</xdr:col>
      <xdr:colOff>510540</xdr:colOff>
      <xdr:row>21</xdr:row>
      <xdr:rowOff>99060</xdr:rowOff>
    </xdr:to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SpPr txBox="1"/>
      </xdr:nvSpPr>
      <xdr:spPr>
        <a:xfrm>
          <a:off x="5501640" y="3825240"/>
          <a:ext cx="34290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17</a:t>
          </a:r>
        </a:p>
      </xdr:txBody>
    </xdr:sp>
    <xdr:clientData/>
  </xdr:twoCellAnchor>
  <xdr:twoCellAnchor>
    <xdr:from>
      <xdr:col>3</xdr:col>
      <xdr:colOff>342900</xdr:colOff>
      <xdr:row>21</xdr:row>
      <xdr:rowOff>106680</xdr:rowOff>
    </xdr:from>
    <xdr:to>
      <xdr:col>3</xdr:col>
      <xdr:colOff>693420</xdr:colOff>
      <xdr:row>23</xdr:row>
      <xdr:rowOff>7620</xdr:rowOff>
    </xdr:to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SpPr txBox="1"/>
      </xdr:nvSpPr>
      <xdr:spPr>
        <a:xfrm>
          <a:off x="2628900" y="4107180"/>
          <a:ext cx="350520" cy="281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18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1</xdr:row>
          <xdr:rowOff>133350</xdr:rowOff>
        </xdr:from>
        <xdr:to>
          <xdr:col>10</xdr:col>
          <xdr:colOff>438150</xdr:colOff>
          <xdr:row>3</xdr:row>
          <xdr:rowOff>104775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0000">
                <a:alpha val="45000"/>
              </a:srgbClr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% Entrées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4</xdr:row>
          <xdr:rowOff>104775</xdr:rowOff>
        </xdr:from>
        <xdr:to>
          <xdr:col>10</xdr:col>
          <xdr:colOff>438150</xdr:colOff>
          <xdr:row>6</xdr:row>
          <xdr:rowOff>123825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9900" mc:Ignorable="a14" a14:legacySpreadsheetColorIndex="52">
                <a:alpha val="60001"/>
              </a:srgbClr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% Sorties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7</xdr:row>
          <xdr:rowOff>123825</xdr:rowOff>
        </xdr:from>
        <xdr:to>
          <xdr:col>10</xdr:col>
          <xdr:colOff>561975</xdr:colOff>
          <xdr:row>9</xdr:row>
          <xdr:rowOff>66675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56C8B7-484B-4940-A58D-0773BB356262}" name="Tableau13" displayName="Tableau13" ref="M3:Q23" totalsRowShown="0" headerRowDxfId="13" dataDxfId="12">
  <tableColumns count="5">
    <tableColumn id="1" xr3:uid="{A4E07BA2-DB5F-4331-A9BD-2D288334A5B3}" name="Station" dataDxfId="11"/>
    <tableColumn id="2" xr3:uid="{6B58FB9F-AAD2-4F8F-B9FD-0E8D22577A70}" name="NB d'entrées" dataDxfId="10"/>
    <tableColumn id="4" xr3:uid="{AF1EBD41-B147-4C07-B61C-1B31A2762CBC}" name="% Entrées" dataDxfId="9">
      <calculatedColumnFormula>IF($N$23=0,0,Tableau13[[#This Row],[NB d''entrées]]/$N$23)</calculatedColumnFormula>
    </tableColumn>
    <tableColumn id="5" xr3:uid="{F85B5A30-7839-4024-AD30-B8B8B5EBABAF}" name="NB de Sorties" dataDxfId="8"/>
    <tableColumn id="3" xr3:uid="{82C96836-7F03-4973-93F0-56F7DBFAF05A}" name="% Sorties" dataDxfId="7" dataCellStyle="Pourcentage">
      <calculatedColumnFormula>IF($P$23=0,0,Tableau13[[#This Row],[NB de Sorties]]/$P$23)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3A00B6-1A73-4927-991B-8564B283D452}" name="Tableau133" displayName="Tableau133" ref="M3:Q23" totalsRowShown="0" headerRowDxfId="6" dataDxfId="5">
  <tableColumns count="5">
    <tableColumn id="1" xr3:uid="{30E0F1B3-9B43-4BC0-9ADD-ECAF3A954B13}" name="Station" dataDxfId="4"/>
    <tableColumn id="2" xr3:uid="{E5AEB935-74F1-4415-AE29-0F2D9A7DF95E}" name="NB d'entrées" dataDxfId="3"/>
    <tableColumn id="4" xr3:uid="{DA86BDFC-2E6F-4F42-BB7F-69E4BCF00CB9}" name="% Entrées" dataDxfId="2">
      <calculatedColumnFormula>Tableau133[[#This Row],[NB d''entrées]]/$N$23</calculatedColumnFormula>
    </tableColumn>
    <tableColumn id="5" xr3:uid="{6393A558-3A92-4E00-A6D7-CFE8902B5413}" name="NB de Sorties" dataDxfId="1"/>
    <tableColumn id="3" xr3:uid="{2036165F-014F-4EAC-94C4-AA04DEB349A0}" name="% Sorties" dataDxfId="0" dataCellStyle="Pourcentage">
      <calculatedColumnFormula>Tableau133[[#This Row],[NB de Sorties]]/$P$23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7C6F9B-4EC9-411E-846C-142B3A78DFD1}">
  <sheetPr codeName="Feuil1"/>
  <dimension ref="M3:Q23"/>
  <sheetViews>
    <sheetView tabSelected="1" workbookViewId="0">
      <selection activeCell="H4" sqref="H4"/>
    </sheetView>
  </sheetViews>
  <sheetFormatPr baseColWidth="10" defaultRowHeight="15" x14ac:dyDescent="0.25"/>
  <cols>
    <col min="14" max="16" width="11.5703125" style="2"/>
  </cols>
  <sheetData>
    <row r="3" spans="13:17" x14ac:dyDescent="0.25">
      <c r="M3" s="1" t="s">
        <v>0</v>
      </c>
      <c r="N3" s="2" t="s">
        <v>1</v>
      </c>
      <c r="O3" s="2" t="s">
        <v>4</v>
      </c>
      <c r="P3" s="1" t="s">
        <v>2</v>
      </c>
      <c r="Q3" s="1" t="s">
        <v>5</v>
      </c>
    </row>
    <row r="4" spans="13:17" x14ac:dyDescent="0.25">
      <c r="M4" s="2">
        <v>1</v>
      </c>
      <c r="N4" s="2">
        <v>100</v>
      </c>
      <c r="O4" s="4">
        <f>IF($N$23=0,0,Tableau13[[#This Row],[NB d''entrées]]/$N$23)</f>
        <v>7.087172218284904E-2</v>
      </c>
      <c r="P4" s="2">
        <v>80</v>
      </c>
      <c r="Q4" s="5">
        <f>IF($P$23=0,0,Tableau13[[#This Row],[NB de Sorties]]/$P$23)</f>
        <v>7.8048780487804878E-2</v>
      </c>
    </row>
    <row r="5" spans="13:17" x14ac:dyDescent="0.25">
      <c r="M5" s="2">
        <v>2</v>
      </c>
      <c r="N5" s="2">
        <v>120</v>
      </c>
      <c r="O5" s="4">
        <f>IF($N$23=0,0,Tableau13[[#This Row],[NB d''entrées]]/$N$23)</f>
        <v>8.5046066619418853E-2</v>
      </c>
      <c r="P5" s="2">
        <v>88</v>
      </c>
      <c r="Q5" s="5">
        <f>IF($P$23=0,0,Tableau13[[#This Row],[NB de Sorties]]/$P$23)</f>
        <v>8.5853658536585373E-2</v>
      </c>
    </row>
    <row r="6" spans="13:17" x14ac:dyDescent="0.25">
      <c r="M6" s="2">
        <v>3</v>
      </c>
      <c r="N6" s="2">
        <v>11</v>
      </c>
      <c r="O6" s="4">
        <f>IF($N$23=0,0,Tableau13[[#This Row],[NB d''entrées]]/$N$23)</f>
        <v>7.7958894401133948E-3</v>
      </c>
      <c r="P6" s="2">
        <v>55</v>
      </c>
      <c r="Q6" s="5">
        <f>IF($P$23=0,0,Tableau13[[#This Row],[NB de Sorties]]/$P$23)</f>
        <v>5.3658536585365853E-2</v>
      </c>
    </row>
    <row r="7" spans="13:17" x14ac:dyDescent="0.25">
      <c r="M7" s="2">
        <v>4</v>
      </c>
      <c r="N7" s="2">
        <v>15</v>
      </c>
      <c r="O7" s="4">
        <f>IF($N$23=0,0,Tableau13[[#This Row],[NB d''entrées]]/$N$23)</f>
        <v>1.0630758327427357E-2</v>
      </c>
      <c r="P7" s="2">
        <v>37</v>
      </c>
      <c r="Q7" s="5">
        <f>IF($P$23=0,0,Tableau13[[#This Row],[NB de Sorties]]/$P$23)</f>
        <v>3.6097560975609753E-2</v>
      </c>
    </row>
    <row r="8" spans="13:17" x14ac:dyDescent="0.25">
      <c r="M8" s="2">
        <v>5</v>
      </c>
      <c r="N8" s="2">
        <v>22</v>
      </c>
      <c r="O8" s="4">
        <f>IF($N$23=0,0,Tableau13[[#This Row],[NB d''entrées]]/$N$23)</f>
        <v>1.559177888022679E-2</v>
      </c>
      <c r="P8" s="2">
        <v>9</v>
      </c>
      <c r="Q8" s="5">
        <f>IF($P$23=0,0,Tableau13[[#This Row],[NB de Sorties]]/$P$23)</f>
        <v>8.7804878048780496E-3</v>
      </c>
    </row>
    <row r="9" spans="13:17" x14ac:dyDescent="0.25">
      <c r="M9" s="2">
        <v>6</v>
      </c>
      <c r="N9" s="2">
        <v>77</v>
      </c>
      <c r="O9" s="4">
        <f>IF($N$23=0,0,Tableau13[[#This Row],[NB d''entrées]]/$N$23)</f>
        <v>5.4571226080793761E-2</v>
      </c>
      <c r="P9" s="2">
        <v>11</v>
      </c>
      <c r="Q9" s="5">
        <f>IF($P$23=0,0,Tableau13[[#This Row],[NB de Sorties]]/$P$23)</f>
        <v>1.0731707317073172E-2</v>
      </c>
    </row>
    <row r="10" spans="13:17" x14ac:dyDescent="0.25">
      <c r="M10" s="2">
        <v>7</v>
      </c>
      <c r="N10" s="2">
        <v>89</v>
      </c>
      <c r="O10" s="4">
        <f>IF($N$23=0,0,Tableau13[[#This Row],[NB d''entrées]]/$N$23)</f>
        <v>6.3075832742735649E-2</v>
      </c>
      <c r="P10" s="2">
        <v>34</v>
      </c>
      <c r="Q10" s="5">
        <f>IF($P$23=0,0,Tableau13[[#This Row],[NB de Sorties]]/$P$23)</f>
        <v>3.3170731707317075E-2</v>
      </c>
    </row>
    <row r="11" spans="13:17" x14ac:dyDescent="0.25">
      <c r="M11" s="2">
        <v>8</v>
      </c>
      <c r="N11" s="2">
        <v>99</v>
      </c>
      <c r="O11" s="4">
        <f>IF($N$23=0,0,Tableau13[[#This Row],[NB d''entrées]]/$N$23)</f>
        <v>7.0163004961020556E-2</v>
      </c>
      <c r="P11" s="2">
        <v>69</v>
      </c>
      <c r="Q11" s="5">
        <f>IF($P$23=0,0,Tableau13[[#This Row],[NB de Sorties]]/$P$23)</f>
        <v>6.7317073170731712E-2</v>
      </c>
    </row>
    <row r="12" spans="13:17" x14ac:dyDescent="0.25">
      <c r="M12" s="2">
        <v>9</v>
      </c>
      <c r="N12" s="2">
        <v>26</v>
      </c>
      <c r="O12" s="4">
        <f>IF($N$23=0,0,Tableau13[[#This Row],[NB d''entrées]]/$N$23)</f>
        <v>1.8426647767540751E-2</v>
      </c>
      <c r="P12" s="2">
        <v>121</v>
      </c>
      <c r="Q12" s="5">
        <f>IF($P$23=0,0,Tableau13[[#This Row],[NB de Sorties]]/$P$23)</f>
        <v>0.11804878048780487</v>
      </c>
    </row>
    <row r="13" spans="13:17" x14ac:dyDescent="0.25">
      <c r="M13" s="2">
        <v>10</v>
      </c>
      <c r="N13" s="2">
        <v>32</v>
      </c>
      <c r="O13" s="4">
        <f>IF($N$23=0,0,Tableau13[[#This Row],[NB d''entrées]]/$N$23)</f>
        <v>2.2678951098511695E-2</v>
      </c>
      <c r="P13" s="2">
        <v>34</v>
      </c>
      <c r="Q13" s="5">
        <f>IF($P$23=0,0,Tableau13[[#This Row],[NB de Sorties]]/$P$23)</f>
        <v>3.3170731707317075E-2</v>
      </c>
    </row>
    <row r="14" spans="13:17" x14ac:dyDescent="0.25">
      <c r="M14" s="2">
        <v>11</v>
      </c>
      <c r="N14" s="2">
        <v>111</v>
      </c>
      <c r="O14" s="4">
        <f>IF($N$23=0,0,Tableau13[[#This Row],[NB d''entrées]]/$N$23)</f>
        <v>7.8667611622962444E-2</v>
      </c>
      <c r="P14" s="2">
        <v>36</v>
      </c>
      <c r="Q14" s="5">
        <f>IF($P$23=0,0,Tableau13[[#This Row],[NB de Sorties]]/$P$23)</f>
        <v>3.5121951219512199E-2</v>
      </c>
    </row>
    <row r="15" spans="13:17" x14ac:dyDescent="0.25">
      <c r="M15" s="2">
        <v>12</v>
      </c>
      <c r="N15" s="2">
        <v>154</v>
      </c>
      <c r="O15" s="4">
        <f>IF($N$23=0,0,Tableau13[[#This Row],[NB d''entrées]]/$N$23)</f>
        <v>0.10914245216158752</v>
      </c>
      <c r="P15" s="2">
        <v>54</v>
      </c>
      <c r="Q15" s="5">
        <f>IF($P$23=0,0,Tableau13[[#This Row],[NB de Sorties]]/$P$23)</f>
        <v>5.2682926829268291E-2</v>
      </c>
    </row>
    <row r="16" spans="13:17" x14ac:dyDescent="0.25">
      <c r="M16" s="2">
        <v>13</v>
      </c>
      <c r="N16" s="2">
        <v>187</v>
      </c>
      <c r="O16" s="4">
        <f>IF($N$23=0,0,Tableau13[[#This Row],[NB d''entrées]]/$N$23)</f>
        <v>0.13253012048192772</v>
      </c>
      <c r="P16" s="2">
        <v>88</v>
      </c>
      <c r="Q16" s="5">
        <f>IF($P$23=0,0,Tableau13[[#This Row],[NB de Sorties]]/$P$23)</f>
        <v>8.5853658536585373E-2</v>
      </c>
    </row>
    <row r="17" spans="13:17" x14ac:dyDescent="0.25">
      <c r="M17" s="2">
        <v>14</v>
      </c>
      <c r="N17" s="2">
        <v>87</v>
      </c>
      <c r="O17" s="4">
        <f>IF($N$23=0,0,Tableau13[[#This Row],[NB d''entrées]]/$N$23)</f>
        <v>6.1658398299078668E-2</v>
      </c>
      <c r="P17" s="2">
        <v>56</v>
      </c>
      <c r="Q17" s="5">
        <f>IF($P$23=0,0,Tableau13[[#This Row],[NB de Sorties]]/$P$23)</f>
        <v>5.4634146341463415E-2</v>
      </c>
    </row>
    <row r="18" spans="13:17" x14ac:dyDescent="0.25">
      <c r="M18" s="2">
        <v>15</v>
      </c>
      <c r="N18" s="2">
        <v>67</v>
      </c>
      <c r="O18" s="4">
        <f>IF($N$23=0,0,Tableau13[[#This Row],[NB d''entrées]]/$N$23)</f>
        <v>4.7484053862508861E-2</v>
      </c>
      <c r="P18" s="2">
        <v>23</v>
      </c>
      <c r="Q18" s="5">
        <f>IF($P$23=0,0,Tableau13[[#This Row],[NB de Sorties]]/$P$23)</f>
        <v>2.2439024390243902E-2</v>
      </c>
    </row>
    <row r="19" spans="13:17" x14ac:dyDescent="0.25">
      <c r="M19" s="2">
        <v>16</v>
      </c>
      <c r="N19" s="2">
        <v>45</v>
      </c>
      <c r="O19" s="4">
        <f>IF($N$23=0,0,Tableau13[[#This Row],[NB d''entrées]]/$N$23)</f>
        <v>3.1892274982282066E-2</v>
      </c>
      <c r="P19" s="2">
        <v>98</v>
      </c>
      <c r="Q19" s="5">
        <f>IF($P$23=0,0,Tableau13[[#This Row],[NB de Sorties]]/$P$23)</f>
        <v>9.5609756097560977E-2</v>
      </c>
    </row>
    <row r="20" spans="13:17" x14ac:dyDescent="0.25">
      <c r="M20" s="2">
        <v>17</v>
      </c>
      <c r="N20" s="2">
        <v>34</v>
      </c>
      <c r="O20" s="4">
        <f>IF($N$23=0,0,Tableau13[[#This Row],[NB d''entrées]]/$N$23)</f>
        <v>2.4096385542168676E-2</v>
      </c>
      <c r="P20" s="2">
        <v>22</v>
      </c>
      <c r="Q20" s="5">
        <f>IF($P$23=0,0,Tableau13[[#This Row],[NB de Sorties]]/$P$23)</f>
        <v>2.1463414634146343E-2</v>
      </c>
    </row>
    <row r="21" spans="13:17" x14ac:dyDescent="0.25">
      <c r="M21" s="2">
        <v>18</v>
      </c>
      <c r="N21" s="2">
        <v>90</v>
      </c>
      <c r="O21" s="4">
        <f>IF($N$23=0,0,Tableau13[[#This Row],[NB d''entrées]]/$N$23)</f>
        <v>6.3784549964564133E-2</v>
      </c>
      <c r="P21" s="2">
        <v>44</v>
      </c>
      <c r="Q21" s="5">
        <f>IF($P$23=0,0,Tableau13[[#This Row],[NB de Sorties]]/$P$23)</f>
        <v>4.2926829268292686E-2</v>
      </c>
    </row>
    <row r="22" spans="13:17" x14ac:dyDescent="0.25">
      <c r="M22" s="2">
        <v>19</v>
      </c>
      <c r="N22" s="2">
        <v>45</v>
      </c>
      <c r="O22" s="4">
        <f>IF($N$23=0,0,Tableau13[[#This Row],[NB d''entrées]]/$N$23)</f>
        <v>3.1892274982282066E-2</v>
      </c>
      <c r="P22" s="2">
        <v>66</v>
      </c>
      <c r="Q22" s="5">
        <f>IF($P$23=0,0,Tableau13[[#This Row],[NB de Sorties]]/$P$23)</f>
        <v>6.4390243902439026E-2</v>
      </c>
    </row>
    <row r="23" spans="13:17" x14ac:dyDescent="0.25">
      <c r="M23" s="2" t="s">
        <v>3</v>
      </c>
      <c r="N23" s="2">
        <f>SUBTOTAL(109,N4:N22)</f>
        <v>1411</v>
      </c>
      <c r="O23" s="3">
        <f>IF($N$23=0,0,Tableau13[[#This Row],[NB d''entrées]]/$N$23)</f>
        <v>1</v>
      </c>
      <c r="P23" s="2">
        <f>SUBTOTAL(109,P4:P22)</f>
        <v>1025</v>
      </c>
      <c r="Q23" s="3">
        <f>IF($P$23=0,0,Tableau13[[#This Row],[NB de Sorties]]/$P$23)</f>
        <v>1</v>
      </c>
    </row>
  </sheetData>
  <phoneticPr fontId="2" type="noConversion"/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autoPict="0" r:id="rId5">
            <anchor moveWithCells="1">
              <from>
                <xdr:col>9</xdr:col>
                <xdr:colOff>66675</xdr:colOff>
                <xdr:row>7</xdr:row>
                <xdr:rowOff>123825</xdr:rowOff>
              </from>
              <to>
                <xdr:col>10</xdr:col>
                <xdr:colOff>561975</xdr:colOff>
                <xdr:row>9</xdr:row>
                <xdr:rowOff>66675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5" r:id="rId6" name="Option Button 1">
          <controlPr defaultSize="0" autoFill="0" autoLine="0" autoPict="0" macro="[0]!Casdoption1_Cliquer">
            <anchor moveWithCells="1">
              <from>
                <xdr:col>9</xdr:col>
                <xdr:colOff>66675</xdr:colOff>
                <xdr:row>1</xdr:row>
                <xdr:rowOff>133350</xdr:rowOff>
              </from>
              <to>
                <xdr:col>10</xdr:col>
                <xdr:colOff>438150</xdr:colOff>
                <xdr:row>3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Option Button 2">
          <controlPr defaultSize="0" autoFill="0" autoLine="0" autoPict="0" macro="[0]!Casdoption2_Cliquer">
            <anchor moveWithCells="1">
              <from>
                <xdr:col>9</xdr:col>
                <xdr:colOff>66675</xdr:colOff>
                <xdr:row>4</xdr:row>
                <xdr:rowOff>104775</xdr:rowOff>
              </from>
              <to>
                <xdr:col>10</xdr:col>
                <xdr:colOff>438150</xdr:colOff>
                <xdr:row>6</xdr:row>
                <xdr:rowOff>123825</xdr:rowOff>
              </to>
            </anchor>
          </controlPr>
        </control>
      </mc:Choice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75D5EB-8236-4BB0-8355-A4CAF57FE77D}">
  <sheetPr codeName="Feuil2"/>
  <dimension ref="M3:Q23"/>
  <sheetViews>
    <sheetView workbookViewId="0">
      <selection activeCell="P4" sqref="P4:P22"/>
    </sheetView>
  </sheetViews>
  <sheetFormatPr baseColWidth="10" defaultRowHeight="15" x14ac:dyDescent="0.25"/>
  <cols>
    <col min="14" max="16" width="11.42578125" style="2"/>
  </cols>
  <sheetData>
    <row r="3" spans="13:17" x14ac:dyDescent="0.25">
      <c r="M3" s="1" t="s">
        <v>0</v>
      </c>
      <c r="N3" s="2" t="s">
        <v>1</v>
      </c>
      <c r="O3" s="2" t="s">
        <v>4</v>
      </c>
      <c r="P3" s="1" t="s">
        <v>2</v>
      </c>
      <c r="Q3" s="1" t="s">
        <v>5</v>
      </c>
    </row>
    <row r="4" spans="13:17" x14ac:dyDescent="0.25">
      <c r="M4" s="2">
        <v>1</v>
      </c>
      <c r="N4" s="2">
        <v>100</v>
      </c>
      <c r="O4" s="4">
        <f>Tableau133[[#This Row],[NB d''entrées]]/$N$23</f>
        <v>7.087172218284904E-2</v>
      </c>
      <c r="P4" s="2">
        <v>80</v>
      </c>
      <c r="Q4" s="5">
        <f>Tableau133[[#This Row],[NB de Sorties]]/$P$23</f>
        <v>7.8048780487804878E-2</v>
      </c>
    </row>
    <row r="5" spans="13:17" x14ac:dyDescent="0.25">
      <c r="M5" s="2">
        <v>2</v>
      </c>
      <c r="N5" s="2">
        <v>120</v>
      </c>
      <c r="O5" s="4">
        <f>Tableau133[[#This Row],[NB d''entrées]]/$N$23</f>
        <v>8.5046066619418853E-2</v>
      </c>
      <c r="P5" s="2">
        <v>88</v>
      </c>
      <c r="Q5" s="5">
        <f>Tableau133[[#This Row],[NB de Sorties]]/$P$23</f>
        <v>8.5853658536585373E-2</v>
      </c>
    </row>
    <row r="6" spans="13:17" x14ac:dyDescent="0.25">
      <c r="M6" s="2">
        <v>3</v>
      </c>
      <c r="N6" s="2">
        <v>11</v>
      </c>
      <c r="O6" s="4">
        <f>Tableau133[[#This Row],[NB d''entrées]]/$N$23</f>
        <v>7.7958894401133948E-3</v>
      </c>
      <c r="P6" s="2">
        <v>55</v>
      </c>
      <c r="Q6" s="5">
        <f>Tableau133[[#This Row],[NB de Sorties]]/$P$23</f>
        <v>5.3658536585365853E-2</v>
      </c>
    </row>
    <row r="7" spans="13:17" x14ac:dyDescent="0.25">
      <c r="M7" s="2">
        <v>4</v>
      </c>
      <c r="N7" s="2">
        <v>15</v>
      </c>
      <c r="O7" s="4">
        <f>Tableau133[[#This Row],[NB d''entrées]]/$N$23</f>
        <v>1.0630758327427357E-2</v>
      </c>
      <c r="P7" s="2">
        <v>37</v>
      </c>
      <c r="Q7" s="5">
        <f>Tableau133[[#This Row],[NB de Sorties]]/$P$23</f>
        <v>3.6097560975609753E-2</v>
      </c>
    </row>
    <row r="8" spans="13:17" x14ac:dyDescent="0.25">
      <c r="M8" s="2">
        <v>5</v>
      </c>
      <c r="N8" s="2">
        <v>22</v>
      </c>
      <c r="O8" s="4">
        <f>Tableau133[[#This Row],[NB d''entrées]]/$N$23</f>
        <v>1.559177888022679E-2</v>
      </c>
      <c r="P8" s="2">
        <v>9</v>
      </c>
      <c r="Q8" s="5">
        <f>Tableau133[[#This Row],[NB de Sorties]]/$P$23</f>
        <v>8.7804878048780496E-3</v>
      </c>
    </row>
    <row r="9" spans="13:17" x14ac:dyDescent="0.25">
      <c r="M9" s="2">
        <v>6</v>
      </c>
      <c r="N9" s="2">
        <v>77</v>
      </c>
      <c r="O9" s="4">
        <f>Tableau133[[#This Row],[NB d''entrées]]/$N$23</f>
        <v>5.4571226080793761E-2</v>
      </c>
      <c r="P9" s="2">
        <v>11</v>
      </c>
      <c r="Q9" s="5">
        <f>Tableau133[[#This Row],[NB de Sorties]]/$P$23</f>
        <v>1.0731707317073172E-2</v>
      </c>
    </row>
    <row r="10" spans="13:17" x14ac:dyDescent="0.25">
      <c r="M10" s="2">
        <v>7</v>
      </c>
      <c r="N10" s="2">
        <v>89</v>
      </c>
      <c r="O10" s="4">
        <f>Tableau133[[#This Row],[NB d''entrées]]/$N$23</f>
        <v>6.3075832742735649E-2</v>
      </c>
      <c r="P10" s="2">
        <v>34</v>
      </c>
      <c r="Q10" s="5">
        <f>Tableau133[[#This Row],[NB de Sorties]]/$P$23</f>
        <v>3.3170731707317075E-2</v>
      </c>
    </row>
    <row r="11" spans="13:17" x14ac:dyDescent="0.25">
      <c r="M11" s="2">
        <v>8</v>
      </c>
      <c r="N11" s="2">
        <v>99</v>
      </c>
      <c r="O11" s="4">
        <f>Tableau133[[#This Row],[NB d''entrées]]/$N$23</f>
        <v>7.0163004961020556E-2</v>
      </c>
      <c r="P11" s="2">
        <v>69</v>
      </c>
      <c r="Q11" s="5">
        <f>Tableau133[[#This Row],[NB de Sorties]]/$P$23</f>
        <v>6.7317073170731712E-2</v>
      </c>
    </row>
    <row r="12" spans="13:17" x14ac:dyDescent="0.25">
      <c r="M12" s="2">
        <v>9</v>
      </c>
      <c r="N12" s="2">
        <v>26</v>
      </c>
      <c r="O12" s="4">
        <f>Tableau133[[#This Row],[NB d''entrées]]/$N$23</f>
        <v>1.8426647767540751E-2</v>
      </c>
      <c r="P12" s="2">
        <v>121</v>
      </c>
      <c r="Q12" s="5">
        <f>Tableau133[[#This Row],[NB de Sorties]]/$P$23</f>
        <v>0.11804878048780487</v>
      </c>
    </row>
    <row r="13" spans="13:17" x14ac:dyDescent="0.25">
      <c r="M13" s="2">
        <v>10</v>
      </c>
      <c r="N13" s="2">
        <v>32</v>
      </c>
      <c r="O13" s="4">
        <f>Tableau133[[#This Row],[NB d''entrées]]/$N$23</f>
        <v>2.2678951098511695E-2</v>
      </c>
      <c r="P13" s="2">
        <v>34</v>
      </c>
      <c r="Q13" s="5">
        <f>Tableau133[[#This Row],[NB de Sorties]]/$P$23</f>
        <v>3.3170731707317075E-2</v>
      </c>
    </row>
    <row r="14" spans="13:17" x14ac:dyDescent="0.25">
      <c r="M14" s="2">
        <v>11</v>
      </c>
      <c r="N14" s="2">
        <v>111</v>
      </c>
      <c r="O14" s="4">
        <f>Tableau133[[#This Row],[NB d''entrées]]/$N$23</f>
        <v>7.8667611622962444E-2</v>
      </c>
      <c r="P14" s="2">
        <v>36</v>
      </c>
      <c r="Q14" s="5">
        <f>Tableau133[[#This Row],[NB de Sorties]]/$P$23</f>
        <v>3.5121951219512199E-2</v>
      </c>
    </row>
    <row r="15" spans="13:17" x14ac:dyDescent="0.25">
      <c r="M15" s="2">
        <v>12</v>
      </c>
      <c r="N15" s="2">
        <v>154</v>
      </c>
      <c r="O15" s="4">
        <f>Tableau133[[#This Row],[NB d''entrées]]/$N$23</f>
        <v>0.10914245216158752</v>
      </c>
      <c r="P15" s="2">
        <v>54</v>
      </c>
      <c r="Q15" s="5">
        <f>Tableau133[[#This Row],[NB de Sorties]]/$P$23</f>
        <v>5.2682926829268291E-2</v>
      </c>
    </row>
    <row r="16" spans="13:17" x14ac:dyDescent="0.25">
      <c r="M16" s="2">
        <v>13</v>
      </c>
      <c r="N16" s="2">
        <v>187</v>
      </c>
      <c r="O16" s="4">
        <f>Tableau133[[#This Row],[NB d''entrées]]/$N$23</f>
        <v>0.13253012048192772</v>
      </c>
      <c r="P16" s="2">
        <v>88</v>
      </c>
      <c r="Q16" s="5">
        <f>Tableau133[[#This Row],[NB de Sorties]]/$P$23</f>
        <v>8.5853658536585373E-2</v>
      </c>
    </row>
    <row r="17" spans="13:17" x14ac:dyDescent="0.25">
      <c r="M17" s="2">
        <v>14</v>
      </c>
      <c r="N17" s="2">
        <v>87</v>
      </c>
      <c r="O17" s="4">
        <f>Tableau133[[#This Row],[NB d''entrées]]/$N$23</f>
        <v>6.1658398299078668E-2</v>
      </c>
      <c r="P17" s="2">
        <v>56</v>
      </c>
      <c r="Q17" s="5">
        <f>Tableau133[[#This Row],[NB de Sorties]]/$P$23</f>
        <v>5.4634146341463415E-2</v>
      </c>
    </row>
    <row r="18" spans="13:17" x14ac:dyDescent="0.25">
      <c r="M18" s="2">
        <v>15</v>
      </c>
      <c r="N18" s="2">
        <v>67</v>
      </c>
      <c r="O18" s="4">
        <f>Tableau133[[#This Row],[NB d''entrées]]/$N$23</f>
        <v>4.7484053862508861E-2</v>
      </c>
      <c r="P18" s="2">
        <v>23</v>
      </c>
      <c r="Q18" s="5">
        <f>Tableau133[[#This Row],[NB de Sorties]]/$P$23</f>
        <v>2.2439024390243902E-2</v>
      </c>
    </row>
    <row r="19" spans="13:17" x14ac:dyDescent="0.25">
      <c r="M19" s="2">
        <v>16</v>
      </c>
      <c r="N19" s="2">
        <v>45</v>
      </c>
      <c r="O19" s="4">
        <f>Tableau133[[#This Row],[NB d''entrées]]/$N$23</f>
        <v>3.1892274982282066E-2</v>
      </c>
      <c r="P19" s="2">
        <v>98</v>
      </c>
      <c r="Q19" s="5">
        <f>Tableau133[[#This Row],[NB de Sorties]]/$P$23</f>
        <v>9.5609756097560977E-2</v>
      </c>
    </row>
    <row r="20" spans="13:17" x14ac:dyDescent="0.25">
      <c r="M20" s="2">
        <v>17</v>
      </c>
      <c r="N20" s="2">
        <v>34</v>
      </c>
      <c r="O20" s="4">
        <f>Tableau133[[#This Row],[NB d''entrées]]/$N$23</f>
        <v>2.4096385542168676E-2</v>
      </c>
      <c r="P20" s="2">
        <v>22</v>
      </c>
      <c r="Q20" s="5">
        <f>Tableau133[[#This Row],[NB de Sorties]]/$P$23</f>
        <v>2.1463414634146343E-2</v>
      </c>
    </row>
    <row r="21" spans="13:17" x14ac:dyDescent="0.25">
      <c r="M21" s="2">
        <v>18</v>
      </c>
      <c r="N21" s="2">
        <v>90</v>
      </c>
      <c r="O21" s="4">
        <f>Tableau133[[#This Row],[NB d''entrées]]/$N$23</f>
        <v>6.3784549964564133E-2</v>
      </c>
      <c r="P21" s="2">
        <v>44</v>
      </c>
      <c r="Q21" s="5">
        <f>Tableau133[[#This Row],[NB de Sorties]]/$P$23</f>
        <v>4.2926829268292686E-2</v>
      </c>
    </row>
    <row r="22" spans="13:17" x14ac:dyDescent="0.25">
      <c r="M22" s="2">
        <v>19</v>
      </c>
      <c r="N22" s="2">
        <v>45</v>
      </c>
      <c r="O22" s="4">
        <f>Tableau133[[#This Row],[NB d''entrées]]/$N$23</f>
        <v>3.1892274982282066E-2</v>
      </c>
      <c r="P22" s="2">
        <v>66</v>
      </c>
      <c r="Q22" s="5">
        <f>Tableau133[[#This Row],[NB de Sorties]]/$P$23</f>
        <v>6.4390243902439026E-2</v>
      </c>
    </row>
    <row r="23" spans="13:17" x14ac:dyDescent="0.25">
      <c r="M23" s="2" t="s">
        <v>3</v>
      </c>
      <c r="N23" s="2">
        <f>SUBTOTAL(109,N4:N22)</f>
        <v>1411</v>
      </c>
      <c r="O23" s="3">
        <f>Tableau133[[#This Row],[NB d''entrées]]/$N$23</f>
        <v>1</v>
      </c>
      <c r="P23" s="2">
        <f>SUBTOTAL(109,P4:P22)</f>
        <v>1025</v>
      </c>
      <c r="Q23" s="3">
        <f>Tableau133[[#This Row],[NB de Sorties]]/$P$23</f>
        <v>1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9</xdr:col>
                <xdr:colOff>66675</xdr:colOff>
                <xdr:row>7</xdr:row>
                <xdr:rowOff>123825</xdr:rowOff>
              </from>
              <to>
                <xdr:col>10</xdr:col>
                <xdr:colOff>561975</xdr:colOff>
                <xdr:row>9</xdr:row>
                <xdr:rowOff>66675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49" r:id="rId6" name="Option Button 1">
          <controlPr defaultSize="0" autoFill="0" autoLine="0" autoPict="0" macro="[0]!Casdoption1_Cliquer">
            <anchor moveWithCells="1">
              <from>
                <xdr:col>9</xdr:col>
                <xdr:colOff>66675</xdr:colOff>
                <xdr:row>1</xdr:row>
                <xdr:rowOff>133350</xdr:rowOff>
              </from>
              <to>
                <xdr:col>10</xdr:col>
                <xdr:colOff>438150</xdr:colOff>
                <xdr:row>3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Option Button 2">
          <controlPr defaultSize="0" autoFill="0" autoLine="0" autoPict="0" macro="[0]!Casdoption2_Cliquer">
            <anchor moveWithCells="1">
              <from>
                <xdr:col>9</xdr:col>
                <xdr:colOff>66675</xdr:colOff>
                <xdr:row>4</xdr:row>
                <xdr:rowOff>104775</xdr:rowOff>
              </from>
              <to>
                <xdr:col>10</xdr:col>
                <xdr:colOff>438150</xdr:colOff>
                <xdr:row>6</xdr:row>
                <xdr:rowOff>123825</xdr:rowOff>
              </to>
            </anchor>
          </controlPr>
        </control>
      </mc:Choice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N</dc:creator>
  <cp:lastModifiedBy> </cp:lastModifiedBy>
  <dcterms:created xsi:type="dcterms:W3CDTF">2020-03-06T13:58:26Z</dcterms:created>
  <dcterms:modified xsi:type="dcterms:W3CDTF">2020-03-08T10:39:20Z</dcterms:modified>
</cp:coreProperties>
</file>