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ExcelVba\Thibet\"/>
    </mc:Choice>
  </mc:AlternateContent>
  <xr:revisionPtr revIDLastSave="0" documentId="8_{8F8B3B2E-082F-49B3-AE91-0A137B4B8F02}" xr6:coauthVersionLast="47" xr6:coauthVersionMax="47" xr10:uidLastSave="{00000000-0000-0000-0000-000000000000}"/>
  <bookViews>
    <workbookView xWindow="-28755" yWindow="0" windowWidth="28815" windowHeight="15210" xr2:uid="{B3D6AFE1-134D-4913-9776-84638CEE0A2E}"/>
  </bookViews>
  <sheets>
    <sheet name="FRN" sheetId="2" r:id="rId1"/>
    <sheet name="Client" sheetId="1" r:id="rId2"/>
  </sheets>
  <externalReferences>
    <externalReference r:id="rId3"/>
    <externalReference r:id="rId4"/>
    <externalReference r:id="rId5"/>
    <externalReference r:id="rId6"/>
  </externalReferences>
  <definedNames>
    <definedName name="_tableau_Stock">[1]!Tableau2[#All]</definedName>
    <definedName name="_TCD">#REF!</definedName>
    <definedName name="_utilisateur">'[1]Gestion des accès'!$B$3</definedName>
    <definedName name="AY">[2]Février!$BE$3:$BE$15</definedName>
    <definedName name="idClients">OFFSET([3]Clients!$B$3,0,0,COUNTA([3]Clients!$B:$B)-1)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41547.3902083333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liste_produits" localSheetId="1">Client!$A:$C</definedName>
    <definedName name="Plage_aliment">OFFSET([4]!Tableau2[[#Headers],[NOM PRODUIT]],0,0,COUNTA('[4]Gestion Stock'!$A:$A),5)</definedName>
    <definedName name="Pourcentage">'[1]F PRODUIT'!$AA$1:$AA$5</definedName>
    <definedName name="references" localSheetId="1">Client!$A:$A</definedName>
    <definedName name="TYPEFACTURE">[1]FACTURE!$AZ$1:$AZ$2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5" i="2" l="1"/>
  <c r="C13" i="2"/>
  <c r="C11" i="2"/>
  <c r="C9" i="2"/>
  <c r="C7" i="2"/>
</calcChain>
</file>

<file path=xl/sharedStrings.xml><?xml version="1.0" encoding="utf-8"?>
<sst xmlns="http://schemas.openxmlformats.org/spreadsheetml/2006/main" count="56" uniqueCount="45">
  <si>
    <t>Nom Société</t>
  </si>
  <si>
    <t>Rue</t>
  </si>
  <si>
    <t>Code postal</t>
  </si>
  <si>
    <t>Ville</t>
  </si>
  <si>
    <t>N° TVA</t>
  </si>
  <si>
    <t>N° de Téléphone</t>
  </si>
  <si>
    <t>Adresse Mail</t>
  </si>
  <si>
    <t>Paris</t>
  </si>
  <si>
    <t>CLIENT</t>
  </si>
  <si>
    <t>Code Postal - Ville</t>
  </si>
  <si>
    <t xml:space="preserve">Société 1 </t>
  </si>
  <si>
    <t>Société 2</t>
  </si>
  <si>
    <t>Société 3</t>
  </si>
  <si>
    <t>Société 4</t>
  </si>
  <si>
    <t>Société 5</t>
  </si>
  <si>
    <t>Société 6</t>
  </si>
  <si>
    <t>Société 7</t>
  </si>
  <si>
    <t>Société 8</t>
  </si>
  <si>
    <t>Société 9</t>
  </si>
  <si>
    <t>Société 10</t>
  </si>
  <si>
    <t>Rue 1</t>
  </si>
  <si>
    <t>Rue 2</t>
  </si>
  <si>
    <t>Rue 3</t>
  </si>
  <si>
    <t>Rue 4</t>
  </si>
  <si>
    <t>Rue 5</t>
  </si>
  <si>
    <t>Rue 6</t>
  </si>
  <si>
    <t>Rue 7</t>
  </si>
  <si>
    <t>Rue 8</t>
  </si>
  <si>
    <t>Rue 9</t>
  </si>
  <si>
    <t>Rue 10</t>
  </si>
  <si>
    <t>C</t>
  </si>
  <si>
    <t>RECHERCHE INFO CLIENT</t>
  </si>
  <si>
    <t>vba1_me_you@gmail.com</t>
  </si>
  <si>
    <t>vba2_me_you@gmail.com</t>
  </si>
  <si>
    <t>vba3_me_you@gmail.com</t>
  </si>
  <si>
    <t>Paris1</t>
  </si>
  <si>
    <t>Paris2</t>
  </si>
  <si>
    <t>Paris3</t>
  </si>
  <si>
    <t>Paris4</t>
  </si>
  <si>
    <t>Paris5</t>
  </si>
  <si>
    <t>Paris6</t>
  </si>
  <si>
    <t>Paris7</t>
  </si>
  <si>
    <t>Paris8</t>
  </si>
  <si>
    <t>Paris9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</si>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</sst>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 \ \ @"/>
    <numFmt numFmtId="165" formatCode="0\ 000\ 000\ 000"/>
    <numFmt numFmtId="166" formatCode="\+\3\3##,0\ 00,\ 00\ 0,0\ 0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42">
    <xf numFmtId="0" fontId="0" fillId="0" borderId="0" xfId="0"/>
    <xf numFmtId="0" fontId="1" fillId="0" borderId="0" xfId="1"/>
    <xf numFmtId="164" fontId="2" fillId="0" borderId="2" xfId="1" applyNumberFormat="1" applyFont="1" applyBorder="1" applyAlignment="1">
      <alignment horizontal="left"/>
    </xf>
    <xf numFmtId="0" fontId="2" fillId="0" borderId="2" xfId="1" applyFont="1" applyBorder="1" applyAlignment="1">
      <alignment horizontal="left" indent="1"/>
    </xf>
    <xf numFmtId="0" fontId="2" fillId="0" borderId="2" xfId="1" applyFont="1" applyBorder="1" applyAlignment="1">
      <alignment horizontal="center"/>
    </xf>
    <xf numFmtId="0" fontId="2" fillId="0" borderId="2" xfId="1" applyFont="1" applyBorder="1" applyAlignment="1">
      <alignment horizontal="left" vertical="center" indent="1"/>
    </xf>
    <xf numFmtId="165" fontId="2" fillId="0" borderId="2" xfId="1" applyNumberFormat="1" applyFont="1" applyBorder="1" applyAlignment="1">
      <alignment horizontal="right" indent="1"/>
    </xf>
    <xf numFmtId="0" fontId="1" fillId="0" borderId="0" xfId="1" applyAlignment="1">
      <alignment horizontal="left" indent="1"/>
    </xf>
    <xf numFmtId="0" fontId="2" fillId="0" borderId="0" xfId="1" applyFont="1" applyAlignment="1">
      <alignment horizontal="left" vertical="center" indent="1"/>
    </xf>
    <xf numFmtId="165" fontId="2" fillId="0" borderId="0" xfId="1" applyNumberFormat="1" applyFont="1" applyAlignment="1">
      <alignment horizontal="right" indent="1"/>
    </xf>
    <xf numFmtId="0" fontId="1" fillId="0" borderId="0" xfId="1" applyProtection="1">
      <protection locked="0"/>
    </xf>
    <xf numFmtId="166" fontId="2" fillId="0" borderId="2" xfId="1" applyNumberFormat="1" applyFont="1" applyBorder="1" applyAlignment="1">
      <alignment horizontal="center"/>
    </xf>
    <xf numFmtId="49" fontId="6" fillId="0" borderId="2" xfId="2" applyNumberFormat="1" applyBorder="1" applyAlignment="1">
      <alignment horizontal="left" indent="2"/>
    </xf>
    <xf numFmtId="0" fontId="1" fillId="3" borderId="3" xfId="1" applyFill="1" applyBorder="1" applyProtection="1">
      <protection locked="0"/>
    </xf>
    <xf numFmtId="0" fontId="1" fillId="3" borderId="4" xfId="1" applyFill="1" applyBorder="1" applyProtection="1">
      <protection locked="0"/>
    </xf>
    <xf numFmtId="0" fontId="1" fillId="3" borderId="5" xfId="1" applyFill="1" applyBorder="1" applyProtection="1">
      <protection locked="0"/>
    </xf>
    <xf numFmtId="0" fontId="3" fillId="3" borderId="9" xfId="1" applyFont="1" applyFill="1" applyBorder="1" applyAlignment="1" applyProtection="1">
      <alignment horizontal="right" indent="2"/>
      <protection locked="0"/>
    </xf>
    <xf numFmtId="0" fontId="1" fillId="3" borderId="13" xfId="1" applyFill="1" applyBorder="1" applyProtection="1">
      <protection locked="0"/>
    </xf>
    <xf numFmtId="0" fontId="3" fillId="3" borderId="0" xfId="1" applyFont="1" applyFill="1" applyAlignment="1" applyProtection="1">
      <alignment horizontal="left" indent="2"/>
      <protection locked="0"/>
    </xf>
    <xf numFmtId="0" fontId="1" fillId="3" borderId="9" xfId="1" applyFill="1" applyBorder="1" applyAlignment="1" applyProtection="1">
      <alignment horizontal="right" indent="2"/>
      <protection locked="0"/>
    </xf>
    <xf numFmtId="0" fontId="1" fillId="3" borderId="0" xfId="1" applyFill="1" applyAlignment="1" applyProtection="1">
      <alignment horizontal="left" indent="2"/>
      <protection locked="0"/>
    </xf>
    <xf numFmtId="0" fontId="1" fillId="3" borderId="6" xfId="1" applyFill="1" applyBorder="1" applyProtection="1">
      <protection locked="0"/>
    </xf>
    <xf numFmtId="0" fontId="1" fillId="3" borderId="7" xfId="1" applyFill="1" applyBorder="1" applyProtection="1">
      <protection locked="0"/>
    </xf>
    <xf numFmtId="0" fontId="1" fillId="3" borderId="8" xfId="1" applyFill="1" applyBorder="1" applyProtection="1">
      <protection locked="0"/>
    </xf>
    <xf numFmtId="164" fontId="7" fillId="2" borderId="1" xfId="1" applyNumberFormat="1" applyFont="1" applyFill="1" applyBorder="1" applyAlignment="1">
      <alignment horizontal="left" vertical="center"/>
    </xf>
    <xf numFmtId="0" fontId="7" fillId="2" borderId="1" xfId="1" applyFont="1" applyFill="1" applyBorder="1" applyAlignment="1">
      <alignment horizontal="left" vertical="center"/>
    </xf>
    <xf numFmtId="165" fontId="7" fillId="2" borderId="1" xfId="1" applyNumberFormat="1" applyFont="1" applyFill="1" applyBorder="1" applyAlignment="1">
      <alignment horizontal="left" vertical="center"/>
    </xf>
    <xf numFmtId="0" fontId="4" fillId="0" borderId="10" xfId="1" applyFont="1" applyBorder="1" applyAlignment="1">
      <alignment horizontal="left" vertical="center" indent="2"/>
    </xf>
    <xf numFmtId="0" fontId="4" fillId="0" borderId="11" xfId="1" applyFont="1" applyBorder="1" applyAlignment="1">
      <alignment horizontal="left" vertical="center" indent="2"/>
    </xf>
    <xf numFmtId="0" fontId="4" fillId="0" borderId="12" xfId="1" applyFont="1" applyBorder="1" applyAlignment="1">
      <alignment horizontal="left" vertical="center" indent="2"/>
    </xf>
    <xf numFmtId="0" fontId="7" fillId="2" borderId="3" xfId="1" applyFont="1" applyFill="1" applyBorder="1" applyAlignment="1" applyProtection="1">
      <alignment horizontal="center" vertical="center"/>
      <protection locked="0"/>
    </xf>
    <xf numFmtId="0" fontId="7" fillId="2" borderId="4" xfId="1" applyFont="1" applyFill="1" applyBorder="1" applyAlignment="1" applyProtection="1">
      <alignment horizontal="center" vertical="center"/>
      <protection locked="0"/>
    </xf>
    <xf numFmtId="0" fontId="7" fillId="2" borderId="5" xfId="1" applyFont="1" applyFill="1" applyBorder="1" applyAlignment="1" applyProtection="1">
      <alignment horizontal="center" vertical="center"/>
      <protection locked="0"/>
    </xf>
    <xf numFmtId="0" fontId="7" fillId="2" borderId="6" xfId="1" applyFont="1" applyFill="1" applyBorder="1" applyAlignment="1" applyProtection="1">
      <alignment horizontal="center" vertical="center"/>
      <protection locked="0"/>
    </xf>
    <xf numFmtId="0" fontId="7" fillId="2" borderId="7" xfId="1" applyFont="1" applyFill="1" applyBorder="1" applyAlignment="1" applyProtection="1">
      <alignment horizontal="center" vertical="center"/>
      <protection locked="0"/>
    </xf>
    <xf numFmtId="0" fontId="7" fillId="2" borderId="8" xfId="1" applyFont="1" applyFill="1" applyBorder="1" applyAlignment="1" applyProtection="1">
      <alignment horizontal="center" vertical="center"/>
      <protection locked="0"/>
    </xf>
    <xf numFmtId="49" fontId="3" fillId="0" borderId="10" xfId="1" applyNumberFormat="1" applyFont="1" applyBorder="1" applyAlignment="1" applyProtection="1">
      <alignment horizontal="left" indent="2"/>
      <protection locked="0"/>
    </xf>
    <xf numFmtId="49" fontId="3" fillId="0" borderId="11" xfId="1" applyNumberFormat="1" applyFont="1" applyBorder="1" applyAlignment="1" applyProtection="1">
      <alignment horizontal="left" indent="2"/>
      <protection locked="0"/>
    </xf>
    <xf numFmtId="49" fontId="3" fillId="0" borderId="12" xfId="1" applyNumberFormat="1" applyFont="1" applyBorder="1" applyAlignment="1" applyProtection="1">
      <alignment horizontal="left" indent="2"/>
      <protection locked="0"/>
    </xf>
    <xf numFmtId="0" fontId="3" fillId="0" borderId="10" xfId="1" applyFont="1" applyBorder="1" applyAlignment="1">
      <alignment horizontal="left" indent="2"/>
    </xf>
    <xf numFmtId="0" fontId="3" fillId="0" borderId="11" xfId="1" applyFont="1" applyBorder="1" applyAlignment="1">
      <alignment horizontal="left" indent="2"/>
    </xf>
    <xf numFmtId="0" fontId="3" fillId="0" borderId="12" xfId="1" applyFont="1" applyBorder="1" applyAlignment="1">
      <alignment horizontal="left" indent="2"/>
    </xf>
  </cellXfs>
  <cellStyles count="3">
    <cellStyle name="Lien hypertexte" xfId="2" builtinId="8"/>
    <cellStyle name="Normal" xfId="0" builtinId="0"/>
    <cellStyle name="Normal 2 2" xfId="1" xr:uid="{5576F6C1-D992-4AF9-A013-E7C993EF93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microsoft.com/office/2006/relationships/vbaProject" Target="vbaProject.bin"/><Relationship Id="rId5" Type="http://schemas.openxmlformats.org/officeDocument/2006/relationships/externalLink" Target="externalLinks/externalLink3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1838325</xdr:colOff>
          <xdr:row>3</xdr:row>
          <xdr:rowOff>180975</xdr:rowOff>
        </xdr:from>
        <xdr:to>
          <xdr:col>5</xdr:col>
          <xdr:colOff>9525</xdr:colOff>
          <xdr:row>5</xdr:row>
          <xdr:rowOff>38100</xdr:rowOff>
        </xdr:to>
        <xdr:sp macro="" textlink="">
          <xdr:nvSpPr>
            <xdr:cNvPr id="2051" name="Combo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5</xdr:col>
      <xdr:colOff>152400</xdr:colOff>
      <xdr:row>3</xdr:row>
      <xdr:rowOff>114300</xdr:rowOff>
    </xdr:from>
    <xdr:to>
      <xdr:col>5</xdr:col>
      <xdr:colOff>1143000</xdr:colOff>
      <xdr:row>5</xdr:row>
      <xdr:rowOff>104775</xdr:rowOff>
    </xdr:to>
    <xdr:sp macro="[0]!Feuil11.ChoisirVideDansComboBox1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5153025" y="733425"/>
          <a:ext cx="990600" cy="409575"/>
        </a:xfrm>
        <a:prstGeom prst="roundRect">
          <a:avLst>
            <a:gd name="adj" fmla="val 39923"/>
          </a:avLst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1">
          <a:schemeClr val="accent3"/>
        </a:lnRef>
        <a:fillRef idx="2">
          <a:schemeClr val="accent3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Nettoyer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esktop/f/Exlsio%2019-09_DENEM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esktop/DENEME%20TAKVIM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ownloads/gerer-factures-clients/gerer-factures-client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ORCE%20YB/Desktop/TASIYACAGIM_Enson_D&#233;pendance_OPU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LSIO"/>
      <sheetName val="Gestion des accès"/>
      <sheetName val="MENU"/>
      <sheetName val="DEVIS"/>
      <sheetName val="FACTURE"/>
      <sheetName val="PDFs_Envoi"/>
      <sheetName val="Gestion Stock"/>
      <sheetName val="TCD_STOCK"/>
      <sheetName val="Stock"/>
      <sheetName val="Historique_Facture"/>
      <sheetName val="PRODUIT"/>
      <sheetName val="CLIENT"/>
      <sheetName val="Calendrier"/>
      <sheetName val="F RECHERCHE FACTURE"/>
      <sheetName val="F PRODUIT"/>
      <sheetName val="F N CLIENT "/>
      <sheetName val="F PARAMETRES"/>
      <sheetName val="F RECHERCHE CLIENT"/>
      <sheetName val="Genel"/>
      <sheetName val="TAUX TVA"/>
      <sheetName val="parametres"/>
      <sheetName val="Compte de résultat"/>
      <sheetName val="Chiffre d’affaires"/>
      <sheetName val="Charges d’exploitation"/>
      <sheetName val="Mdp"/>
      <sheetName val="Aylar"/>
      <sheetName val="Exlsio 19-09_DENEME"/>
    </sheetNames>
    <sheetDataSet>
      <sheetData sheetId="0"/>
      <sheetData sheetId="1">
        <row r="3">
          <cell r="B3" t="str">
            <v>Admin</v>
          </cell>
        </row>
      </sheetData>
      <sheetData sheetId="2"/>
      <sheetData sheetId="3"/>
      <sheetData sheetId="4">
        <row r="1">
          <cell r="AZ1" t="str">
            <v>FACTURE</v>
          </cell>
        </row>
        <row r="2">
          <cell r="AZ2" t="str">
            <v>NOTE DE CREDIT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AA1">
            <v>0</v>
          </cell>
        </row>
        <row r="2">
          <cell r="AA2">
            <v>0.03</v>
          </cell>
        </row>
        <row r="3">
          <cell r="AA3">
            <v>0.05</v>
          </cell>
        </row>
        <row r="4">
          <cell r="AA4">
            <v>7.0000000000000007E-2</v>
          </cell>
        </row>
        <row r="5">
          <cell r="AA5">
            <v>0.1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"/>
      <sheetName val="Février"/>
      <sheetName val="Mars"/>
    </sheetNames>
    <sheetDataSet>
      <sheetData sheetId="0"/>
      <sheetData sheetId="1">
        <row r="4">
          <cell r="BE4" t="str">
            <v>Janvier</v>
          </cell>
        </row>
        <row r="5">
          <cell r="BE5" t="str">
            <v>Février</v>
          </cell>
        </row>
        <row r="6">
          <cell r="BE6" t="str">
            <v>Mars</v>
          </cell>
        </row>
        <row r="7">
          <cell r="BE7" t="str">
            <v>Avril</v>
          </cell>
        </row>
        <row r="8">
          <cell r="BE8" t="str">
            <v>Mai</v>
          </cell>
        </row>
        <row r="9">
          <cell r="BE9" t="str">
            <v>Juin</v>
          </cell>
        </row>
        <row r="10">
          <cell r="BE10" t="str">
            <v>Juillet</v>
          </cell>
        </row>
        <row r="11">
          <cell r="BE11" t="str">
            <v>Août</v>
          </cell>
        </row>
        <row r="12">
          <cell r="BE12" t="str">
            <v>Septembre</v>
          </cell>
        </row>
        <row r="13">
          <cell r="BE13" t="str">
            <v>Octobre</v>
          </cell>
        </row>
        <row r="14">
          <cell r="BE14" t="str">
            <v>Novembre</v>
          </cell>
        </row>
        <row r="15">
          <cell r="BE15" t="str">
            <v>Décembre</v>
          </cell>
        </row>
      </sheetData>
      <sheetData sheetId="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"/>
      <sheetName val="Facture"/>
      <sheetName val="Catalogue"/>
      <sheetName val="Clients"/>
      <sheetName val="Communes"/>
      <sheetName val="Archives"/>
      <sheetName val="Reflet"/>
      <sheetName val="Copie"/>
    </sheetNames>
    <sheetDataSet>
      <sheetData sheetId="0"/>
      <sheetData sheetId="1"/>
      <sheetData sheetId="2"/>
      <sheetData sheetId="3">
        <row r="2">
          <cell r="B2" t="str">
            <v>Client_id</v>
          </cell>
        </row>
        <row r="3">
          <cell r="B3">
            <v>1</v>
          </cell>
        </row>
        <row r="4">
          <cell r="B4">
            <v>2</v>
          </cell>
        </row>
        <row r="5">
          <cell r="B5">
            <v>3</v>
          </cell>
        </row>
        <row r="6">
          <cell r="B6">
            <v>4</v>
          </cell>
        </row>
        <row r="7">
          <cell r="B7">
            <v>5</v>
          </cell>
        </row>
        <row r="8">
          <cell r="B8">
            <v>6</v>
          </cell>
        </row>
        <row r="9">
          <cell r="B9">
            <v>7</v>
          </cell>
        </row>
        <row r="10">
          <cell r="B10">
            <v>8</v>
          </cell>
        </row>
        <row r="11">
          <cell r="B11">
            <v>9</v>
          </cell>
        </row>
        <row r="12">
          <cell r="B12">
            <v>10</v>
          </cell>
        </row>
        <row r="13">
          <cell r="B13">
            <v>11</v>
          </cell>
        </row>
        <row r="14">
          <cell r="B14">
            <v>12</v>
          </cell>
        </row>
        <row r="15">
          <cell r="B15">
            <v>13</v>
          </cell>
        </row>
        <row r="16">
          <cell r="B16">
            <v>14</v>
          </cell>
        </row>
        <row r="17">
          <cell r="B17">
            <v>15</v>
          </cell>
        </row>
        <row r="18">
          <cell r="B18">
            <v>16</v>
          </cell>
        </row>
        <row r="19">
          <cell r="B19">
            <v>17</v>
          </cell>
        </row>
        <row r="20">
          <cell r="B20">
            <v>18</v>
          </cell>
        </row>
        <row r="21">
          <cell r="B21">
            <v>19</v>
          </cell>
        </row>
        <row r="22">
          <cell r="B22">
            <v>20</v>
          </cell>
        </row>
        <row r="23">
          <cell r="B23">
            <v>21</v>
          </cell>
        </row>
        <row r="24">
          <cell r="B24">
            <v>22</v>
          </cell>
        </row>
        <row r="25">
          <cell r="B25">
            <v>23</v>
          </cell>
        </row>
        <row r="26">
          <cell r="B26">
            <v>24</v>
          </cell>
        </row>
        <row r="27">
          <cell r="B27">
            <v>25</v>
          </cell>
        </row>
        <row r="28">
          <cell r="B28">
            <v>26</v>
          </cell>
        </row>
        <row r="29">
          <cell r="B29">
            <v>27</v>
          </cell>
        </row>
        <row r="30">
          <cell r="B30">
            <v>28</v>
          </cell>
        </row>
        <row r="31">
          <cell r="B31">
            <v>29</v>
          </cell>
        </row>
        <row r="32">
          <cell r="B32">
            <v>30</v>
          </cell>
        </row>
        <row r="33">
          <cell r="B33">
            <v>31</v>
          </cell>
        </row>
        <row r="34">
          <cell r="B34">
            <v>32</v>
          </cell>
        </row>
        <row r="35">
          <cell r="B35">
            <v>33</v>
          </cell>
        </row>
        <row r="36">
          <cell r="B36">
            <v>34</v>
          </cell>
        </row>
        <row r="37">
          <cell r="B37">
            <v>40</v>
          </cell>
        </row>
        <row r="38">
          <cell r="B38">
            <v>45</v>
          </cell>
        </row>
        <row r="39">
          <cell r="B39">
            <v>48</v>
          </cell>
        </row>
        <row r="40">
          <cell r="B40">
            <v>49</v>
          </cell>
        </row>
        <row r="41">
          <cell r="B41">
            <v>50</v>
          </cell>
        </row>
      </sheetData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stion Stock"/>
      <sheetName val="TCD_STOCK"/>
      <sheetName val="TASIYACAGIM_Enson_Dépendance_OP"/>
    </sheetNames>
    <sheetDataSet>
      <sheetData sheetId="0">
        <row r="1">
          <cell r="A1" t="str">
            <v>NOM PRODUIT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vba2_me_you@gmail.com" TargetMode="External"/><Relationship Id="rId3" Type="http://schemas.openxmlformats.org/officeDocument/2006/relationships/hyperlink" Target="mailto:vba3_me_you@gmail.com" TargetMode="External"/><Relationship Id="rId7" Type="http://schemas.openxmlformats.org/officeDocument/2006/relationships/hyperlink" Target="mailto:vba2_me_you@gmail.com" TargetMode="External"/><Relationship Id="rId2" Type="http://schemas.openxmlformats.org/officeDocument/2006/relationships/hyperlink" Target="mailto:vba2_me_you@gmail.com" TargetMode="External"/><Relationship Id="rId1" Type="http://schemas.openxmlformats.org/officeDocument/2006/relationships/hyperlink" Target="mailto:vba1_me_you@gmail.com" TargetMode="External"/><Relationship Id="rId6" Type="http://schemas.openxmlformats.org/officeDocument/2006/relationships/hyperlink" Target="mailto:vba3_me_you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vba1_me_you@gmail.com" TargetMode="External"/><Relationship Id="rId10" Type="http://schemas.openxmlformats.org/officeDocument/2006/relationships/hyperlink" Target="mailto:vba3_me_you@gmail.com" TargetMode="External"/><Relationship Id="rId4" Type="http://schemas.openxmlformats.org/officeDocument/2006/relationships/hyperlink" Target="mailto:vba1_me_you@gmail.com" TargetMode="External"/><Relationship Id="rId9" Type="http://schemas.openxmlformats.org/officeDocument/2006/relationships/hyperlink" Target="mailto:vba3_me_you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32606-02A1-40D0-9AB2-D179031D9A97}">
  <sheetPr codeName="Feuil11"/>
  <dimension ref="B1:F16"/>
  <sheetViews>
    <sheetView showGridLines="0" tabSelected="1" workbookViewId="0">
      <selection activeCell="F13" sqref="F13"/>
    </sheetView>
  </sheetViews>
  <sheetFormatPr baseColWidth="10" defaultRowHeight="15.75" x14ac:dyDescent="0.25"/>
  <cols>
    <col min="1" max="1" width="11.42578125" style="10"/>
    <col min="2" max="2" width="27.7109375" style="10" customWidth="1"/>
    <col min="3" max="4" width="11.42578125" style="10"/>
    <col min="5" max="5" width="13" style="10" customWidth="1"/>
    <col min="6" max="6" width="19.5703125" style="10" customWidth="1"/>
    <col min="7" max="16384" width="11.42578125" style="10"/>
  </cols>
  <sheetData>
    <row r="1" spans="2:6" ht="16.5" thickBot="1" x14ac:dyDescent="0.3"/>
    <row r="2" spans="2:6" x14ac:dyDescent="0.25">
      <c r="B2" s="30" t="s">
        <v>31</v>
      </c>
      <c r="C2" s="31"/>
      <c r="D2" s="31"/>
      <c r="E2" s="31"/>
      <c r="F2" s="32"/>
    </row>
    <row r="3" spans="2:6" ht="16.5" thickBot="1" x14ac:dyDescent="0.3">
      <c r="B3" s="33"/>
      <c r="C3" s="34"/>
      <c r="D3" s="34"/>
      <c r="E3" s="34"/>
      <c r="F3" s="35"/>
    </row>
    <row r="4" spans="2:6" ht="16.5" thickBot="1" x14ac:dyDescent="0.3">
      <c r="B4" s="13"/>
      <c r="C4" s="14"/>
      <c r="D4" s="14"/>
      <c r="E4" s="14"/>
      <c r="F4" s="15"/>
    </row>
    <row r="5" spans="2:6" ht="16.5" thickBot="1" x14ac:dyDescent="0.3">
      <c r="B5" s="16" t="s">
        <v>8</v>
      </c>
      <c r="C5" s="36" t="s">
        <v>44</v>
      </c>
      <c r="D5" s="37"/>
      <c r="E5" s="38"/>
      <c r="F5" s="17"/>
    </row>
    <row r="6" spans="2:6" ht="16.5" thickBot="1" x14ac:dyDescent="0.3">
      <c r="B6" s="16"/>
      <c r="C6" s="18"/>
      <c r="D6" s="18"/>
      <c r="E6" s="18"/>
      <c r="F6" s="17"/>
    </row>
    <row r="7" spans="2:6" ht="16.5" thickBot="1" x14ac:dyDescent="0.3">
      <c r="B7" s="16" t="s">
        <v>1</v>
      </c>
      <c r="C7" s="39" t="str">
        <f>IFERROR(VLOOKUP(C5,Client!A2:G39992,2,0),"")</f>
        <v/>
      </c>
      <c r="D7" s="40"/>
      <c r="E7" s="41"/>
      <c r="F7" s="17"/>
    </row>
    <row r="8" spans="2:6" ht="16.5" thickBot="1" x14ac:dyDescent="0.3">
      <c r="B8" s="19"/>
      <c r="C8" s="18"/>
      <c r="D8" s="18"/>
      <c r="E8" s="18"/>
      <c r="F8" s="17"/>
    </row>
    <row r="9" spans="2:6" ht="16.5" thickBot="1" x14ac:dyDescent="0.3">
      <c r="B9" s="16" t="s">
        <v>9</v>
      </c>
      <c r="C9" s="39" t="str">
        <f>IFERROR(VLOOKUP(C5,Client!A2:G39992,3,0),"")</f>
        <v/>
      </c>
      <c r="D9" s="40"/>
      <c r="E9" s="41"/>
      <c r="F9" s="17"/>
    </row>
    <row r="10" spans="2:6" ht="16.5" thickBot="1" x14ac:dyDescent="0.3">
      <c r="B10" s="19"/>
      <c r="C10" s="18"/>
      <c r="D10" s="18"/>
      <c r="E10" s="18"/>
      <c r="F10" s="17"/>
    </row>
    <row r="11" spans="2:6" ht="16.5" thickBot="1" x14ac:dyDescent="0.3">
      <c r="B11" s="16" t="s">
        <v>4</v>
      </c>
      <c r="C11" s="39" t="str">
        <f>IFERROR(VLOOKUP(C5,Client!A2:G39992,5,0),"")</f>
        <v/>
      </c>
      <c r="D11" s="40"/>
      <c r="E11" s="41"/>
      <c r="F11" s="17"/>
    </row>
    <row r="12" spans="2:6" ht="16.5" thickBot="1" x14ac:dyDescent="0.3">
      <c r="B12" s="19"/>
      <c r="C12" s="18"/>
      <c r="D12" s="18"/>
      <c r="E12" s="18"/>
      <c r="F12" s="17"/>
    </row>
    <row r="13" spans="2:6" ht="16.5" thickBot="1" x14ac:dyDescent="0.3">
      <c r="B13" s="16" t="s">
        <v>5</v>
      </c>
      <c r="C13" s="39" t="str">
        <f>IFERROR(VLOOKUP(C5,Client!A2:G39992,6,0),"")</f>
        <v/>
      </c>
      <c r="D13" s="40"/>
      <c r="E13" s="41"/>
      <c r="F13" s="17"/>
    </row>
    <row r="14" spans="2:6" ht="16.5" thickBot="1" x14ac:dyDescent="0.3">
      <c r="B14" s="19"/>
      <c r="C14" s="20"/>
      <c r="D14" s="20"/>
      <c r="E14" s="20"/>
      <c r="F14" s="17"/>
    </row>
    <row r="15" spans="2:6" ht="18" customHeight="1" thickBot="1" x14ac:dyDescent="0.3">
      <c r="B15" s="16" t="s">
        <v>6</v>
      </c>
      <c r="C15" s="27" t="str">
        <f>IFERROR(VLOOKUP(C5,Client!A2:G39992,7,0),"")</f>
        <v/>
      </c>
      <c r="D15" s="28"/>
      <c r="E15" s="29"/>
      <c r="F15" s="17"/>
    </row>
    <row r="16" spans="2:6" ht="16.5" thickBot="1" x14ac:dyDescent="0.3">
      <c r="B16" s="21"/>
      <c r="C16" s="22"/>
      <c r="D16" s="22"/>
      <c r="E16" s="22"/>
      <c r="F16" s="23"/>
    </row>
  </sheetData>
  <sheetProtection formatCells="0" selectLockedCells="1" selectUnlockedCells="1"/>
  <mergeCells count="7">
    <mergeCell ref="C15:E15"/>
    <mergeCell ref="B2:F3"/>
    <mergeCell ref="C5:E5"/>
    <mergeCell ref="C7:E7"/>
    <mergeCell ref="C9:E9"/>
    <mergeCell ref="C11:E11"/>
    <mergeCell ref="C13:E13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1" r:id="rId3" name="ComboBox1">
          <controlPr defaultSize="0" print="0" autoLine="0" linkedCell="C5" listFillRange="Client!$A$1:$A$11" r:id="rId4">
            <anchor moveWithCells="1">
              <from>
                <xdr:col>1</xdr:col>
                <xdr:colOff>1838325</xdr:colOff>
                <xdr:row>3</xdr:row>
                <xdr:rowOff>180975</xdr:rowOff>
              </from>
              <to>
                <xdr:col>5</xdr:col>
                <xdr:colOff>9525</xdr:colOff>
                <xdr:row>5</xdr:row>
                <xdr:rowOff>38100</xdr:rowOff>
              </to>
            </anchor>
          </controlPr>
        </control>
      </mc:Choice>
      <mc:Fallback>
        <control shapeId="2051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AC612F-1580-4E83-8F4E-BA645E651D31}">
  <sheetPr codeName="Feuil7"/>
  <dimension ref="A1:G17"/>
  <sheetViews>
    <sheetView showGridLines="0" zoomScaleNormal="100" workbookViewId="0">
      <selection activeCell="D3" sqref="D3"/>
    </sheetView>
  </sheetViews>
  <sheetFormatPr baseColWidth="10" defaultColWidth="8.140625" defaultRowHeight="15.75" x14ac:dyDescent="0.25"/>
  <cols>
    <col min="1" max="1" width="17.5703125" style="1" bestFit="1" customWidth="1"/>
    <col min="2" max="2" width="7.5703125" style="7" bestFit="1" customWidth="1"/>
    <col min="3" max="3" width="14.5703125" style="1" bestFit="1" customWidth="1"/>
    <col min="4" max="4" width="8.140625" style="8"/>
    <col min="5" max="5" width="14.5703125" style="9" bestFit="1" customWidth="1"/>
    <col min="6" max="6" width="20.28515625" style="1" bestFit="1" customWidth="1"/>
    <col min="7" max="7" width="27.28515625" style="1" bestFit="1" customWidth="1"/>
    <col min="8" max="16384" width="8.140625" style="1"/>
  </cols>
  <sheetData>
    <row r="1" spans="1:7" ht="18.75" x14ac:dyDescent="0.25">
      <c r="A1" s="24" t="s">
        <v>0</v>
      </c>
      <c r="B1" s="25" t="s">
        <v>1</v>
      </c>
      <c r="C1" s="25" t="s">
        <v>2</v>
      </c>
      <c r="D1" s="24" t="s">
        <v>3</v>
      </c>
      <c r="E1" s="26" t="s">
        <v>4</v>
      </c>
      <c r="F1" s="25" t="s">
        <v>5</v>
      </c>
      <c r="G1" s="25" t="s">
        <v>6</v>
      </c>
    </row>
    <row r="2" spans="1:7" x14ac:dyDescent="0.25">
      <c r="A2" s="2" t="s">
        <v>10</v>
      </c>
      <c r="B2" s="3" t="s">
        <v>20</v>
      </c>
      <c r="C2" s="4">
        <v>75000</v>
      </c>
      <c r="D2" s="5" t="s">
        <v>7</v>
      </c>
      <c r="E2" s="6">
        <v>11111111111</v>
      </c>
      <c r="F2" s="11">
        <v>122334455</v>
      </c>
      <c r="G2" s="12" t="s">
        <v>32</v>
      </c>
    </row>
    <row r="3" spans="1:7" x14ac:dyDescent="0.25">
      <c r="A3" s="2" t="s">
        <v>11</v>
      </c>
      <c r="B3" s="3" t="s">
        <v>21</v>
      </c>
      <c r="C3" s="4">
        <v>75001</v>
      </c>
      <c r="D3" s="5" t="s">
        <v>35</v>
      </c>
      <c r="E3" s="6">
        <v>11111111112</v>
      </c>
      <c r="F3" s="11">
        <v>122334466</v>
      </c>
      <c r="G3" s="12" t="s">
        <v>33</v>
      </c>
    </row>
    <row r="4" spans="1:7" x14ac:dyDescent="0.25">
      <c r="A4" s="2" t="s">
        <v>12</v>
      </c>
      <c r="B4" s="3" t="s">
        <v>22</v>
      </c>
      <c r="C4" s="4">
        <v>75002</v>
      </c>
      <c r="D4" s="5" t="s">
        <v>36</v>
      </c>
      <c r="E4" s="6">
        <v>11111111113</v>
      </c>
      <c r="F4" s="11">
        <v>122334477</v>
      </c>
      <c r="G4" s="12" t="s">
        <v>34</v>
      </c>
    </row>
    <row r="5" spans="1:7" x14ac:dyDescent="0.25">
      <c r="A5" s="2" t="s">
        <v>13</v>
      </c>
      <c r="B5" s="3" t="s">
        <v>23</v>
      </c>
      <c r="C5" s="4">
        <v>75003</v>
      </c>
      <c r="D5" s="5" t="s">
        <v>37</v>
      </c>
      <c r="E5" s="6">
        <v>11111111114</v>
      </c>
      <c r="F5" s="11">
        <v>122334488</v>
      </c>
      <c r="G5" s="12" t="s">
        <v>32</v>
      </c>
    </row>
    <row r="6" spans="1:7" x14ac:dyDescent="0.25">
      <c r="A6" s="2" t="s">
        <v>14</v>
      </c>
      <c r="B6" s="3" t="s">
        <v>24</v>
      </c>
      <c r="C6" s="4">
        <v>75004</v>
      </c>
      <c r="D6" s="5" t="s">
        <v>38</v>
      </c>
      <c r="E6" s="6">
        <v>11111111115</v>
      </c>
      <c r="F6" s="11">
        <v>122334499</v>
      </c>
      <c r="G6" s="12" t="s">
        <v>33</v>
      </c>
    </row>
    <row r="7" spans="1:7" x14ac:dyDescent="0.25">
      <c r="A7" s="2" t="s">
        <v>15</v>
      </c>
      <c r="B7" s="3" t="s">
        <v>25</v>
      </c>
      <c r="C7" s="4">
        <v>75005</v>
      </c>
      <c r="D7" s="5" t="s">
        <v>39</v>
      </c>
      <c r="E7" s="6">
        <v>11111111116</v>
      </c>
      <c r="F7" s="11">
        <v>122334510</v>
      </c>
      <c r="G7" s="12" t="s">
        <v>34</v>
      </c>
    </row>
    <row r="8" spans="1:7" x14ac:dyDescent="0.25">
      <c r="A8" s="2" t="s">
        <v>16</v>
      </c>
      <c r="B8" s="3" t="s">
        <v>26</v>
      </c>
      <c r="C8" s="4">
        <v>75006</v>
      </c>
      <c r="D8" s="5" t="s">
        <v>40</v>
      </c>
      <c r="E8" s="6">
        <v>11111111117</v>
      </c>
      <c r="F8" s="11">
        <v>122334521</v>
      </c>
      <c r="G8" s="12" t="s">
        <v>32</v>
      </c>
    </row>
    <row r="9" spans="1:7" x14ac:dyDescent="0.25">
      <c r="A9" s="2" t="s">
        <v>17</v>
      </c>
      <c r="B9" s="3" t="s">
        <v>27</v>
      </c>
      <c r="C9" s="4">
        <v>75007</v>
      </c>
      <c r="D9" s="5" t="s">
        <v>41</v>
      </c>
      <c r="E9" s="6">
        <v>11111111118</v>
      </c>
      <c r="F9" s="11">
        <v>122334532</v>
      </c>
      <c r="G9" s="12" t="s">
        <v>33</v>
      </c>
    </row>
    <row r="10" spans="1:7" x14ac:dyDescent="0.25">
      <c r="A10" s="2" t="s">
        <v>18</v>
      </c>
      <c r="B10" s="3" t="s">
        <v>28</v>
      </c>
      <c r="C10" s="4">
        <v>75008</v>
      </c>
      <c r="D10" s="5" t="s">
        <v>42</v>
      </c>
      <c r="E10" s="6">
        <v>11111111119</v>
      </c>
      <c r="F10" s="11">
        <v>122334543</v>
      </c>
      <c r="G10" s="12" t="s">
        <v>34</v>
      </c>
    </row>
    <row r="11" spans="1:7" x14ac:dyDescent="0.25">
      <c r="A11" s="2" t="s">
        <v>19</v>
      </c>
      <c r="B11" s="3" t="s">
        <v>29</v>
      </c>
      <c r="C11" s="4">
        <v>75009</v>
      </c>
      <c r="D11" s="5" t="s">
        <v>43</v>
      </c>
      <c r="E11" s="6">
        <v>11111111120</v>
      </c>
      <c r="F11" s="11">
        <v>122334554</v>
      </c>
      <c r="G11" s="12" t="s">
        <v>32</v>
      </c>
    </row>
    <row r="17" spans="4:4" x14ac:dyDescent="0.25">
      <c r="D17" s="8" t="s">
        <v>30</v>
      </c>
    </row>
  </sheetData>
  <phoneticPr fontId="5" type="noConversion"/>
  <hyperlinks>
    <hyperlink ref="G2" r:id="rId1" xr:uid="{3FFD78FC-BD9B-424D-9D9F-0EEDB0B059B4}"/>
    <hyperlink ref="G3" r:id="rId2" xr:uid="{D9316E56-B13A-4A38-B95B-32AD58749597}"/>
    <hyperlink ref="G4" r:id="rId3" xr:uid="{F62967FC-FB21-4394-BCB5-2BD0E19AE9A6}"/>
    <hyperlink ref="G5" r:id="rId4" xr:uid="{28495B8E-1E63-4FCC-A315-B5FDB21AB536}"/>
    <hyperlink ref="G8" r:id="rId5" xr:uid="{FE5D67D0-8E1B-450C-BC32-AA40D7853AA3}"/>
    <hyperlink ref="G11" r:id="rId6" display="vba3_me_you@gmail.com" xr:uid="{3D943DAE-45A9-4A5E-BBE1-D5CE0A372857}"/>
    <hyperlink ref="G6" r:id="rId7" xr:uid="{0AE2CF58-F367-4F41-B928-9834ACD6964D}"/>
    <hyperlink ref="G9" r:id="rId8" xr:uid="{47FF28AF-B8CF-42A5-B692-F1CA60A8C0AF}"/>
    <hyperlink ref="G7" r:id="rId9" xr:uid="{6DAEC55A-8D5E-4515-B057-A2CC92218824}"/>
    <hyperlink ref="G10" r:id="rId10" xr:uid="{B8093A17-E7A9-413F-B4C2-12958013C8AB}"/>
  </hyperlinks>
  <pageMargins left="0.7" right="0.7" top="0.75" bottom="0.75" header="0.3" footer="0.3"/>
  <pageSetup paperSize="9" orientation="portrait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FRN</vt:lpstr>
      <vt:lpstr>Client</vt:lpstr>
      <vt:lpstr>Client!liste_produits</vt:lpstr>
      <vt:lpstr>Client!references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Calinour</cp:lastModifiedBy>
  <dcterms:created xsi:type="dcterms:W3CDTF">2022-09-23T19:45:42Z</dcterms:created>
  <dcterms:modified xsi:type="dcterms:W3CDTF">2022-09-23T22:22:06Z</dcterms:modified>
</cp:coreProperties>
</file>