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190399B8-8349-4004-8B29-1446B43FC68E}" xr6:coauthVersionLast="45" xr6:coauthVersionMax="45" xr10:uidLastSave="{00000000-0000-0000-0000-000000000000}"/>
  <bookViews>
    <workbookView xWindow="-24120" yWindow="-120" windowWidth="24240" windowHeight="13140" tabRatio="733" xr2:uid="{00000000-000D-0000-FFFF-FFFF00000000}"/>
  </bookViews>
  <sheets>
    <sheet name="BREST- CLIO EC-358-SL" sheetId="32" r:id="rId1"/>
    <sheet name="BREST- CLIO EC-439-SL" sheetId="3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2" i="32" l="1"/>
  <c r="G131" i="32"/>
  <c r="G130" i="32"/>
  <c r="G129" i="32"/>
  <c r="E8" i="32" l="1"/>
  <c r="F8" i="32" s="1"/>
  <c r="E9" i="32" s="1"/>
  <c r="F9" i="32"/>
  <c r="G128" i="32" l="1"/>
  <c r="G127" i="32"/>
  <c r="G126" i="32"/>
  <c r="G89" i="33" l="1"/>
  <c r="G125" i="32"/>
  <c r="G124" i="32"/>
  <c r="G123" i="32"/>
  <c r="G122" i="32"/>
  <c r="G121" i="32"/>
  <c r="G120" i="32"/>
  <c r="G119" i="32"/>
  <c r="G118" i="32"/>
  <c r="G117" i="32"/>
  <c r="G116" i="32"/>
  <c r="G115" i="32"/>
  <c r="G112" i="32"/>
  <c r="G114" i="32"/>
  <c r="G113" i="32"/>
  <c r="G111" i="32"/>
  <c r="G110" i="32"/>
  <c r="G109" i="32"/>
  <c r="G91" i="32"/>
  <c r="G90" i="32"/>
  <c r="G89" i="32"/>
  <c r="G88" i="32"/>
  <c r="G87" i="32"/>
  <c r="G74" i="33" l="1"/>
  <c r="G73" i="33"/>
  <c r="G72" i="33"/>
  <c r="G66" i="33"/>
  <c r="G55" i="33" l="1"/>
  <c r="G49" i="33"/>
  <c r="G47" i="33"/>
  <c r="G65" i="32"/>
  <c r="G66" i="32"/>
  <c r="G67" i="32"/>
  <c r="G68" i="32"/>
  <c r="G69" i="32"/>
  <c r="G70" i="32"/>
  <c r="G71" i="32"/>
  <c r="G72" i="32"/>
  <c r="G73" i="32"/>
  <c r="G74" i="32"/>
  <c r="G75" i="32"/>
  <c r="G76" i="32"/>
  <c r="G77" i="32"/>
  <c r="G78" i="32"/>
  <c r="G79" i="32"/>
  <c r="G80" i="32"/>
  <c r="G81" i="32"/>
  <c r="G82" i="32"/>
  <c r="G83" i="32"/>
  <c r="G84" i="32"/>
  <c r="G85" i="32"/>
  <c r="G86" i="32"/>
  <c r="G92" i="32"/>
  <c r="G93" i="32"/>
  <c r="G94" i="32"/>
  <c r="G95" i="32"/>
  <c r="G96" i="32"/>
  <c r="G97" i="32"/>
  <c r="G98" i="32"/>
  <c r="G99" i="32"/>
  <c r="G100" i="32"/>
  <c r="G101" i="32"/>
  <c r="G102" i="32"/>
  <c r="G103" i="32"/>
  <c r="G104" i="32"/>
  <c r="G105" i="32"/>
  <c r="G106" i="32"/>
  <c r="G107" i="32"/>
  <c r="G108" i="32"/>
  <c r="G62" i="32"/>
  <c r="G63" i="32"/>
  <c r="G64" i="32"/>
  <c r="G61" i="32"/>
  <c r="G60" i="32"/>
  <c r="G59" i="32"/>
  <c r="G58" i="32"/>
  <c r="G57" i="32"/>
  <c r="G56" i="32"/>
  <c r="G55" i="32"/>
  <c r="G54" i="32"/>
  <c r="G53" i="32"/>
  <c r="G52" i="32"/>
  <c r="G51" i="32"/>
  <c r="G50" i="32"/>
  <c r="G49" i="32"/>
  <c r="G48" i="32" l="1"/>
  <c r="G47" i="32"/>
  <c r="G46" i="32"/>
  <c r="G45" i="32"/>
  <c r="G44" i="32"/>
  <c r="G43" i="32"/>
  <c r="G42" i="32" l="1"/>
  <c r="G41" i="32"/>
  <c r="G40" i="33"/>
  <c r="G26" i="33"/>
  <c r="G25" i="33"/>
  <c r="G24" i="33"/>
  <c r="G23" i="33"/>
  <c r="G40" i="32" l="1"/>
  <c r="G9" i="32" l="1"/>
  <c r="G10" i="32"/>
  <c r="G11" i="32"/>
  <c r="G12" i="32"/>
  <c r="G13" i="32"/>
  <c r="G14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8" i="32"/>
  <c r="N8" i="32" s="1"/>
  <c r="N9" i="32" l="1"/>
  <c r="N10" i="32"/>
  <c r="N11" i="32" s="1"/>
  <c r="N12" i="32" s="1"/>
  <c r="N13" i="32" s="1"/>
  <c r="N14" i="32" s="1"/>
  <c r="N15" i="32" s="1"/>
  <c r="N16" i="32" s="1"/>
  <c r="N17" i="32" s="1"/>
  <c r="N18" i="32" s="1"/>
  <c r="N19" i="32" s="1"/>
  <c r="N20" i="32" s="1"/>
  <c r="N21" i="32" s="1"/>
  <c r="N22" i="32" s="1"/>
  <c r="N23" i="32" s="1"/>
  <c r="N24" i="32" s="1"/>
  <c r="N25" i="32" s="1"/>
  <c r="N26" i="32" s="1"/>
  <c r="N27" i="32" s="1"/>
  <c r="N28" i="32" s="1"/>
  <c r="N29" i="32" s="1"/>
  <c r="N30" i="32" s="1"/>
  <c r="N31" i="32" s="1"/>
  <c r="N32" i="32" s="1"/>
  <c r="N33" i="32" s="1"/>
  <c r="N34" i="32" s="1"/>
  <c r="N35" i="32" s="1"/>
  <c r="N36" i="32" s="1"/>
  <c r="N37" i="32" s="1"/>
  <c r="N38" i="32" s="1"/>
  <c r="N39" i="32" s="1"/>
  <c r="G9" i="33" l="1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1" i="33"/>
  <c r="G42" i="33"/>
  <c r="G43" i="33"/>
  <c r="G44" i="33"/>
  <c r="G45" i="33"/>
  <c r="G46" i="33"/>
  <c r="G48" i="33"/>
  <c r="G50" i="33"/>
  <c r="G51" i="33"/>
  <c r="G52" i="33"/>
  <c r="G53" i="33"/>
  <c r="G54" i="33"/>
  <c r="G56" i="33"/>
  <c r="G57" i="33"/>
  <c r="G58" i="33"/>
  <c r="G59" i="33"/>
  <c r="G60" i="33"/>
  <c r="G61" i="33"/>
  <c r="G62" i="33"/>
  <c r="G63" i="33"/>
  <c r="G64" i="33"/>
  <c r="G65" i="33"/>
  <c r="G67" i="33"/>
  <c r="G68" i="33"/>
  <c r="G69" i="33"/>
  <c r="G70" i="33"/>
  <c r="G71" i="33"/>
  <c r="G75" i="33"/>
  <c r="G76" i="33"/>
  <c r="G77" i="33"/>
  <c r="G78" i="33"/>
  <c r="G79" i="33"/>
  <c r="G80" i="33"/>
  <c r="G81" i="33"/>
  <c r="G82" i="33"/>
  <c r="G83" i="33"/>
  <c r="G84" i="33"/>
  <c r="N84" i="33" s="1"/>
  <c r="G85" i="33"/>
  <c r="G86" i="33"/>
  <c r="G87" i="33"/>
  <c r="G88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N102" i="33" s="1"/>
  <c r="G103" i="33"/>
  <c r="N103" i="33" s="1"/>
  <c r="G105" i="33"/>
  <c r="G106" i="33"/>
  <c r="G107" i="33"/>
  <c r="G108" i="33"/>
  <c r="G109" i="33"/>
  <c r="G110" i="33"/>
  <c r="G111" i="33"/>
  <c r="N111" i="33" s="1"/>
  <c r="G112" i="33"/>
  <c r="N112" i="33" s="1"/>
  <c r="G8" i="33"/>
  <c r="N8" i="33" s="1"/>
  <c r="N105" i="33" l="1"/>
  <c r="N106" i="33"/>
  <c r="N107" i="33"/>
  <c r="N108" i="33" s="1"/>
  <c r="N109" i="33" s="1"/>
  <c r="N110" i="33" s="1"/>
  <c r="N85" i="33"/>
  <c r="N86" i="33" s="1"/>
  <c r="N87" i="33" s="1"/>
  <c r="N88" i="33" s="1"/>
  <c r="N90" i="33" s="1"/>
  <c r="N91" i="33" s="1"/>
  <c r="N92" i="33" s="1"/>
  <c r="N93" i="33" s="1"/>
  <c r="N94" i="33" s="1"/>
  <c r="N95" i="33" s="1"/>
  <c r="N96" i="33" s="1"/>
  <c r="N97" i="33" s="1"/>
  <c r="N98" i="33" s="1"/>
  <c r="N99" i="33" s="1"/>
  <c r="N100" i="33" s="1"/>
  <c r="N101" i="33" s="1"/>
  <c r="N9" i="33"/>
  <c r="N10" i="33" s="1"/>
  <c r="N11" i="33" s="1"/>
  <c r="N12" i="33" s="1"/>
  <c r="N13" i="33" s="1"/>
  <c r="N14" i="33" s="1"/>
  <c r="N15" i="33" s="1"/>
  <c r="N16" i="33" s="1"/>
  <c r="N17" i="33" s="1"/>
  <c r="N18" i="33" s="1"/>
  <c r="N19" i="33" s="1"/>
  <c r="N20" i="33" s="1"/>
  <c r="N21" i="33" s="1"/>
  <c r="N22" i="33" s="1"/>
  <c r="N27" i="33" s="1"/>
  <c r="N28" i="33" s="1"/>
  <c r="N29" i="33" s="1"/>
  <c r="N30" i="33" s="1"/>
  <c r="N31" i="33" s="1"/>
  <c r="N32" i="33" s="1"/>
  <c r="N33" i="33" s="1"/>
  <c r="N34" i="33" s="1"/>
  <c r="N35" i="33" s="1"/>
  <c r="N36" i="33" s="1"/>
  <c r="N37" i="33" s="1"/>
  <c r="N38" i="33" s="1"/>
  <c r="N39" i="33" s="1"/>
  <c r="N41" i="33" s="1"/>
  <c r="N42" i="33" s="1"/>
  <c r="N43" i="33" s="1"/>
  <c r="N44" i="33" s="1"/>
  <c r="N45" i="33" s="1"/>
  <c r="N46" i="33" s="1"/>
  <c r="N48" i="33" l="1"/>
  <c r="N47" i="33"/>
  <c r="G7" i="32"/>
  <c r="N50" i="33" l="1"/>
  <c r="N51" i="33" s="1"/>
  <c r="N52" i="33" s="1"/>
  <c r="N53" i="33" s="1"/>
  <c r="N54" i="33" s="1"/>
  <c r="N49" i="33"/>
  <c r="N56" i="33" l="1"/>
  <c r="N57" i="33" s="1"/>
  <c r="N58" i="33" s="1"/>
  <c r="N59" i="33" s="1"/>
  <c r="N60" i="33" s="1"/>
  <c r="N61" i="33" s="1"/>
  <c r="N62" i="33" s="1"/>
  <c r="N63" i="33" s="1"/>
  <c r="N55" i="33"/>
  <c r="N64" i="33" l="1"/>
  <c r="N66" i="33" s="1"/>
  <c r="N67" i="33" s="1"/>
  <c r="N68" i="33" s="1"/>
  <c r="N69" i="33" s="1"/>
  <c r="N70" i="33" s="1"/>
  <c r="N71" i="33" s="1"/>
  <c r="N65" i="33"/>
  <c r="N72" i="33" l="1"/>
  <c r="N73" i="33" s="1"/>
  <c r="N74" i="33" s="1"/>
  <c r="N75" i="33"/>
  <c r="N76" i="33" s="1"/>
  <c r="N77" i="33" s="1"/>
  <c r="N78" i="33" s="1"/>
  <c r="N79" i="33" s="1"/>
  <c r="N80" i="33" s="1"/>
  <c r="N81" i="33" s="1"/>
  <c r="N82" i="33" s="1"/>
  <c r="N83" i="33" s="1"/>
</calcChain>
</file>

<file path=xl/sharedStrings.xml><?xml version="1.0" encoding="utf-8"?>
<sst xmlns="http://schemas.openxmlformats.org/spreadsheetml/2006/main" count="955" uniqueCount="307">
  <si>
    <t>Echelon :</t>
  </si>
  <si>
    <t>Véhicule :</t>
  </si>
  <si>
    <t>Immatriculation :</t>
  </si>
  <si>
    <t>Km de départ</t>
  </si>
  <si>
    <t>Km d'arrivée</t>
  </si>
  <si>
    <t>Distance parcourue</t>
  </si>
  <si>
    <t>Observations</t>
  </si>
  <si>
    <t>Plein effectué</t>
  </si>
  <si>
    <t>Cumul km</t>
  </si>
  <si>
    <t>Nb de vacations</t>
  </si>
  <si>
    <t>Destination</t>
  </si>
  <si>
    <t>Motif</t>
  </si>
  <si>
    <t>Nb personnes transportées</t>
  </si>
  <si>
    <t>non</t>
  </si>
  <si>
    <t>CLIO</t>
  </si>
  <si>
    <t>Date de début</t>
  </si>
  <si>
    <t>Date de fin</t>
  </si>
  <si>
    <t>DERRIEN</t>
  </si>
  <si>
    <t>LE CORRE</t>
  </si>
  <si>
    <t>EC</t>
  </si>
  <si>
    <t>LE BOT</t>
  </si>
  <si>
    <t>BORDEUX</t>
  </si>
  <si>
    <t>GOURVEZ</t>
  </si>
  <si>
    <t>GUEGUEN</t>
  </si>
  <si>
    <t>PLOUVIN</t>
  </si>
  <si>
    <t>QUENTEL</t>
  </si>
  <si>
    <t>Derrien Anne</t>
  </si>
  <si>
    <t>Conducteur 1</t>
  </si>
  <si>
    <t>Conducteur 2</t>
  </si>
  <si>
    <t>CPAM</t>
  </si>
  <si>
    <t>GUICHOUX</t>
  </si>
  <si>
    <t>oui</t>
  </si>
  <si>
    <t>Dubois Samuel</t>
  </si>
  <si>
    <t>Le Bot Patrick</t>
  </si>
  <si>
    <t>Baboulat Florence</t>
  </si>
  <si>
    <t>vœux</t>
  </si>
  <si>
    <t>Nicol Paul</t>
  </si>
  <si>
    <t>Guichoux Olivier</t>
  </si>
  <si>
    <t>EC-358-SL</t>
  </si>
  <si>
    <t>Révision tous les 20 000 KMS ou tous les ans</t>
  </si>
  <si>
    <t>BREST</t>
  </si>
  <si>
    <t>réunion</t>
  </si>
  <si>
    <t>Réunion</t>
  </si>
  <si>
    <t>EC-439-SL</t>
  </si>
  <si>
    <t>OUI</t>
  </si>
  <si>
    <t>quimper</t>
  </si>
  <si>
    <t>Lemoine Valerie</t>
  </si>
  <si>
    <t>csam</t>
  </si>
  <si>
    <t>Réunions</t>
  </si>
  <si>
    <t>brest</t>
  </si>
  <si>
    <t>révision</t>
  </si>
  <si>
    <t>le relecq kerhuon</t>
  </si>
  <si>
    <t>TP</t>
  </si>
  <si>
    <t>garage</t>
  </si>
  <si>
    <t>Morlaix</t>
  </si>
  <si>
    <t>QUIMPER</t>
  </si>
  <si>
    <t>EC + CONVOQUES</t>
  </si>
  <si>
    <t>Réunion CPAM</t>
  </si>
  <si>
    <t>CODIL</t>
  </si>
  <si>
    <t>PRADO</t>
  </si>
  <si>
    <t>HANVEC</t>
  </si>
  <si>
    <t>le bot</t>
  </si>
  <si>
    <t>brest - le relecq</t>
  </si>
  <si>
    <t>ec</t>
  </si>
  <si>
    <t>nicol</t>
  </si>
  <si>
    <t>cpd infirmiers</t>
  </si>
  <si>
    <t>reynero</t>
  </si>
  <si>
    <t>cpam informatique</t>
  </si>
  <si>
    <t>baboulat</t>
  </si>
  <si>
    <t>réunion locaux</t>
  </si>
  <si>
    <t>brest - st renan</t>
  </si>
  <si>
    <t>plabennec</t>
  </si>
  <si>
    <t>réunion pa</t>
  </si>
  <si>
    <t>derrien</t>
  </si>
  <si>
    <t>activités</t>
  </si>
  <si>
    <t>tp</t>
  </si>
  <si>
    <t>cpam</t>
  </si>
  <si>
    <t>plouaret</t>
  </si>
  <si>
    <t>Le Corre Katell</t>
  </si>
  <si>
    <t>prado</t>
  </si>
  <si>
    <t>camaret</t>
  </si>
  <si>
    <t>Leal Anne</t>
  </si>
  <si>
    <t>formation pfidass</t>
  </si>
  <si>
    <t>réunion ass csam</t>
  </si>
  <si>
    <t>Caprais Isabelle</t>
  </si>
  <si>
    <t>ordre</t>
  </si>
  <si>
    <t>audierne</t>
  </si>
  <si>
    <t>tgi</t>
  </si>
  <si>
    <t>visite N. Briand</t>
  </si>
  <si>
    <t>CHU</t>
  </si>
  <si>
    <t>PRESENCE</t>
  </si>
  <si>
    <t>GUIPAVAS</t>
  </si>
  <si>
    <t>KRIER</t>
  </si>
  <si>
    <t>BELLEVUE</t>
  </si>
  <si>
    <t>REUNION</t>
  </si>
  <si>
    <t>PPA</t>
  </si>
  <si>
    <t>VISIO</t>
  </si>
  <si>
    <t>CHRU</t>
  </si>
  <si>
    <t>REUNIONS</t>
  </si>
  <si>
    <t>CVQ</t>
  </si>
  <si>
    <t>LANDERNEAU BREST</t>
  </si>
  <si>
    <t>EC PUIS REUNION</t>
  </si>
  <si>
    <t>NGUYEN</t>
  </si>
  <si>
    <t>MORLAIX</t>
  </si>
  <si>
    <t>PRISE</t>
  </si>
  <si>
    <t>LE FOLGOET</t>
  </si>
  <si>
    <t>RPS</t>
  </si>
  <si>
    <t>ISABELLE CAPRAIS</t>
  </si>
  <si>
    <t>Entretien</t>
  </si>
  <si>
    <t>Non</t>
  </si>
  <si>
    <t>YVES QUENTEL</t>
  </si>
  <si>
    <t>ANNE DERRIEN</t>
  </si>
  <si>
    <t>FLORENCE BABOULAT</t>
  </si>
  <si>
    <t>visite logistique</t>
  </si>
  <si>
    <t>FABIENNE BARBE</t>
  </si>
  <si>
    <t>cli</t>
  </si>
  <si>
    <t>ANNIE NGUYEN MOENNER</t>
  </si>
  <si>
    <t>CARHAIX</t>
  </si>
  <si>
    <t>LANDIVISIAU</t>
  </si>
  <si>
    <t>PATRICK LE BOT</t>
  </si>
  <si>
    <t>Quimper</t>
  </si>
  <si>
    <t>Réunion ASS + EC + convoqués</t>
  </si>
  <si>
    <t>LANDIVISIAU - PLEYBER-CHRIST - MORLAIX</t>
  </si>
  <si>
    <t>PLOUARZEL</t>
  </si>
  <si>
    <t>PIERRE GOURVEZ</t>
  </si>
  <si>
    <t>UTAA 3</t>
  </si>
  <si>
    <t>PAUL NICOL</t>
  </si>
  <si>
    <t>Bohars</t>
  </si>
  <si>
    <t>EC.</t>
  </si>
  <si>
    <t>Oui</t>
  </si>
  <si>
    <t>Katell Le Corre</t>
  </si>
  <si>
    <t>Réunion cpam / csam</t>
  </si>
  <si>
    <t>Natacha Bordeux</t>
  </si>
  <si>
    <t>Ec ppa</t>
  </si>
  <si>
    <t>Nathalie Baclet</t>
  </si>
  <si>
    <t>Invitations</t>
  </si>
  <si>
    <t>Annie Nguyen Moenner</t>
  </si>
  <si>
    <t>Pierre Gourvez</t>
  </si>
  <si>
    <t>Convocations utaa 3</t>
  </si>
  <si>
    <t>Utaa 3</t>
  </si>
  <si>
    <t>Valerie Lemoine</t>
  </si>
  <si>
    <t>rennes</t>
  </si>
  <si>
    <t>Séminaire csam</t>
  </si>
  <si>
    <t>lesneven</t>
  </si>
  <si>
    <t>Olivier Guichoux</t>
  </si>
  <si>
    <t>chateaulin</t>
  </si>
  <si>
    <t>Tierce personne</t>
  </si>
  <si>
    <t>le relecq kerhuon et brest</t>
  </si>
  <si>
    <t>Anne Derrien</t>
  </si>
  <si>
    <t>Activités</t>
  </si>
  <si>
    <t>23/04 am : réunion - 24/04 : réunion ra</t>
  </si>
  <si>
    <t>pleyber christ</t>
  </si>
  <si>
    <t>Isabelle Caprais</t>
  </si>
  <si>
    <t>Florence Baboulat</t>
  </si>
  <si>
    <t>Yves Quentel</t>
  </si>
  <si>
    <t>Nguyen Moenner Annie</t>
  </si>
  <si>
    <t>Poullaouen</t>
  </si>
  <si>
    <t>Morlaix et Plougonvelin</t>
  </si>
  <si>
    <t>Réunion PA</t>
  </si>
  <si>
    <t>Visite avec Dr Trevidic</t>
  </si>
  <si>
    <t>Dr QUENTEL</t>
  </si>
  <si>
    <t xml:space="preserve">Quimper ELSM </t>
  </si>
  <si>
    <t>Prévoir révision</t>
  </si>
  <si>
    <t>cpam mr bardoux</t>
  </si>
  <si>
    <t>Cpl préparation</t>
  </si>
  <si>
    <t>Invitations ism</t>
  </si>
  <si>
    <t>Caroline Bona</t>
  </si>
  <si>
    <t>Codil</t>
  </si>
  <si>
    <t>Deborah Jamet Schultz</t>
  </si>
  <si>
    <t>plougonvelin</t>
  </si>
  <si>
    <t>Échange confraternel</t>
  </si>
  <si>
    <t>Sophie Gueguen</t>
  </si>
  <si>
    <t>Sophie Le Muzic</t>
  </si>
  <si>
    <t>autoclean</t>
  </si>
  <si>
    <t>Nettoyage intérieur/extérieur</t>
  </si>
  <si>
    <t>Paul Nicol</t>
  </si>
  <si>
    <t>morlaix</t>
  </si>
  <si>
    <t>Contrôle assurés</t>
  </si>
  <si>
    <t>Eaea</t>
  </si>
  <si>
    <t>Isabelle Prise Minot</t>
  </si>
  <si>
    <t>loperhet</t>
  </si>
  <si>
    <t>Rps</t>
  </si>
  <si>
    <t>landerneau et brest</t>
  </si>
  <si>
    <t>Patrick Le Bot</t>
  </si>
  <si>
    <t>Rene Kremer</t>
  </si>
  <si>
    <t>carhaix</t>
  </si>
  <si>
    <t>lanrivoare</t>
  </si>
  <si>
    <t>bourg blanc</t>
  </si>
  <si>
    <t>landerneau</t>
  </si>
  <si>
    <t>Réunion doc</t>
  </si>
  <si>
    <t>landivisiau</t>
  </si>
  <si>
    <t>plougastel</t>
  </si>
  <si>
    <t>brest landerneau</t>
  </si>
  <si>
    <t>Ec</t>
  </si>
  <si>
    <t>plougoulm</t>
  </si>
  <si>
    <t>Reunion</t>
  </si>
  <si>
    <t>milizac</t>
  </si>
  <si>
    <t>cpam bellevue</t>
  </si>
  <si>
    <t>Réunion rapt</t>
  </si>
  <si>
    <t>plouescat</t>
  </si>
  <si>
    <t>Comission régionale infirmières.</t>
  </si>
  <si>
    <t>crozon</t>
  </si>
  <si>
    <t>Echange</t>
  </si>
  <si>
    <t>Remplacement nathalie moysan</t>
  </si>
  <si>
    <t>Retour amandine</t>
  </si>
  <si>
    <t>Révision</t>
  </si>
  <si>
    <t>Invitations+ tierce personne plogonnec</t>
  </si>
  <si>
    <t>plouedern et lanmeur</t>
  </si>
  <si>
    <t>Demande tirece personne</t>
  </si>
  <si>
    <t>Csam</t>
  </si>
  <si>
    <t>09/07 : ec secteur quimper + 10/07 : contrôle sur site du cds de quimper</t>
  </si>
  <si>
    <t>bellevue</t>
  </si>
  <si>
    <t>Réunion lcf</t>
  </si>
  <si>
    <t>locmaria plouzané</t>
  </si>
  <si>
    <t>guipavas</t>
  </si>
  <si>
    <t>Contrôle sur site du cds de quimper</t>
  </si>
  <si>
    <t>mtp brest et bourg-blanc</t>
  </si>
  <si>
    <t>Mtp</t>
  </si>
  <si>
    <t>Réunion de direction et codil</t>
  </si>
  <si>
    <t>Caprais</t>
  </si>
  <si>
    <t>brest et Logona Daoulas</t>
  </si>
  <si>
    <t>Brest Bellevue</t>
  </si>
  <si>
    <t>Cpam</t>
  </si>
  <si>
    <t>Garage Renault</t>
  </si>
  <si>
    <t>Révision faite + Lavage rouleau</t>
  </si>
  <si>
    <t>Gouesnou</t>
  </si>
  <si>
    <t>quimper + combrit</t>
  </si>
  <si>
    <t>3 ec ã%a0 quimper + combrit</t>
  </si>
  <si>
    <t>Morgane Le Gallic</t>
  </si>
  <si>
    <t>rue de kervã©zennec - brest</t>
  </si>
  <si>
    <t>Mã©decine du travail</t>
  </si>
  <si>
    <t>Rã©union</t>
  </si>
  <si>
    <t>Audit</t>
  </si>
  <si>
    <t>Recrutements</t>
  </si>
  <si>
    <t>poullaouen</t>
  </si>
  <si>
    <t>Ec/ppa</t>
  </si>
  <si>
    <t>plouezoch - plougonven</t>
  </si>
  <si>
    <t>camaret + crozon</t>
  </si>
  <si>
    <t>Echange confraternel</t>
  </si>
  <si>
    <t>Retraite</t>
  </si>
  <si>
    <t>lannilis</t>
  </si>
  <si>
    <t>plougonven</t>
  </si>
  <si>
    <t>pleyber-christ - morlaix</t>
  </si>
  <si>
    <t>Dr Nguyen</t>
  </si>
  <si>
    <t>Réunion de direction</t>
  </si>
  <si>
    <t>Spohie Le Muzic</t>
  </si>
  <si>
    <t>Odysséa</t>
  </si>
  <si>
    <t>plouarzel</t>
  </si>
  <si>
    <t>EC ppa</t>
  </si>
  <si>
    <t>Florence Kerlogot</t>
  </si>
  <si>
    <t>cpam brest</t>
  </si>
  <si>
    <t>Reunion lcf</t>
  </si>
  <si>
    <t>Comop prado</t>
  </si>
  <si>
    <t>saint brieuc</t>
  </si>
  <si>
    <t>Rem inva</t>
  </si>
  <si>
    <t>Echanges confraternels</t>
  </si>
  <si>
    <t>ploudalmezeau</t>
  </si>
  <si>
    <t>Ec nouvel installã©</t>
  </si>
  <si>
    <t>Samuel Dubois</t>
  </si>
  <si>
    <t>service mã©dical site quimper</t>
  </si>
  <si>
    <t>Rã©unions</t>
  </si>
  <si>
    <t>Revue invaliditã©</t>
  </si>
  <si>
    <t>brest - plouguerneau</t>
  </si>
  <si>
    <t>Ec - ppa</t>
  </si>
  <si>
    <t>cmra</t>
  </si>
  <si>
    <t>Greve de trains</t>
  </si>
  <si>
    <t>Fabienne Barbe</t>
  </si>
  <si>
    <t>st brieuc</t>
  </si>
  <si>
    <t>lampaul plouarzel</t>
  </si>
  <si>
    <t>Isabelle Boutemy</t>
  </si>
  <si>
    <t>quimper  lorient et vannes</t>
  </si>
  <si>
    <t>Tour des ã©chelons</t>
  </si>
  <si>
    <t>Prã©paration</t>
  </si>
  <si>
    <t>Rdv g. bathany</t>
  </si>
  <si>
    <t>Elections</t>
  </si>
  <si>
    <t>landivisiau 2ppa plougasnou 1 nouvel installã©</t>
  </si>
  <si>
    <t>Ã©changes</t>
  </si>
  <si>
    <t>T2a semaine 49</t>
  </si>
  <si>
    <t>banalec</t>
  </si>
  <si>
    <t>Ec msp</t>
  </si>
  <si>
    <t>Thierry Reiller</t>
  </si>
  <si>
    <t>Docs ccx</t>
  </si>
  <si>
    <t>Anne Leal</t>
  </si>
  <si>
    <t>Contrã´le t2a</t>
  </si>
  <si>
    <t>vitre</t>
  </si>
  <si>
    <t>Rct</t>
  </si>
  <si>
    <t>Rã©union ism/csam</t>
  </si>
  <si>
    <t>Invitations + ec plovan</t>
  </si>
  <si>
    <t>T2a</t>
  </si>
  <si>
    <t>Isabelle Prisé</t>
  </si>
  <si>
    <t>revision GARAGE RENAULT</t>
  </si>
  <si>
    <t>invitation ism</t>
  </si>
  <si>
    <t>CLI</t>
  </si>
  <si>
    <t>plonevez-lochrist</t>
  </si>
  <si>
    <t>saint Yvy</t>
  </si>
  <si>
    <t>Ec saint Yvy</t>
  </si>
  <si>
    <t>T2A</t>
  </si>
  <si>
    <t>Guisseny</t>
  </si>
  <si>
    <t>Activites</t>
  </si>
  <si>
    <t>Rdv cpam avec dr jamet</t>
  </si>
  <si>
    <t>Congã©s des csam quimpã©rois</t>
  </si>
  <si>
    <t>Activitã©s</t>
  </si>
  <si>
    <t>Rã©union cse</t>
  </si>
  <si>
    <t>Convocations</t>
  </si>
  <si>
    <t>Sizun Ploudaniel</t>
  </si>
  <si>
    <t>EC diabète</t>
  </si>
  <si>
    <t>Pas de 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</si>
</sst>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/yy;@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8" fillId="0" borderId="0" xfId="0" applyFont="1"/>
    <xf numFmtId="14" fontId="0" fillId="0" borderId="1" xfId="0" applyNumberFormat="1" applyBorder="1"/>
    <xf numFmtId="0" fontId="0" fillId="0" borderId="1" xfId="0" applyBorder="1"/>
    <xf numFmtId="3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7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top"/>
    </xf>
    <xf numFmtId="3" fontId="0" fillId="0" borderId="1" xfId="0" applyNumberFormat="1" applyFont="1" applyFill="1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Font="1" applyFill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8">
    <cellStyle name="Milliers 2" xfId="6" xr:uid="{00000000-0005-0000-0000-000000000000}"/>
    <cellStyle name="Normal" xfId="0" builtinId="0"/>
    <cellStyle name="Normal 2" xfId="1" xr:uid="{00000000-0005-0000-0000-000002000000}"/>
    <cellStyle name="Normal 2 2" xfId="7" xr:uid="{00000000-0005-0000-0000-000003000000}"/>
    <cellStyle name="Normal 3" xfId="2" xr:uid="{00000000-0005-0000-0000-000004000000}"/>
    <cellStyle name="Normal 4" xfId="3" xr:uid="{00000000-0005-0000-0000-000005000000}"/>
    <cellStyle name="Normal 5" xfId="5" xr:uid="{00000000-0005-0000-0000-000006000000}"/>
    <cellStyle name="Pourcentage 2" xfId="4" xr:uid="{00000000-0005-0000-0000-000007000000}"/>
  </cellStyles>
  <dxfs count="7"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0</xdr:row>
          <xdr:rowOff>180975</xdr:rowOff>
        </xdr:from>
        <xdr:to>
          <xdr:col>6</xdr:col>
          <xdr:colOff>609600</xdr:colOff>
          <xdr:row>1</xdr:row>
          <xdr:rowOff>200025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33"/>
  <sheetViews>
    <sheetView tabSelected="1" workbookViewId="0">
      <selection activeCell="I2" sqref="I2"/>
    </sheetView>
  </sheetViews>
  <sheetFormatPr baseColWidth="10" defaultRowHeight="12.75" outlineLevelCol="1" x14ac:dyDescent="0.2"/>
  <cols>
    <col min="1" max="2" width="12" customWidth="1"/>
    <col min="3" max="3" width="23.28515625" bestFit="1" customWidth="1"/>
    <col min="4" max="4" width="16.5703125" customWidth="1"/>
    <col min="5" max="5" width="12.28515625" customWidth="1" outlineLevel="1"/>
    <col min="6" max="6" width="11.42578125" customWidth="1" outlineLevel="1"/>
    <col min="7" max="7" width="10" customWidth="1"/>
    <col min="8" max="8" width="8.85546875" customWidth="1"/>
    <col min="9" max="9" width="35.140625" customWidth="1"/>
    <col min="10" max="10" width="19.140625" customWidth="1"/>
    <col min="11" max="11" width="12" customWidth="1"/>
    <col min="12" max="12" width="13.140625" customWidth="1"/>
    <col min="13" max="13" width="35" customWidth="1"/>
  </cols>
  <sheetData>
    <row r="1" spans="1:14" ht="20.100000000000001" customHeight="1" x14ac:dyDescent="0.25">
      <c r="A1" s="4" t="s">
        <v>0</v>
      </c>
      <c r="B1" s="3" t="s">
        <v>40</v>
      </c>
      <c r="D1" s="3"/>
    </row>
    <row r="2" spans="1:14" ht="20.100000000000001" customHeight="1" x14ac:dyDescent="0.25">
      <c r="A2" s="4" t="s">
        <v>1</v>
      </c>
      <c r="B2" s="6" t="s">
        <v>14</v>
      </c>
      <c r="D2" s="3"/>
    </row>
    <row r="3" spans="1:14" ht="20.100000000000001" customHeight="1" x14ac:dyDescent="0.25">
      <c r="A3" s="4" t="s">
        <v>2</v>
      </c>
      <c r="B3" s="3" t="s">
        <v>38</v>
      </c>
      <c r="D3" s="3"/>
    </row>
    <row r="4" spans="1:14" ht="20.100000000000001" customHeight="1" x14ac:dyDescent="0.25">
      <c r="A4" s="2"/>
      <c r="B4" s="2"/>
      <c r="C4" s="2"/>
      <c r="D4" s="2"/>
    </row>
    <row r="5" spans="1:14" ht="20.100000000000001" customHeight="1" x14ac:dyDescent="0.25">
      <c r="F5" s="7" t="s">
        <v>39</v>
      </c>
      <c r="M5" s="14"/>
    </row>
    <row r="6" spans="1:14" ht="36" customHeight="1" x14ac:dyDescent="0.2">
      <c r="A6" s="1" t="s">
        <v>15</v>
      </c>
      <c r="B6" s="1" t="s">
        <v>16</v>
      </c>
      <c r="C6" s="1" t="s">
        <v>27</v>
      </c>
      <c r="D6" s="1" t="s">
        <v>28</v>
      </c>
      <c r="E6" s="1" t="s">
        <v>3</v>
      </c>
      <c r="F6" s="1" t="s">
        <v>4</v>
      </c>
      <c r="G6" s="1" t="s">
        <v>5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7</v>
      </c>
      <c r="M6" s="1" t="s">
        <v>6</v>
      </c>
      <c r="N6" s="1" t="s">
        <v>8</v>
      </c>
    </row>
    <row r="7" spans="1:14" ht="20.100000000000001" customHeight="1" x14ac:dyDescent="0.2">
      <c r="A7" s="8">
        <v>43454</v>
      </c>
      <c r="B7" s="8">
        <v>43454</v>
      </c>
      <c r="C7" s="13" t="s">
        <v>32</v>
      </c>
      <c r="D7" s="9"/>
      <c r="E7" s="10">
        <v>24732</v>
      </c>
      <c r="F7" s="10">
        <v>24874</v>
      </c>
      <c r="G7" s="15">
        <f t="shared" ref="G7:G70" si="0">F7-E7</f>
        <v>142</v>
      </c>
      <c r="H7" s="11">
        <v>1</v>
      </c>
      <c r="I7" s="12" t="s">
        <v>45</v>
      </c>
      <c r="J7" s="12" t="s">
        <v>41</v>
      </c>
      <c r="K7" s="12">
        <v>0</v>
      </c>
      <c r="L7" s="12" t="s">
        <v>13</v>
      </c>
      <c r="M7" s="9"/>
      <c r="N7" s="5">
        <v>0</v>
      </c>
    </row>
    <row r="8" spans="1:14" ht="20.100000000000001" customHeight="1" x14ac:dyDescent="0.2">
      <c r="A8" s="8">
        <v>43468</v>
      </c>
      <c r="B8" s="8">
        <v>43468</v>
      </c>
      <c r="C8" s="13" t="s">
        <v>46</v>
      </c>
      <c r="D8" s="9"/>
      <c r="E8" s="10">
        <f>F7</f>
        <v>24874</v>
      </c>
      <c r="F8" s="10">
        <f>E8+142</f>
        <v>25016</v>
      </c>
      <c r="G8" s="15">
        <f t="shared" si="0"/>
        <v>142</v>
      </c>
      <c r="H8" s="11">
        <v>2</v>
      </c>
      <c r="I8" s="12" t="s">
        <v>45</v>
      </c>
      <c r="J8" s="12" t="s">
        <v>47</v>
      </c>
      <c r="K8" s="12">
        <v>0</v>
      </c>
      <c r="L8" s="12"/>
      <c r="M8" s="9"/>
      <c r="N8" s="5">
        <f t="shared" ref="N8:N39" si="1">IF(G8&lt;&gt;0,G8+N7,0)</f>
        <v>142</v>
      </c>
    </row>
    <row r="9" spans="1:14" ht="20.100000000000001" customHeight="1" x14ac:dyDescent="0.2">
      <c r="A9" s="8">
        <v>43469</v>
      </c>
      <c r="B9" s="8">
        <v>43469</v>
      </c>
      <c r="C9" s="13" t="s">
        <v>30</v>
      </c>
      <c r="D9" s="9"/>
      <c r="E9" s="10">
        <f>F8</f>
        <v>25016</v>
      </c>
      <c r="F9" s="10">
        <f>E10</f>
        <v>25139</v>
      </c>
      <c r="G9" s="15">
        <f t="shared" si="0"/>
        <v>123</v>
      </c>
      <c r="H9" s="11">
        <v>1</v>
      </c>
      <c r="I9" s="16" t="s">
        <v>54</v>
      </c>
      <c r="J9" s="16" t="s">
        <v>52</v>
      </c>
      <c r="K9" s="12">
        <v>0</v>
      </c>
      <c r="L9" s="16" t="s">
        <v>13</v>
      </c>
      <c r="M9" s="9"/>
      <c r="N9" s="5">
        <f t="shared" si="1"/>
        <v>265</v>
      </c>
    </row>
    <row r="10" spans="1:14" x14ac:dyDescent="0.2">
      <c r="A10" s="8">
        <v>43474</v>
      </c>
      <c r="B10" s="8">
        <v>43474</v>
      </c>
      <c r="C10" s="13" t="s">
        <v>20</v>
      </c>
      <c r="D10" s="9"/>
      <c r="E10" s="10">
        <v>25139</v>
      </c>
      <c r="F10" s="10">
        <v>25288</v>
      </c>
      <c r="G10" s="15">
        <f t="shared" si="0"/>
        <v>149</v>
      </c>
      <c r="H10" s="11">
        <v>2</v>
      </c>
      <c r="I10" s="12" t="s">
        <v>55</v>
      </c>
      <c r="J10" s="12" t="s">
        <v>56</v>
      </c>
      <c r="K10" s="12">
        <v>0</v>
      </c>
      <c r="L10" s="12" t="s">
        <v>44</v>
      </c>
      <c r="M10" s="9"/>
      <c r="N10" s="5">
        <f t="shared" si="1"/>
        <v>414</v>
      </c>
    </row>
    <row r="11" spans="1:14" x14ac:dyDescent="0.2">
      <c r="A11" s="8">
        <v>43476</v>
      </c>
      <c r="B11" s="8">
        <v>43476</v>
      </c>
      <c r="C11" s="13" t="s">
        <v>18</v>
      </c>
      <c r="D11" s="9"/>
      <c r="E11" s="10">
        <v>25288</v>
      </c>
      <c r="F11" s="10">
        <v>25295</v>
      </c>
      <c r="G11" s="15">
        <f t="shared" si="0"/>
        <v>7</v>
      </c>
      <c r="H11" s="11">
        <v>1</v>
      </c>
      <c r="I11" s="12" t="s">
        <v>40</v>
      </c>
      <c r="J11" s="12" t="s">
        <v>57</v>
      </c>
      <c r="K11" s="12">
        <v>2</v>
      </c>
      <c r="L11" s="12" t="s">
        <v>13</v>
      </c>
      <c r="M11" s="9"/>
      <c r="N11" s="5">
        <f t="shared" si="1"/>
        <v>421</v>
      </c>
    </row>
    <row r="12" spans="1:14" x14ac:dyDescent="0.2">
      <c r="A12" s="8">
        <v>43476</v>
      </c>
      <c r="B12" s="8">
        <v>43476</v>
      </c>
      <c r="C12" s="13" t="s">
        <v>22</v>
      </c>
      <c r="D12" s="9"/>
      <c r="E12" s="10">
        <v>25295</v>
      </c>
      <c r="F12" s="10">
        <v>25438</v>
      </c>
      <c r="G12" s="15">
        <f t="shared" si="0"/>
        <v>143</v>
      </c>
      <c r="H12" s="11">
        <v>1</v>
      </c>
      <c r="I12" s="16" t="s">
        <v>55</v>
      </c>
      <c r="J12" s="16" t="s">
        <v>58</v>
      </c>
      <c r="K12" s="12">
        <v>3</v>
      </c>
      <c r="L12" s="16" t="s">
        <v>13</v>
      </c>
      <c r="M12" s="9"/>
      <c r="N12" s="5">
        <f t="shared" si="1"/>
        <v>564</v>
      </c>
    </row>
    <row r="13" spans="1:14" x14ac:dyDescent="0.2">
      <c r="A13" s="8">
        <v>43479</v>
      </c>
      <c r="B13" s="8">
        <v>43479</v>
      </c>
      <c r="C13" s="13" t="s">
        <v>25</v>
      </c>
      <c r="D13" s="9"/>
      <c r="E13" s="10">
        <v>25438</v>
      </c>
      <c r="F13" s="10">
        <v>25579</v>
      </c>
      <c r="G13" s="15">
        <f t="shared" si="0"/>
        <v>141</v>
      </c>
      <c r="H13" s="11">
        <v>1</v>
      </c>
      <c r="I13" s="12" t="s">
        <v>55</v>
      </c>
      <c r="J13" s="12" t="s">
        <v>59</v>
      </c>
      <c r="K13" s="12">
        <v>0</v>
      </c>
      <c r="L13" s="12" t="s">
        <v>13</v>
      </c>
      <c r="M13" s="9"/>
      <c r="N13" s="5">
        <f t="shared" si="1"/>
        <v>705</v>
      </c>
    </row>
    <row r="14" spans="1:14" x14ac:dyDescent="0.2">
      <c r="A14" s="8">
        <v>43480</v>
      </c>
      <c r="B14" s="8">
        <v>43480</v>
      </c>
      <c r="C14" s="13" t="s">
        <v>23</v>
      </c>
      <c r="D14" s="9"/>
      <c r="E14" s="10">
        <v>25579</v>
      </c>
      <c r="F14" s="10">
        <v>25647</v>
      </c>
      <c r="G14" s="15">
        <f t="shared" si="0"/>
        <v>68</v>
      </c>
      <c r="H14" s="11">
        <v>2</v>
      </c>
      <c r="I14" s="12" t="s">
        <v>60</v>
      </c>
      <c r="J14" s="12" t="s">
        <v>19</v>
      </c>
      <c r="K14" s="12">
        <v>0</v>
      </c>
      <c r="L14" s="12" t="s">
        <v>13</v>
      </c>
      <c r="M14" s="9"/>
      <c r="N14" s="5">
        <f t="shared" si="1"/>
        <v>773</v>
      </c>
    </row>
    <row r="15" spans="1:14" x14ac:dyDescent="0.2">
      <c r="A15" s="8">
        <v>43483</v>
      </c>
      <c r="B15" s="8">
        <v>43483</v>
      </c>
      <c r="C15" s="13" t="s">
        <v>24</v>
      </c>
      <c r="D15" s="9"/>
      <c r="E15" s="10">
        <v>25647</v>
      </c>
      <c r="F15" s="10">
        <v>25789</v>
      </c>
      <c r="G15" s="15">
        <f t="shared" si="0"/>
        <v>142</v>
      </c>
      <c r="H15" s="11">
        <v>1</v>
      </c>
      <c r="I15" s="16" t="s">
        <v>55</v>
      </c>
      <c r="J15" s="16" t="s">
        <v>42</v>
      </c>
      <c r="K15" s="12">
        <v>3</v>
      </c>
      <c r="L15" s="16" t="s">
        <v>31</v>
      </c>
      <c r="M15" s="9"/>
      <c r="N15" s="5">
        <f t="shared" si="1"/>
        <v>915</v>
      </c>
    </row>
    <row r="16" spans="1:14" x14ac:dyDescent="0.2">
      <c r="A16" s="8">
        <v>43487</v>
      </c>
      <c r="B16" s="8">
        <v>43487</v>
      </c>
      <c r="C16" s="13" t="s">
        <v>61</v>
      </c>
      <c r="D16" s="9"/>
      <c r="E16" s="10">
        <v>25789</v>
      </c>
      <c r="F16" s="10">
        <v>25818</v>
      </c>
      <c r="G16" s="15">
        <f t="shared" si="0"/>
        <v>29</v>
      </c>
      <c r="H16" s="11">
        <v>1</v>
      </c>
      <c r="I16" s="12" t="s">
        <v>62</v>
      </c>
      <c r="J16" s="12" t="s">
        <v>63</v>
      </c>
      <c r="K16" s="12">
        <v>0</v>
      </c>
      <c r="L16" s="12" t="s">
        <v>13</v>
      </c>
      <c r="M16" s="9"/>
      <c r="N16" s="5">
        <f t="shared" si="1"/>
        <v>944</v>
      </c>
    </row>
    <row r="17" spans="1:14" x14ac:dyDescent="0.2">
      <c r="A17" s="8">
        <v>43489</v>
      </c>
      <c r="B17" s="8">
        <v>43489</v>
      </c>
      <c r="C17" s="13" t="s">
        <v>64</v>
      </c>
      <c r="D17" s="9"/>
      <c r="E17" s="10">
        <v>25818</v>
      </c>
      <c r="F17" s="10">
        <v>25825</v>
      </c>
      <c r="G17" s="15">
        <f t="shared" si="0"/>
        <v>7</v>
      </c>
      <c r="H17" s="11">
        <v>1</v>
      </c>
      <c r="I17" s="12" t="s">
        <v>49</v>
      </c>
      <c r="J17" s="12" t="s">
        <v>65</v>
      </c>
      <c r="K17" s="12">
        <v>0</v>
      </c>
      <c r="L17" s="12" t="s">
        <v>13</v>
      </c>
      <c r="M17" s="9"/>
      <c r="N17" s="5">
        <f t="shared" si="1"/>
        <v>951</v>
      </c>
    </row>
    <row r="18" spans="1:14" x14ac:dyDescent="0.2">
      <c r="A18" s="8">
        <v>43490</v>
      </c>
      <c r="B18" s="8">
        <v>43490</v>
      </c>
      <c r="C18" s="13" t="s">
        <v>66</v>
      </c>
      <c r="D18" s="9"/>
      <c r="E18" s="10">
        <v>25825</v>
      </c>
      <c r="F18" s="10">
        <v>25832</v>
      </c>
      <c r="G18" s="15">
        <f t="shared" si="0"/>
        <v>7</v>
      </c>
      <c r="H18" s="11">
        <v>1</v>
      </c>
      <c r="I18" s="16" t="s">
        <v>49</v>
      </c>
      <c r="J18" s="16" t="s">
        <v>67</v>
      </c>
      <c r="K18" s="12">
        <v>0</v>
      </c>
      <c r="L18" s="16" t="s">
        <v>13</v>
      </c>
      <c r="M18" s="9"/>
      <c r="N18" s="5">
        <f t="shared" si="1"/>
        <v>958</v>
      </c>
    </row>
    <row r="19" spans="1:14" x14ac:dyDescent="0.2">
      <c r="A19" s="8">
        <v>43494</v>
      </c>
      <c r="B19" s="8">
        <v>43494</v>
      </c>
      <c r="C19" s="13" t="s">
        <v>68</v>
      </c>
      <c r="D19" s="9"/>
      <c r="E19" s="10">
        <v>25832</v>
      </c>
      <c r="F19" s="10">
        <v>26013</v>
      </c>
      <c r="G19" s="15">
        <f t="shared" si="0"/>
        <v>181</v>
      </c>
      <c r="H19" s="11">
        <v>2</v>
      </c>
      <c r="I19" s="12" t="s">
        <v>45</v>
      </c>
      <c r="J19" s="12" t="s">
        <v>69</v>
      </c>
      <c r="K19" s="12">
        <v>0</v>
      </c>
      <c r="L19" s="12" t="s">
        <v>13</v>
      </c>
      <c r="M19" s="9"/>
      <c r="N19" s="5">
        <f t="shared" si="1"/>
        <v>1139</v>
      </c>
    </row>
    <row r="20" spans="1:14" x14ac:dyDescent="0.2">
      <c r="A20" s="8">
        <v>43495</v>
      </c>
      <c r="B20" s="8">
        <v>43495</v>
      </c>
      <c r="C20" s="13" t="s">
        <v>61</v>
      </c>
      <c r="D20" s="9"/>
      <c r="E20" s="10">
        <v>26013</v>
      </c>
      <c r="F20" s="10">
        <v>26043</v>
      </c>
      <c r="G20" s="15">
        <f t="shared" si="0"/>
        <v>30</v>
      </c>
      <c r="H20" s="11">
        <v>1</v>
      </c>
      <c r="I20" s="12" t="s">
        <v>70</v>
      </c>
      <c r="J20" s="12" t="s">
        <v>63</v>
      </c>
      <c r="K20" s="12">
        <v>0</v>
      </c>
      <c r="L20" s="12" t="s">
        <v>13</v>
      </c>
      <c r="M20" s="9"/>
      <c r="N20" s="5">
        <f t="shared" si="1"/>
        <v>1169</v>
      </c>
    </row>
    <row r="21" spans="1:14" x14ac:dyDescent="0.2">
      <c r="A21" s="8">
        <v>43500</v>
      </c>
      <c r="B21" s="8">
        <v>43500</v>
      </c>
      <c r="C21" s="13" t="s">
        <v>61</v>
      </c>
      <c r="D21" s="9"/>
      <c r="E21" s="10">
        <v>26043</v>
      </c>
      <c r="F21" s="10">
        <v>26074</v>
      </c>
      <c r="G21" s="15">
        <f t="shared" si="0"/>
        <v>31</v>
      </c>
      <c r="H21" s="11">
        <v>1</v>
      </c>
      <c r="I21" s="16" t="s">
        <v>71</v>
      </c>
      <c r="J21" s="16" t="s">
        <v>63</v>
      </c>
      <c r="K21" s="12">
        <v>0</v>
      </c>
      <c r="L21" s="16" t="s">
        <v>13</v>
      </c>
      <c r="M21" s="9"/>
      <c r="N21" s="5">
        <f t="shared" si="1"/>
        <v>1200</v>
      </c>
    </row>
    <row r="22" spans="1:14" x14ac:dyDescent="0.2">
      <c r="A22" s="8">
        <v>43501</v>
      </c>
      <c r="B22" s="8">
        <v>43501</v>
      </c>
      <c r="C22" s="13" t="s">
        <v>68</v>
      </c>
      <c r="D22" s="9"/>
      <c r="E22" s="10">
        <v>26074</v>
      </c>
      <c r="F22" s="10">
        <v>26217</v>
      </c>
      <c r="G22" s="15">
        <f t="shared" si="0"/>
        <v>143</v>
      </c>
      <c r="H22" s="11">
        <v>1</v>
      </c>
      <c r="I22" s="12" t="s">
        <v>45</v>
      </c>
      <c r="J22" s="12" t="s">
        <v>72</v>
      </c>
      <c r="K22" s="12">
        <v>0</v>
      </c>
      <c r="L22" s="12" t="s">
        <v>31</v>
      </c>
      <c r="M22" s="9"/>
      <c r="N22" s="5">
        <f t="shared" si="1"/>
        <v>1343</v>
      </c>
    </row>
    <row r="23" spans="1:14" x14ac:dyDescent="0.2">
      <c r="A23" s="8">
        <v>43508</v>
      </c>
      <c r="B23" s="8">
        <v>43508</v>
      </c>
      <c r="C23" s="13" t="s">
        <v>73</v>
      </c>
      <c r="D23" s="9"/>
      <c r="E23" s="10">
        <v>26217</v>
      </c>
      <c r="F23" s="10">
        <v>26367</v>
      </c>
      <c r="G23" s="15">
        <f t="shared" si="0"/>
        <v>150</v>
      </c>
      <c r="H23" s="11">
        <v>2</v>
      </c>
      <c r="I23" s="12" t="s">
        <v>45</v>
      </c>
      <c r="J23" s="12" t="s">
        <v>74</v>
      </c>
      <c r="K23" s="12">
        <v>0</v>
      </c>
      <c r="L23" s="12" t="s">
        <v>13</v>
      </c>
      <c r="M23" s="9"/>
      <c r="N23" s="5">
        <f t="shared" si="1"/>
        <v>1493</v>
      </c>
    </row>
    <row r="24" spans="1:14" x14ac:dyDescent="0.2">
      <c r="A24" s="8">
        <v>43515</v>
      </c>
      <c r="B24" s="8">
        <v>43515</v>
      </c>
      <c r="C24" s="13" t="s">
        <v>68</v>
      </c>
      <c r="D24" s="9"/>
      <c r="E24" s="10">
        <v>26367</v>
      </c>
      <c r="F24" s="10">
        <v>26552</v>
      </c>
      <c r="G24" s="15">
        <f t="shared" si="0"/>
        <v>185</v>
      </c>
      <c r="H24" s="11">
        <v>2</v>
      </c>
      <c r="I24" s="16" t="s">
        <v>55</v>
      </c>
      <c r="J24" s="16" t="s">
        <v>90</v>
      </c>
      <c r="K24" s="12">
        <v>0</v>
      </c>
      <c r="L24" s="16"/>
      <c r="M24" s="9"/>
      <c r="N24" s="5">
        <f t="shared" si="1"/>
        <v>1678</v>
      </c>
    </row>
    <row r="25" spans="1:14" x14ac:dyDescent="0.2">
      <c r="A25" s="8">
        <v>43516</v>
      </c>
      <c r="B25" s="8">
        <v>43516</v>
      </c>
      <c r="C25" s="13" t="s">
        <v>20</v>
      </c>
      <c r="D25" s="9"/>
      <c r="E25" s="10">
        <v>26552</v>
      </c>
      <c r="F25" s="10">
        <v>26574</v>
      </c>
      <c r="G25" s="15">
        <f t="shared" si="0"/>
        <v>22</v>
      </c>
      <c r="H25" s="11">
        <v>1</v>
      </c>
      <c r="I25" s="12" t="s">
        <v>91</v>
      </c>
      <c r="J25" s="12" t="s">
        <v>19</v>
      </c>
      <c r="K25" s="12">
        <v>0</v>
      </c>
      <c r="L25" s="12"/>
      <c r="M25" s="9"/>
      <c r="N25" s="5">
        <f t="shared" si="1"/>
        <v>1700</v>
      </c>
    </row>
    <row r="26" spans="1:14" x14ac:dyDescent="0.2">
      <c r="A26" s="8">
        <v>43517</v>
      </c>
      <c r="B26" s="8">
        <v>43517</v>
      </c>
      <c r="C26" s="13" t="s">
        <v>68</v>
      </c>
      <c r="D26" s="9"/>
      <c r="E26" s="10">
        <v>26574</v>
      </c>
      <c r="F26" s="10">
        <v>26756</v>
      </c>
      <c r="G26" s="15">
        <f t="shared" si="0"/>
        <v>182</v>
      </c>
      <c r="H26" s="11">
        <v>2</v>
      </c>
      <c r="I26" s="12" t="s">
        <v>55</v>
      </c>
      <c r="J26" s="12" t="s">
        <v>90</v>
      </c>
      <c r="K26" s="12">
        <v>0</v>
      </c>
      <c r="L26" s="12" t="s">
        <v>44</v>
      </c>
      <c r="M26" s="9"/>
      <c r="N26" s="5">
        <f t="shared" si="1"/>
        <v>1882</v>
      </c>
    </row>
    <row r="27" spans="1:14" x14ac:dyDescent="0.2">
      <c r="A27" s="8">
        <v>43522</v>
      </c>
      <c r="B27" s="8">
        <v>43522</v>
      </c>
      <c r="C27" s="13" t="s">
        <v>92</v>
      </c>
      <c r="D27" s="9"/>
      <c r="E27" s="10">
        <v>26756</v>
      </c>
      <c r="F27" s="10">
        <v>26771</v>
      </c>
      <c r="G27" s="15">
        <f t="shared" si="0"/>
        <v>15</v>
      </c>
      <c r="H27" s="11">
        <v>2</v>
      </c>
      <c r="I27" s="16" t="s">
        <v>93</v>
      </c>
      <c r="J27" s="16" t="s">
        <v>94</v>
      </c>
      <c r="K27" s="12">
        <v>2</v>
      </c>
      <c r="L27" s="16" t="s">
        <v>13</v>
      </c>
      <c r="M27" s="9"/>
      <c r="N27" s="5">
        <f t="shared" si="1"/>
        <v>1897</v>
      </c>
    </row>
    <row r="28" spans="1:14" x14ac:dyDescent="0.2">
      <c r="A28" s="8">
        <v>43525</v>
      </c>
      <c r="B28" s="8">
        <v>43525</v>
      </c>
      <c r="C28" s="13" t="s">
        <v>21</v>
      </c>
      <c r="D28" s="9"/>
      <c r="E28" s="10">
        <v>26771</v>
      </c>
      <c r="F28" s="10">
        <v>26783</v>
      </c>
      <c r="G28" s="15">
        <f t="shared" si="0"/>
        <v>12</v>
      </c>
      <c r="H28" s="11">
        <v>2</v>
      </c>
      <c r="I28" s="12" t="s">
        <v>40</v>
      </c>
      <c r="J28" s="12" t="s">
        <v>95</v>
      </c>
      <c r="K28" s="12">
        <v>0</v>
      </c>
      <c r="L28" s="12"/>
      <c r="M28" s="9"/>
      <c r="N28" s="5">
        <f t="shared" si="1"/>
        <v>1909</v>
      </c>
    </row>
    <row r="29" spans="1:14" x14ac:dyDescent="0.2">
      <c r="A29" s="8">
        <v>43530</v>
      </c>
      <c r="B29" s="8">
        <v>43530</v>
      </c>
      <c r="C29" s="13" t="s">
        <v>21</v>
      </c>
      <c r="D29" s="9"/>
      <c r="E29" s="10">
        <v>26783</v>
      </c>
      <c r="F29" s="10">
        <v>26790</v>
      </c>
      <c r="G29" s="15">
        <f t="shared" si="0"/>
        <v>7</v>
      </c>
      <c r="H29" s="11">
        <v>1</v>
      </c>
      <c r="I29" s="12" t="s">
        <v>29</v>
      </c>
      <c r="J29" s="12" t="s">
        <v>96</v>
      </c>
      <c r="K29" s="12">
        <v>0</v>
      </c>
      <c r="L29" s="12"/>
      <c r="M29" s="9"/>
      <c r="N29" s="5">
        <f t="shared" si="1"/>
        <v>1916</v>
      </c>
    </row>
    <row r="30" spans="1:14" x14ac:dyDescent="0.2">
      <c r="A30" s="8">
        <v>43531</v>
      </c>
      <c r="B30" s="8">
        <v>43531</v>
      </c>
      <c r="C30" s="13" t="s">
        <v>25</v>
      </c>
      <c r="D30" s="9"/>
      <c r="E30" s="10">
        <v>26790</v>
      </c>
      <c r="F30" s="10">
        <v>26805</v>
      </c>
      <c r="G30" s="15">
        <f t="shared" si="0"/>
        <v>15</v>
      </c>
      <c r="H30" s="11">
        <v>1</v>
      </c>
      <c r="I30" s="16" t="s">
        <v>97</v>
      </c>
      <c r="J30" s="16" t="s">
        <v>59</v>
      </c>
      <c r="K30" s="12">
        <v>0</v>
      </c>
      <c r="L30" s="16"/>
      <c r="M30" s="9"/>
      <c r="N30" s="5">
        <f t="shared" si="1"/>
        <v>1931</v>
      </c>
    </row>
    <row r="31" spans="1:14" x14ac:dyDescent="0.2">
      <c r="A31" s="8">
        <v>43536</v>
      </c>
      <c r="B31" s="8">
        <v>43536</v>
      </c>
      <c r="C31" s="13" t="s">
        <v>17</v>
      </c>
      <c r="D31" s="9"/>
      <c r="E31" s="10">
        <v>26805</v>
      </c>
      <c r="F31" s="10">
        <v>26947</v>
      </c>
      <c r="G31" s="15">
        <f t="shared" si="0"/>
        <v>142</v>
      </c>
      <c r="H31" s="11">
        <v>1</v>
      </c>
      <c r="I31" s="12" t="s">
        <v>45</v>
      </c>
      <c r="J31" s="12" t="s">
        <v>98</v>
      </c>
      <c r="K31" s="12">
        <v>1</v>
      </c>
      <c r="L31" s="12" t="s">
        <v>13</v>
      </c>
      <c r="M31" s="9"/>
      <c r="N31" s="5">
        <f t="shared" si="1"/>
        <v>2073</v>
      </c>
    </row>
    <row r="32" spans="1:14" x14ac:dyDescent="0.2">
      <c r="A32" s="8">
        <v>43537</v>
      </c>
      <c r="B32" s="8">
        <v>43537</v>
      </c>
      <c r="C32" s="13" t="s">
        <v>22</v>
      </c>
      <c r="D32" s="9"/>
      <c r="E32" s="10">
        <v>26947</v>
      </c>
      <c r="F32" s="10">
        <v>27092</v>
      </c>
      <c r="G32" s="15">
        <f t="shared" si="0"/>
        <v>145</v>
      </c>
      <c r="H32" s="11">
        <v>2</v>
      </c>
      <c r="I32" s="12" t="s">
        <v>55</v>
      </c>
      <c r="J32" s="12" t="s">
        <v>99</v>
      </c>
      <c r="K32" s="12">
        <v>0</v>
      </c>
      <c r="L32" s="12" t="s">
        <v>44</v>
      </c>
      <c r="M32" s="9"/>
      <c r="N32" s="5">
        <f t="shared" si="1"/>
        <v>2218</v>
      </c>
    </row>
    <row r="33" spans="1:14" x14ac:dyDescent="0.2">
      <c r="A33" s="8">
        <v>43539</v>
      </c>
      <c r="B33" s="8">
        <v>43539</v>
      </c>
      <c r="C33" s="13" t="s">
        <v>20</v>
      </c>
      <c r="D33" s="9"/>
      <c r="E33" s="10">
        <v>27092</v>
      </c>
      <c r="F33" s="10">
        <v>27160</v>
      </c>
      <c r="G33" s="15">
        <f t="shared" si="0"/>
        <v>68</v>
      </c>
      <c r="H33" s="11">
        <v>2</v>
      </c>
      <c r="I33" s="16" t="s">
        <v>100</v>
      </c>
      <c r="J33" s="16" t="s">
        <v>101</v>
      </c>
      <c r="K33" s="12">
        <v>0</v>
      </c>
      <c r="L33" s="16" t="s">
        <v>13</v>
      </c>
      <c r="M33" s="9"/>
      <c r="N33" s="5">
        <f t="shared" si="1"/>
        <v>2286</v>
      </c>
    </row>
    <row r="34" spans="1:14" x14ac:dyDescent="0.2">
      <c r="A34" s="8">
        <v>43543</v>
      </c>
      <c r="B34" s="8">
        <v>43543</v>
      </c>
      <c r="C34" s="13" t="s">
        <v>21</v>
      </c>
      <c r="D34" s="9"/>
      <c r="E34" s="10">
        <v>27160</v>
      </c>
      <c r="F34" s="10">
        <v>27164</v>
      </c>
      <c r="G34" s="15">
        <f t="shared" si="0"/>
        <v>4</v>
      </c>
      <c r="H34" s="11">
        <v>1</v>
      </c>
      <c r="I34" s="12" t="s">
        <v>40</v>
      </c>
      <c r="J34" s="12" t="s">
        <v>19</v>
      </c>
      <c r="K34" s="12">
        <v>0</v>
      </c>
      <c r="L34" s="12"/>
      <c r="M34" s="9"/>
      <c r="N34" s="5">
        <f t="shared" si="1"/>
        <v>2290</v>
      </c>
    </row>
    <row r="35" spans="1:14" x14ac:dyDescent="0.2">
      <c r="A35" s="8">
        <v>43544</v>
      </c>
      <c r="B35" s="8">
        <v>43544</v>
      </c>
      <c r="C35" s="13" t="s">
        <v>102</v>
      </c>
      <c r="D35" s="9"/>
      <c r="E35" s="10">
        <v>27164</v>
      </c>
      <c r="F35" s="10">
        <v>27291</v>
      </c>
      <c r="G35" s="15">
        <f t="shared" si="0"/>
        <v>127</v>
      </c>
      <c r="H35" s="11">
        <v>1</v>
      </c>
      <c r="I35" s="12" t="s">
        <v>103</v>
      </c>
      <c r="J35" s="12" t="s">
        <v>19</v>
      </c>
      <c r="K35" s="12">
        <v>0</v>
      </c>
      <c r="L35" s="12" t="s">
        <v>13</v>
      </c>
      <c r="M35" s="9"/>
      <c r="N35" s="5">
        <f t="shared" si="1"/>
        <v>2417</v>
      </c>
    </row>
    <row r="36" spans="1:14" x14ac:dyDescent="0.2">
      <c r="A36" s="8">
        <v>43545</v>
      </c>
      <c r="B36" s="8">
        <v>43545</v>
      </c>
      <c r="C36" s="13" t="s">
        <v>21</v>
      </c>
      <c r="D36" s="9"/>
      <c r="E36" s="10">
        <v>27291</v>
      </c>
      <c r="F36" s="10">
        <v>27300</v>
      </c>
      <c r="G36" s="15">
        <f t="shared" si="0"/>
        <v>9</v>
      </c>
      <c r="H36" s="11">
        <v>1</v>
      </c>
      <c r="I36" s="16" t="s">
        <v>40</v>
      </c>
      <c r="J36" s="16" t="s">
        <v>19</v>
      </c>
      <c r="K36" s="12">
        <v>0</v>
      </c>
      <c r="L36" s="16"/>
      <c r="M36" s="9"/>
      <c r="N36" s="5">
        <f t="shared" si="1"/>
        <v>2426</v>
      </c>
    </row>
    <row r="37" spans="1:14" x14ac:dyDescent="0.2">
      <c r="A37" s="8">
        <v>43545</v>
      </c>
      <c r="B37" s="8">
        <v>43545</v>
      </c>
      <c r="C37" s="13" t="s">
        <v>104</v>
      </c>
      <c r="D37" s="9"/>
      <c r="E37" s="10">
        <v>27300</v>
      </c>
      <c r="F37" s="10">
        <v>27365</v>
      </c>
      <c r="G37" s="15">
        <f t="shared" si="0"/>
        <v>65</v>
      </c>
      <c r="H37" s="11">
        <v>1</v>
      </c>
      <c r="I37" s="12" t="s">
        <v>105</v>
      </c>
      <c r="J37" s="12" t="s">
        <v>106</v>
      </c>
      <c r="K37" s="12">
        <v>0</v>
      </c>
      <c r="L37" s="12" t="s">
        <v>13</v>
      </c>
      <c r="M37" s="9"/>
      <c r="N37" s="5">
        <f t="shared" si="1"/>
        <v>2491</v>
      </c>
    </row>
    <row r="38" spans="1:14" x14ac:dyDescent="0.2">
      <c r="A38" s="8">
        <v>43546</v>
      </c>
      <c r="B38" s="8">
        <v>43546</v>
      </c>
      <c r="C38" s="13" t="s">
        <v>219</v>
      </c>
      <c r="D38" s="9"/>
      <c r="E38" s="10">
        <v>27365</v>
      </c>
      <c r="F38" s="10">
        <v>27505</v>
      </c>
      <c r="G38" s="15">
        <f t="shared" si="0"/>
        <v>140</v>
      </c>
      <c r="H38" s="11">
        <v>2</v>
      </c>
      <c r="I38" s="12" t="s">
        <v>55</v>
      </c>
      <c r="J38" s="12" t="s">
        <v>94</v>
      </c>
      <c r="K38" s="12">
        <v>0</v>
      </c>
      <c r="L38" s="12"/>
      <c r="M38" s="9"/>
      <c r="N38" s="5">
        <f t="shared" si="1"/>
        <v>2631</v>
      </c>
    </row>
    <row r="39" spans="1:14" x14ac:dyDescent="0.2">
      <c r="A39" s="8">
        <v>43550</v>
      </c>
      <c r="B39" s="8">
        <v>43550</v>
      </c>
      <c r="C39" s="13" t="s">
        <v>73</v>
      </c>
      <c r="D39" s="9"/>
      <c r="E39" s="10">
        <v>27505</v>
      </c>
      <c r="F39" s="10">
        <v>27514</v>
      </c>
      <c r="G39" s="15">
        <f t="shared" si="0"/>
        <v>9</v>
      </c>
      <c r="H39" s="11">
        <v>1</v>
      </c>
      <c r="I39" s="12" t="s">
        <v>93</v>
      </c>
      <c r="J39" s="12" t="s">
        <v>94</v>
      </c>
      <c r="K39" s="12">
        <v>1</v>
      </c>
      <c r="L39" s="12"/>
      <c r="M39" s="9"/>
      <c r="N39" s="5">
        <f t="shared" si="1"/>
        <v>2640</v>
      </c>
    </row>
    <row r="40" spans="1:14" x14ac:dyDescent="0.2">
      <c r="A40" s="8">
        <v>43552</v>
      </c>
      <c r="B40" s="8">
        <v>43552</v>
      </c>
      <c r="C40" s="13" t="s">
        <v>111</v>
      </c>
      <c r="D40" s="9"/>
      <c r="E40" s="10">
        <v>27514</v>
      </c>
      <c r="F40" s="10">
        <v>27656</v>
      </c>
      <c r="G40" s="15">
        <f t="shared" si="0"/>
        <v>142</v>
      </c>
      <c r="H40" s="11">
        <v>1</v>
      </c>
      <c r="I40" s="12" t="s">
        <v>45</v>
      </c>
      <c r="J40" s="12" t="s">
        <v>41</v>
      </c>
      <c r="K40" s="12">
        <v>1</v>
      </c>
      <c r="L40" s="12" t="s">
        <v>129</v>
      </c>
      <c r="M40" s="9"/>
      <c r="N40" s="5"/>
    </row>
    <row r="41" spans="1:14" x14ac:dyDescent="0.2">
      <c r="A41" s="8">
        <v>43556</v>
      </c>
      <c r="B41" s="8">
        <v>43556</v>
      </c>
      <c r="C41" s="13" t="s">
        <v>132</v>
      </c>
      <c r="D41" s="9"/>
      <c r="E41" s="10">
        <v>27656</v>
      </c>
      <c r="F41" s="10">
        <v>27722</v>
      </c>
      <c r="G41" s="15">
        <f t="shared" si="0"/>
        <v>66</v>
      </c>
      <c r="H41" s="11">
        <v>1</v>
      </c>
      <c r="I41" s="12" t="s">
        <v>143</v>
      </c>
      <c r="J41" s="12" t="s">
        <v>19</v>
      </c>
      <c r="K41" s="12">
        <v>0</v>
      </c>
      <c r="L41" s="12" t="s">
        <v>109</v>
      </c>
      <c r="M41" s="9"/>
      <c r="N41" s="5"/>
    </row>
    <row r="42" spans="1:14" x14ac:dyDescent="0.2">
      <c r="A42" s="8">
        <v>43557</v>
      </c>
      <c r="B42" s="8">
        <v>43558</v>
      </c>
      <c r="C42" s="13" t="s">
        <v>144</v>
      </c>
      <c r="D42" s="9"/>
      <c r="E42" s="10">
        <v>27722</v>
      </c>
      <c r="F42" s="10">
        <v>27899</v>
      </c>
      <c r="G42" s="15">
        <f t="shared" si="0"/>
        <v>177</v>
      </c>
      <c r="H42" s="11">
        <v>1</v>
      </c>
      <c r="I42" s="12" t="s">
        <v>145</v>
      </c>
      <c r="J42" s="12" t="s">
        <v>146</v>
      </c>
      <c r="K42" s="12">
        <v>0</v>
      </c>
      <c r="L42" s="12" t="s">
        <v>109</v>
      </c>
      <c r="M42" s="9"/>
      <c r="N42" s="5"/>
    </row>
    <row r="43" spans="1:14" x14ac:dyDescent="0.2">
      <c r="A43" s="8">
        <v>43558</v>
      </c>
      <c r="B43" s="8">
        <v>43558</v>
      </c>
      <c r="C43" s="13" t="s">
        <v>137</v>
      </c>
      <c r="D43" s="9"/>
      <c r="E43" s="10">
        <v>27899</v>
      </c>
      <c r="F43" s="10">
        <v>28043</v>
      </c>
      <c r="G43" s="15">
        <f t="shared" si="0"/>
        <v>144</v>
      </c>
      <c r="H43" s="11">
        <v>2</v>
      </c>
      <c r="I43" s="12" t="s">
        <v>120</v>
      </c>
      <c r="J43" s="12" t="s">
        <v>99</v>
      </c>
      <c r="K43" s="12">
        <v>0</v>
      </c>
      <c r="L43" s="12" t="s">
        <v>129</v>
      </c>
      <c r="M43" s="9"/>
      <c r="N43" s="5"/>
    </row>
    <row r="44" spans="1:14" x14ac:dyDescent="0.2">
      <c r="A44" s="8">
        <v>43559</v>
      </c>
      <c r="B44" s="8">
        <v>43559</v>
      </c>
      <c r="C44" s="13" t="s">
        <v>132</v>
      </c>
      <c r="D44" s="9"/>
      <c r="E44" s="10">
        <v>28043</v>
      </c>
      <c r="F44" s="10">
        <v>28069</v>
      </c>
      <c r="G44" s="15">
        <f t="shared" si="0"/>
        <v>26</v>
      </c>
      <c r="H44" s="11">
        <v>1</v>
      </c>
      <c r="I44" s="12" t="s">
        <v>147</v>
      </c>
      <c r="J44" s="12" t="s">
        <v>19</v>
      </c>
      <c r="K44" s="12">
        <v>0</v>
      </c>
      <c r="L44" s="12" t="s">
        <v>109</v>
      </c>
      <c r="M44" s="9"/>
      <c r="N44" s="5"/>
    </row>
    <row r="45" spans="1:14" x14ac:dyDescent="0.2">
      <c r="A45" s="8">
        <v>43560</v>
      </c>
      <c r="B45" s="8">
        <v>43560</v>
      </c>
      <c r="C45" s="13" t="s">
        <v>132</v>
      </c>
      <c r="D45" s="9"/>
      <c r="E45" s="10">
        <v>28069</v>
      </c>
      <c r="F45" s="10">
        <v>28126</v>
      </c>
      <c r="G45" s="15">
        <f t="shared" si="0"/>
        <v>57</v>
      </c>
      <c r="H45" s="11">
        <v>2</v>
      </c>
      <c r="I45" s="12" t="s">
        <v>49</v>
      </c>
      <c r="J45" s="12" t="s">
        <v>133</v>
      </c>
      <c r="K45" s="12">
        <v>0</v>
      </c>
      <c r="L45" s="12" t="s">
        <v>109</v>
      </c>
      <c r="M45" s="9"/>
      <c r="N45" s="5"/>
    </row>
    <row r="46" spans="1:14" x14ac:dyDescent="0.2">
      <c r="A46" s="8">
        <v>43564</v>
      </c>
      <c r="B46" s="8">
        <v>43566</v>
      </c>
      <c r="C46" s="13" t="s">
        <v>148</v>
      </c>
      <c r="D46" s="9"/>
      <c r="E46" s="10">
        <v>28126</v>
      </c>
      <c r="F46" s="10">
        <v>28277</v>
      </c>
      <c r="G46" s="15">
        <f t="shared" si="0"/>
        <v>151</v>
      </c>
      <c r="H46" s="11">
        <v>3</v>
      </c>
      <c r="I46" s="12" t="s">
        <v>45</v>
      </c>
      <c r="J46" s="12" t="s">
        <v>149</v>
      </c>
      <c r="K46" s="12">
        <v>0</v>
      </c>
      <c r="L46" s="12" t="s">
        <v>109</v>
      </c>
      <c r="M46" s="9"/>
      <c r="N46" s="5"/>
    </row>
    <row r="47" spans="1:14" x14ac:dyDescent="0.2">
      <c r="A47" s="8">
        <v>43570</v>
      </c>
      <c r="B47" s="8">
        <v>43573</v>
      </c>
      <c r="C47" s="13" t="s">
        <v>148</v>
      </c>
      <c r="D47" s="9"/>
      <c r="E47" s="10">
        <v>28277</v>
      </c>
      <c r="F47" s="10">
        <v>28534</v>
      </c>
      <c r="G47" s="15">
        <f t="shared" si="0"/>
        <v>257</v>
      </c>
      <c r="H47" s="11">
        <v>4</v>
      </c>
      <c r="I47" s="12" t="s">
        <v>45</v>
      </c>
      <c r="J47" s="12" t="s">
        <v>149</v>
      </c>
      <c r="K47" s="12">
        <v>0</v>
      </c>
      <c r="L47" s="12" t="s">
        <v>109</v>
      </c>
      <c r="M47" s="9"/>
      <c r="N47" s="5"/>
    </row>
    <row r="48" spans="1:14" ht="15.75" customHeight="1" x14ac:dyDescent="0.2">
      <c r="A48" s="8">
        <v>43578</v>
      </c>
      <c r="B48" s="8">
        <v>43580</v>
      </c>
      <c r="C48" s="13" t="s">
        <v>148</v>
      </c>
      <c r="D48" s="9"/>
      <c r="E48" s="10">
        <v>28534</v>
      </c>
      <c r="F48" s="10">
        <v>29041</v>
      </c>
      <c r="G48" s="15">
        <f t="shared" si="0"/>
        <v>507</v>
      </c>
      <c r="H48" s="11">
        <v>4</v>
      </c>
      <c r="I48" s="12" t="s">
        <v>141</v>
      </c>
      <c r="J48" s="12" t="s">
        <v>150</v>
      </c>
      <c r="K48" s="12">
        <v>1</v>
      </c>
      <c r="L48" s="12" t="s">
        <v>129</v>
      </c>
      <c r="M48" s="9"/>
      <c r="N48" s="5"/>
    </row>
    <row r="49" spans="1:14" x14ac:dyDescent="0.2">
      <c r="A49" s="8">
        <v>43584</v>
      </c>
      <c r="B49" s="8">
        <v>43584</v>
      </c>
      <c r="C49" s="13" t="s">
        <v>136</v>
      </c>
      <c r="D49" s="9"/>
      <c r="E49" s="10">
        <v>29041</v>
      </c>
      <c r="F49" s="10">
        <v>29165</v>
      </c>
      <c r="G49" s="15">
        <f t="shared" si="0"/>
        <v>124</v>
      </c>
      <c r="H49" s="11">
        <v>1</v>
      </c>
      <c r="I49" s="12" t="s">
        <v>151</v>
      </c>
      <c r="J49" s="12" t="s">
        <v>133</v>
      </c>
      <c r="K49" s="12">
        <v>0</v>
      </c>
      <c r="L49" s="12" t="s">
        <v>109</v>
      </c>
      <c r="M49" s="9"/>
      <c r="N49" s="5"/>
    </row>
    <row r="50" spans="1:14" x14ac:dyDescent="0.2">
      <c r="A50" s="8">
        <v>43587</v>
      </c>
      <c r="B50" s="8">
        <v>43588</v>
      </c>
      <c r="C50" s="13" t="s">
        <v>152</v>
      </c>
      <c r="D50" s="9"/>
      <c r="E50" s="10">
        <v>29165</v>
      </c>
      <c r="F50" s="10">
        <v>29316</v>
      </c>
      <c r="G50" s="15">
        <f t="shared" si="0"/>
        <v>151</v>
      </c>
      <c r="H50" s="11">
        <v>2</v>
      </c>
      <c r="I50" s="12" t="s">
        <v>45</v>
      </c>
      <c r="J50" s="12" t="s">
        <v>48</v>
      </c>
      <c r="K50" s="12">
        <v>0</v>
      </c>
      <c r="L50" s="12" t="s">
        <v>31</v>
      </c>
      <c r="M50" s="9"/>
      <c r="N50" s="5"/>
    </row>
    <row r="51" spans="1:14" x14ac:dyDescent="0.2">
      <c r="A51" s="8">
        <v>43591</v>
      </c>
      <c r="B51" s="8">
        <v>43592</v>
      </c>
      <c r="C51" s="13" t="s">
        <v>175</v>
      </c>
      <c r="D51" s="9"/>
      <c r="E51" s="10">
        <v>29316</v>
      </c>
      <c r="F51" s="10">
        <v>29434</v>
      </c>
      <c r="G51" s="15">
        <f t="shared" si="0"/>
        <v>118</v>
      </c>
      <c r="H51" s="11">
        <v>2</v>
      </c>
      <c r="I51" s="12" t="s">
        <v>176</v>
      </c>
      <c r="J51" s="12" t="s">
        <v>177</v>
      </c>
      <c r="K51" s="12">
        <v>0</v>
      </c>
      <c r="L51" s="12" t="s">
        <v>31</v>
      </c>
      <c r="M51" s="9"/>
      <c r="N51" s="5"/>
    </row>
    <row r="52" spans="1:14" x14ac:dyDescent="0.2">
      <c r="A52" s="8">
        <v>43594</v>
      </c>
      <c r="B52" s="8">
        <v>43595</v>
      </c>
      <c r="C52" s="13" t="s">
        <v>134</v>
      </c>
      <c r="D52" s="9"/>
      <c r="E52" s="10">
        <v>29434</v>
      </c>
      <c r="F52" s="10">
        <v>29575</v>
      </c>
      <c r="G52" s="15">
        <f t="shared" si="0"/>
        <v>141</v>
      </c>
      <c r="H52" s="11">
        <v>1</v>
      </c>
      <c r="I52" s="12" t="s">
        <v>45</v>
      </c>
      <c r="J52" s="12" t="s">
        <v>135</v>
      </c>
      <c r="K52" s="12">
        <v>0</v>
      </c>
      <c r="L52" s="12" t="s">
        <v>109</v>
      </c>
      <c r="M52" s="9"/>
      <c r="N52" s="5"/>
    </row>
    <row r="53" spans="1:14" x14ac:dyDescent="0.2">
      <c r="A53" s="8">
        <v>43595</v>
      </c>
      <c r="B53" s="8">
        <v>43599</v>
      </c>
      <c r="C53" s="13" t="s">
        <v>148</v>
      </c>
      <c r="D53" s="9"/>
      <c r="E53" s="10">
        <v>29575</v>
      </c>
      <c r="F53" s="10">
        <v>29793</v>
      </c>
      <c r="G53" s="15">
        <f t="shared" si="0"/>
        <v>218</v>
      </c>
      <c r="H53" s="11">
        <v>2</v>
      </c>
      <c r="I53" s="12" t="s">
        <v>45</v>
      </c>
      <c r="J53" s="12" t="s">
        <v>178</v>
      </c>
      <c r="K53" s="12">
        <v>0</v>
      </c>
      <c r="L53" s="12" t="s">
        <v>109</v>
      </c>
      <c r="M53" s="9"/>
      <c r="N53" s="5"/>
    </row>
    <row r="54" spans="1:14" x14ac:dyDescent="0.2">
      <c r="A54" s="8">
        <v>43601</v>
      </c>
      <c r="B54" s="8">
        <v>43601</v>
      </c>
      <c r="C54" s="13" t="s">
        <v>179</v>
      </c>
      <c r="D54" s="9"/>
      <c r="E54" s="10">
        <v>29793</v>
      </c>
      <c r="F54" s="10">
        <v>29829</v>
      </c>
      <c r="G54" s="15">
        <f t="shared" si="0"/>
        <v>36</v>
      </c>
      <c r="H54" s="11">
        <v>1</v>
      </c>
      <c r="I54" s="12" t="s">
        <v>180</v>
      </c>
      <c r="J54" s="12" t="s">
        <v>181</v>
      </c>
      <c r="K54" s="12">
        <v>0</v>
      </c>
      <c r="L54" s="12" t="s">
        <v>109</v>
      </c>
      <c r="M54" s="9"/>
      <c r="N54" s="5"/>
    </row>
    <row r="55" spans="1:14" s="26" customFormat="1" ht="15.75" customHeight="1" x14ac:dyDescent="0.2">
      <c r="A55" s="17">
        <v>43605</v>
      </c>
      <c r="B55" s="17">
        <v>43605</v>
      </c>
      <c r="C55" s="22" t="s">
        <v>153</v>
      </c>
      <c r="D55" s="23" t="s">
        <v>172</v>
      </c>
      <c r="E55" s="18">
        <v>29829</v>
      </c>
      <c r="F55" s="18">
        <v>29973</v>
      </c>
      <c r="G55" s="19">
        <f t="shared" si="0"/>
        <v>144</v>
      </c>
      <c r="H55" s="20">
        <v>2</v>
      </c>
      <c r="I55" s="21" t="s">
        <v>45</v>
      </c>
      <c r="J55" s="24" t="s">
        <v>218</v>
      </c>
      <c r="K55" s="21">
        <v>0</v>
      </c>
      <c r="L55" s="21" t="s">
        <v>31</v>
      </c>
      <c r="M55" s="23"/>
      <c r="N55" s="25"/>
    </row>
    <row r="56" spans="1:14" x14ac:dyDescent="0.2">
      <c r="A56" s="8">
        <v>43607</v>
      </c>
      <c r="B56" s="8">
        <v>43607</v>
      </c>
      <c r="C56" s="13" t="s">
        <v>171</v>
      </c>
      <c r="D56" s="9"/>
      <c r="E56" s="10">
        <v>29973</v>
      </c>
      <c r="F56" s="10">
        <v>30033</v>
      </c>
      <c r="G56" s="15">
        <f t="shared" si="0"/>
        <v>60</v>
      </c>
      <c r="H56" s="11">
        <v>2</v>
      </c>
      <c r="I56" s="12" t="s">
        <v>182</v>
      </c>
      <c r="J56" s="12" t="s">
        <v>19</v>
      </c>
      <c r="K56" s="12">
        <v>0</v>
      </c>
      <c r="L56" s="12" t="s">
        <v>109</v>
      </c>
      <c r="M56" s="9"/>
      <c r="N56" s="5"/>
    </row>
    <row r="57" spans="1:14" x14ac:dyDescent="0.2">
      <c r="A57" s="8">
        <v>43608</v>
      </c>
      <c r="B57" s="8">
        <v>43609</v>
      </c>
      <c r="C57" s="13" t="s">
        <v>134</v>
      </c>
      <c r="D57" s="9"/>
      <c r="E57" s="10">
        <v>30033</v>
      </c>
      <c r="F57" s="10">
        <v>30173</v>
      </c>
      <c r="G57" s="15">
        <f t="shared" si="0"/>
        <v>140</v>
      </c>
      <c r="H57" s="11">
        <v>1</v>
      </c>
      <c r="I57" s="12" t="s">
        <v>45</v>
      </c>
      <c r="J57" s="12" t="s">
        <v>135</v>
      </c>
      <c r="K57" s="12">
        <v>0</v>
      </c>
      <c r="L57" s="12" t="s">
        <v>109</v>
      </c>
      <c r="M57" s="9"/>
      <c r="N57" s="5"/>
    </row>
    <row r="58" spans="1:14" x14ac:dyDescent="0.2">
      <c r="A58" s="8">
        <v>43609</v>
      </c>
      <c r="B58" s="8">
        <v>43609</v>
      </c>
      <c r="C58" s="13" t="s">
        <v>179</v>
      </c>
      <c r="D58" s="9"/>
      <c r="E58" s="10">
        <v>30173</v>
      </c>
      <c r="F58" s="10">
        <v>30236</v>
      </c>
      <c r="G58" s="15">
        <f t="shared" si="0"/>
        <v>63</v>
      </c>
      <c r="H58" s="11">
        <v>1</v>
      </c>
      <c r="I58" s="12" t="s">
        <v>220</v>
      </c>
      <c r="J58" s="12" t="s">
        <v>181</v>
      </c>
      <c r="K58" s="12">
        <v>0</v>
      </c>
      <c r="L58" s="12" t="s">
        <v>109</v>
      </c>
      <c r="M58" s="9"/>
      <c r="N58" s="5"/>
    </row>
    <row r="59" spans="1:14" x14ac:dyDescent="0.2">
      <c r="A59" s="8">
        <v>43613</v>
      </c>
      <c r="B59" s="8">
        <v>43613</v>
      </c>
      <c r="C59" s="13" t="s">
        <v>171</v>
      </c>
      <c r="D59" s="9"/>
      <c r="E59" s="10">
        <v>20236</v>
      </c>
      <c r="F59" s="10">
        <v>30243</v>
      </c>
      <c r="G59" s="15">
        <f t="shared" si="0"/>
        <v>10007</v>
      </c>
      <c r="H59" s="11">
        <v>1</v>
      </c>
      <c r="I59" s="12" t="s">
        <v>49</v>
      </c>
      <c r="J59" s="12" t="s">
        <v>19</v>
      </c>
      <c r="K59" s="12">
        <v>0</v>
      </c>
      <c r="L59" s="12" t="s">
        <v>109</v>
      </c>
      <c r="M59" s="9"/>
      <c r="N59" s="5"/>
    </row>
    <row r="60" spans="1:14" x14ac:dyDescent="0.2">
      <c r="A60" s="8">
        <v>43614</v>
      </c>
      <c r="B60" s="8">
        <v>43614</v>
      </c>
      <c r="C60" s="13" t="s">
        <v>183</v>
      </c>
      <c r="D60" s="9"/>
      <c r="E60" s="10">
        <v>30243</v>
      </c>
      <c r="F60" s="10">
        <v>30250</v>
      </c>
      <c r="G60" s="15">
        <f t="shared" si="0"/>
        <v>7</v>
      </c>
      <c r="H60" s="11">
        <v>1</v>
      </c>
      <c r="I60" s="12" t="s">
        <v>49</v>
      </c>
      <c r="J60" s="12" t="s">
        <v>19</v>
      </c>
      <c r="K60" s="12">
        <v>0</v>
      </c>
      <c r="L60" s="12" t="s">
        <v>109</v>
      </c>
      <c r="M60" s="9"/>
      <c r="N60" s="5"/>
    </row>
    <row r="61" spans="1:14" ht="18.75" customHeight="1" x14ac:dyDescent="0.2">
      <c r="A61" s="8">
        <v>43616</v>
      </c>
      <c r="B61" s="8">
        <v>43616</v>
      </c>
      <c r="C61" s="13" t="s">
        <v>172</v>
      </c>
      <c r="D61" s="9"/>
      <c r="E61" s="10">
        <v>30250</v>
      </c>
      <c r="F61" s="10">
        <v>30253</v>
      </c>
      <c r="G61" s="15">
        <f t="shared" si="0"/>
        <v>3</v>
      </c>
      <c r="H61" s="11">
        <v>2</v>
      </c>
      <c r="I61" s="12" t="s">
        <v>173</v>
      </c>
      <c r="J61" s="12" t="s">
        <v>174</v>
      </c>
      <c r="K61" s="12">
        <v>0</v>
      </c>
      <c r="L61" s="12" t="s">
        <v>109</v>
      </c>
      <c r="M61" s="9"/>
      <c r="N61" s="5"/>
    </row>
    <row r="62" spans="1:14" x14ac:dyDescent="0.2">
      <c r="A62" s="8">
        <v>43620</v>
      </c>
      <c r="B62" s="8">
        <v>43620</v>
      </c>
      <c r="C62" s="13" t="s">
        <v>171</v>
      </c>
      <c r="D62" s="9"/>
      <c r="E62" s="10">
        <v>30253</v>
      </c>
      <c r="F62" s="10">
        <v>30331</v>
      </c>
      <c r="G62" s="15">
        <f t="shared" si="0"/>
        <v>78</v>
      </c>
      <c r="H62" s="11">
        <v>1</v>
      </c>
      <c r="I62" s="12" t="s">
        <v>192</v>
      </c>
      <c r="J62" s="12" t="s">
        <v>193</v>
      </c>
      <c r="K62" s="12">
        <v>0</v>
      </c>
      <c r="L62" s="12" t="s">
        <v>109</v>
      </c>
      <c r="M62" s="9"/>
      <c r="N62" s="5"/>
    </row>
    <row r="63" spans="1:14" x14ac:dyDescent="0.2">
      <c r="A63" s="8">
        <v>43622</v>
      </c>
      <c r="B63" s="8">
        <v>43623</v>
      </c>
      <c r="C63" s="13" t="s">
        <v>148</v>
      </c>
      <c r="D63" s="9"/>
      <c r="E63" s="10">
        <v>30331</v>
      </c>
      <c r="F63" s="10">
        <v>30874</v>
      </c>
      <c r="G63" s="15">
        <f t="shared" si="0"/>
        <v>543</v>
      </c>
      <c r="H63" s="11">
        <v>3</v>
      </c>
      <c r="I63" s="12" t="s">
        <v>141</v>
      </c>
      <c r="J63" s="12" t="s">
        <v>42</v>
      </c>
      <c r="K63" s="12">
        <v>0</v>
      </c>
      <c r="L63" s="12" t="s">
        <v>31</v>
      </c>
      <c r="M63" s="9"/>
      <c r="N63" s="5"/>
    </row>
    <row r="64" spans="1:14" x14ac:dyDescent="0.2">
      <c r="A64" s="8">
        <v>43627</v>
      </c>
      <c r="B64" s="8">
        <v>43628</v>
      </c>
      <c r="C64" s="13" t="s">
        <v>144</v>
      </c>
      <c r="D64" s="9"/>
      <c r="E64" s="10">
        <v>30874</v>
      </c>
      <c r="F64" s="10">
        <v>31016</v>
      </c>
      <c r="G64" s="15">
        <f t="shared" si="0"/>
        <v>142</v>
      </c>
      <c r="H64" s="11">
        <v>1</v>
      </c>
      <c r="I64" s="12" t="s">
        <v>194</v>
      </c>
      <c r="J64" s="12" t="s">
        <v>146</v>
      </c>
      <c r="K64" s="12">
        <v>0</v>
      </c>
      <c r="L64" s="12" t="s">
        <v>31</v>
      </c>
      <c r="M64" s="9"/>
      <c r="N64" s="5"/>
    </row>
    <row r="65" spans="1:14" x14ac:dyDescent="0.2">
      <c r="A65" s="8">
        <v>43629</v>
      </c>
      <c r="B65" s="8">
        <v>43630</v>
      </c>
      <c r="C65" s="13" t="s">
        <v>134</v>
      </c>
      <c r="D65" s="9"/>
      <c r="E65" s="10">
        <v>31016</v>
      </c>
      <c r="F65" s="10">
        <v>31159</v>
      </c>
      <c r="G65" s="15">
        <f t="shared" si="0"/>
        <v>143</v>
      </c>
      <c r="H65" s="11">
        <v>1</v>
      </c>
      <c r="I65" s="12" t="s">
        <v>45</v>
      </c>
      <c r="J65" s="12" t="s">
        <v>135</v>
      </c>
      <c r="K65" s="12">
        <v>0</v>
      </c>
      <c r="L65" s="12" t="s">
        <v>109</v>
      </c>
      <c r="M65" s="9"/>
      <c r="N65" s="5"/>
    </row>
    <row r="66" spans="1:14" x14ac:dyDescent="0.2">
      <c r="A66" s="8">
        <v>43630</v>
      </c>
      <c r="B66" s="8">
        <v>43634</v>
      </c>
      <c r="C66" s="13" t="s">
        <v>148</v>
      </c>
      <c r="D66" s="9"/>
      <c r="E66" s="10">
        <v>31159</v>
      </c>
      <c r="F66" s="10">
        <v>31373</v>
      </c>
      <c r="G66" s="15">
        <f t="shared" si="0"/>
        <v>214</v>
      </c>
      <c r="H66" s="11">
        <v>7</v>
      </c>
      <c r="I66" s="12" t="s">
        <v>45</v>
      </c>
      <c r="J66" s="12" t="s">
        <v>195</v>
      </c>
      <c r="K66" s="12">
        <v>0</v>
      </c>
      <c r="L66" s="12" t="s">
        <v>109</v>
      </c>
      <c r="M66" s="9"/>
      <c r="N66" s="5"/>
    </row>
    <row r="67" spans="1:14" x14ac:dyDescent="0.2">
      <c r="A67" s="8">
        <v>43635</v>
      </c>
      <c r="B67" s="8">
        <v>43635</v>
      </c>
      <c r="C67" s="13" t="s">
        <v>168</v>
      </c>
      <c r="D67" s="9"/>
      <c r="E67" s="10">
        <v>31373</v>
      </c>
      <c r="F67" s="10">
        <v>31404</v>
      </c>
      <c r="G67" s="15">
        <f t="shared" si="0"/>
        <v>31</v>
      </c>
      <c r="H67" s="11">
        <v>1</v>
      </c>
      <c r="I67" s="12" t="s">
        <v>196</v>
      </c>
      <c r="J67" s="12" t="s">
        <v>19</v>
      </c>
      <c r="K67" s="12">
        <v>0</v>
      </c>
      <c r="L67" s="12" t="s">
        <v>109</v>
      </c>
      <c r="M67" s="9"/>
      <c r="N67" s="5"/>
    </row>
    <row r="68" spans="1:14" x14ac:dyDescent="0.2">
      <c r="A68" s="8">
        <v>43636</v>
      </c>
      <c r="B68" s="8">
        <v>43636</v>
      </c>
      <c r="C68" s="13" t="s">
        <v>153</v>
      </c>
      <c r="D68" s="9"/>
      <c r="E68" s="10">
        <v>31404</v>
      </c>
      <c r="F68" s="10">
        <v>31411</v>
      </c>
      <c r="G68" s="15">
        <f t="shared" si="0"/>
        <v>7</v>
      </c>
      <c r="H68" s="11">
        <v>1</v>
      </c>
      <c r="I68" s="12" t="s">
        <v>197</v>
      </c>
      <c r="J68" s="12" t="s">
        <v>198</v>
      </c>
      <c r="K68" s="12">
        <v>1</v>
      </c>
      <c r="L68" s="12" t="s">
        <v>109</v>
      </c>
      <c r="M68" s="9"/>
      <c r="N68" s="5"/>
    </row>
    <row r="69" spans="1:14" x14ac:dyDescent="0.2">
      <c r="A69" s="8">
        <v>43637</v>
      </c>
      <c r="B69" s="8">
        <v>43637</v>
      </c>
      <c r="C69" s="13" t="s">
        <v>179</v>
      </c>
      <c r="D69" s="9"/>
      <c r="E69" s="10">
        <v>31411</v>
      </c>
      <c r="F69" s="10">
        <v>31464</v>
      </c>
      <c r="G69" s="15">
        <f t="shared" si="0"/>
        <v>53</v>
      </c>
      <c r="H69" s="11">
        <v>1</v>
      </c>
      <c r="I69" s="12" t="s">
        <v>188</v>
      </c>
      <c r="J69" s="12" t="s">
        <v>181</v>
      </c>
      <c r="K69" s="12">
        <v>0</v>
      </c>
      <c r="L69" s="12" t="s">
        <v>109</v>
      </c>
      <c r="M69" s="9"/>
      <c r="N69" s="5"/>
    </row>
    <row r="70" spans="1:14" x14ac:dyDescent="0.2">
      <c r="A70" s="8">
        <v>43641</v>
      </c>
      <c r="B70" s="8">
        <v>43642</v>
      </c>
      <c r="C70" s="13" t="s">
        <v>168</v>
      </c>
      <c r="D70" s="9"/>
      <c r="E70" s="10">
        <v>31464</v>
      </c>
      <c r="F70" s="10">
        <v>31583</v>
      </c>
      <c r="G70" s="15">
        <f t="shared" si="0"/>
        <v>119</v>
      </c>
      <c r="H70" s="11">
        <v>1</v>
      </c>
      <c r="I70" s="12" t="s">
        <v>199</v>
      </c>
      <c r="J70" s="12" t="s">
        <v>19</v>
      </c>
      <c r="K70" s="12">
        <v>0</v>
      </c>
      <c r="L70" s="12" t="s">
        <v>109</v>
      </c>
      <c r="M70" s="9"/>
      <c r="N70" s="5"/>
    </row>
    <row r="71" spans="1:14" ht="25.5" x14ac:dyDescent="0.2">
      <c r="A71" s="8">
        <v>43643</v>
      </c>
      <c r="B71" s="8">
        <v>43644</v>
      </c>
      <c r="C71" s="13" t="s">
        <v>175</v>
      </c>
      <c r="D71" s="9"/>
      <c r="E71" s="10">
        <v>31583</v>
      </c>
      <c r="F71" s="10">
        <v>31750</v>
      </c>
      <c r="G71" s="15">
        <f t="shared" ref="G71:G132" si="2">F71-E71</f>
        <v>167</v>
      </c>
      <c r="H71" s="11">
        <v>1</v>
      </c>
      <c r="I71" s="12" t="s">
        <v>45</v>
      </c>
      <c r="J71" s="12" t="s">
        <v>200</v>
      </c>
      <c r="K71" s="12">
        <v>0</v>
      </c>
      <c r="L71" s="12" t="s">
        <v>109</v>
      </c>
      <c r="M71" s="9"/>
      <c r="N71" s="5"/>
    </row>
    <row r="72" spans="1:14" x14ac:dyDescent="0.2">
      <c r="A72" s="8">
        <v>43644</v>
      </c>
      <c r="B72" s="8">
        <v>43644</v>
      </c>
      <c r="C72" s="13" t="s">
        <v>132</v>
      </c>
      <c r="D72" s="9"/>
      <c r="E72" s="10">
        <v>31750</v>
      </c>
      <c r="F72" s="10">
        <v>31757</v>
      </c>
      <c r="G72" s="15">
        <f t="shared" si="2"/>
        <v>7</v>
      </c>
      <c r="H72" s="11">
        <v>1</v>
      </c>
      <c r="I72" s="12" t="s">
        <v>49</v>
      </c>
      <c r="J72" s="12" t="s">
        <v>19</v>
      </c>
      <c r="K72" s="12">
        <v>0</v>
      </c>
      <c r="L72" s="12" t="s">
        <v>109</v>
      </c>
      <c r="M72" s="9"/>
      <c r="N72" s="5"/>
    </row>
    <row r="73" spans="1:14" x14ac:dyDescent="0.2">
      <c r="A73" s="8">
        <v>43648</v>
      </c>
      <c r="B73" s="8">
        <v>43648</v>
      </c>
      <c r="C73" s="13" t="s">
        <v>172</v>
      </c>
      <c r="D73" s="9"/>
      <c r="E73" s="10">
        <v>31757</v>
      </c>
      <c r="F73" s="10">
        <v>31764</v>
      </c>
      <c r="G73" s="15">
        <f t="shared" si="2"/>
        <v>7</v>
      </c>
      <c r="H73" s="11">
        <v>2</v>
      </c>
      <c r="I73" s="12" t="s">
        <v>53</v>
      </c>
      <c r="J73" s="12" t="s">
        <v>205</v>
      </c>
      <c r="K73" s="12">
        <v>0</v>
      </c>
      <c r="L73" s="12" t="s">
        <v>109</v>
      </c>
      <c r="M73" s="9" t="s">
        <v>290</v>
      </c>
      <c r="N73" s="5"/>
    </row>
    <row r="74" spans="1:14" x14ac:dyDescent="0.2">
      <c r="A74" s="8">
        <v>43649</v>
      </c>
      <c r="B74" s="8">
        <v>43649</v>
      </c>
      <c r="C74" s="13" t="s">
        <v>168</v>
      </c>
      <c r="D74" s="9"/>
      <c r="E74" s="10">
        <v>31764</v>
      </c>
      <c r="F74" s="10">
        <v>31807</v>
      </c>
      <c r="G74" s="15">
        <f t="shared" si="2"/>
        <v>43</v>
      </c>
      <c r="H74" s="11">
        <v>1</v>
      </c>
      <c r="I74" s="12" t="s">
        <v>169</v>
      </c>
      <c r="J74" s="12" t="s">
        <v>19</v>
      </c>
      <c r="K74" s="12">
        <v>0</v>
      </c>
      <c r="L74" s="12" t="s">
        <v>109</v>
      </c>
      <c r="M74" s="9"/>
      <c r="N74" s="5"/>
    </row>
    <row r="75" spans="1:14" ht="25.5" x14ac:dyDescent="0.2">
      <c r="A75" s="8">
        <v>43650</v>
      </c>
      <c r="B75" s="8">
        <v>43651</v>
      </c>
      <c r="C75" s="13" t="s">
        <v>134</v>
      </c>
      <c r="D75" s="9"/>
      <c r="E75" s="10">
        <v>31807</v>
      </c>
      <c r="F75" s="10"/>
      <c r="G75" s="15">
        <f t="shared" si="2"/>
        <v>-31807</v>
      </c>
      <c r="H75" s="11">
        <v>2</v>
      </c>
      <c r="I75" s="12" t="s">
        <v>45</v>
      </c>
      <c r="J75" s="12" t="s">
        <v>206</v>
      </c>
      <c r="K75" s="12">
        <v>0</v>
      </c>
      <c r="L75" s="12" t="s">
        <v>109</v>
      </c>
      <c r="M75" s="9"/>
      <c r="N75" s="5"/>
    </row>
    <row r="76" spans="1:14" ht="25.5" x14ac:dyDescent="0.2">
      <c r="A76" s="8">
        <v>43651</v>
      </c>
      <c r="B76" s="8">
        <v>43654</v>
      </c>
      <c r="C76" s="13" t="s">
        <v>134</v>
      </c>
      <c r="D76" s="9"/>
      <c r="E76" s="10"/>
      <c r="F76" s="10">
        <v>32181</v>
      </c>
      <c r="G76" s="15">
        <f t="shared" si="2"/>
        <v>32181</v>
      </c>
      <c r="H76" s="11">
        <v>2</v>
      </c>
      <c r="I76" s="12" t="s">
        <v>207</v>
      </c>
      <c r="J76" s="12" t="s">
        <v>208</v>
      </c>
      <c r="K76" s="12">
        <v>0</v>
      </c>
      <c r="L76" s="12" t="s">
        <v>109</v>
      </c>
      <c r="M76" s="9"/>
      <c r="N76" s="5"/>
    </row>
    <row r="77" spans="1:14" x14ac:dyDescent="0.2">
      <c r="A77" s="8">
        <v>43654</v>
      </c>
      <c r="B77" s="8">
        <v>43654</v>
      </c>
      <c r="C77" s="13" t="s">
        <v>140</v>
      </c>
      <c r="D77" s="9"/>
      <c r="E77" s="10">
        <v>32181</v>
      </c>
      <c r="F77" s="10">
        <v>32323</v>
      </c>
      <c r="G77" s="15">
        <f t="shared" si="2"/>
        <v>142</v>
      </c>
      <c r="H77" s="11">
        <v>2</v>
      </c>
      <c r="I77" s="12" t="s">
        <v>45</v>
      </c>
      <c r="J77" s="12" t="s">
        <v>209</v>
      </c>
      <c r="K77" s="12">
        <v>0</v>
      </c>
      <c r="L77" s="12" t="s">
        <v>44</v>
      </c>
      <c r="M77" s="9"/>
      <c r="N77" s="5"/>
    </row>
    <row r="78" spans="1:14" ht="51" x14ac:dyDescent="0.2">
      <c r="A78" s="8">
        <v>43655</v>
      </c>
      <c r="B78" s="8">
        <v>43656</v>
      </c>
      <c r="C78" s="13" t="s">
        <v>183</v>
      </c>
      <c r="D78" s="9"/>
      <c r="E78" s="10">
        <v>32323</v>
      </c>
      <c r="F78" s="10">
        <v>32642</v>
      </c>
      <c r="G78" s="15">
        <f t="shared" si="2"/>
        <v>319</v>
      </c>
      <c r="H78" s="11">
        <v>4</v>
      </c>
      <c r="I78" s="12" t="s">
        <v>45</v>
      </c>
      <c r="J78" s="12" t="s">
        <v>210</v>
      </c>
      <c r="K78" s="12">
        <v>0</v>
      </c>
      <c r="L78" s="12" t="s">
        <v>109</v>
      </c>
      <c r="M78" s="9"/>
      <c r="N78" s="5"/>
    </row>
    <row r="79" spans="1:14" x14ac:dyDescent="0.2">
      <c r="A79" s="8">
        <v>43658</v>
      </c>
      <c r="B79" s="8">
        <v>43658</v>
      </c>
      <c r="C79" s="13" t="s">
        <v>166</v>
      </c>
      <c r="D79" s="9"/>
      <c r="E79" s="10">
        <v>32642</v>
      </c>
      <c r="F79" s="10">
        <v>32649</v>
      </c>
      <c r="G79" s="15">
        <f t="shared" si="2"/>
        <v>7</v>
      </c>
      <c r="H79" s="11">
        <v>1</v>
      </c>
      <c r="I79" s="12" t="s">
        <v>211</v>
      </c>
      <c r="J79" s="12" t="s">
        <v>212</v>
      </c>
      <c r="K79" s="12">
        <v>0</v>
      </c>
      <c r="L79" s="12" t="s">
        <v>109</v>
      </c>
      <c r="M79" s="9"/>
      <c r="N79" s="5"/>
    </row>
    <row r="80" spans="1:14" x14ac:dyDescent="0.2">
      <c r="A80" s="8">
        <v>43661</v>
      </c>
      <c r="B80" s="8">
        <v>43661</v>
      </c>
      <c r="C80" s="13" t="s">
        <v>136</v>
      </c>
      <c r="D80" s="9"/>
      <c r="E80" s="10">
        <v>32649</v>
      </c>
      <c r="F80" s="10">
        <v>32716</v>
      </c>
      <c r="G80" s="15">
        <f t="shared" si="2"/>
        <v>67</v>
      </c>
      <c r="H80" s="11">
        <v>1</v>
      </c>
      <c r="I80" s="12" t="s">
        <v>213</v>
      </c>
      <c r="J80" s="12" t="s">
        <v>19</v>
      </c>
      <c r="K80" s="12">
        <v>0</v>
      </c>
      <c r="L80" s="12" t="s">
        <v>109</v>
      </c>
      <c r="M80" s="9"/>
      <c r="N80" s="5"/>
    </row>
    <row r="81" spans="1:14" x14ac:dyDescent="0.2">
      <c r="A81" s="8">
        <v>43662</v>
      </c>
      <c r="B81" s="8">
        <v>43662</v>
      </c>
      <c r="C81" s="13" t="s">
        <v>171</v>
      </c>
      <c r="D81" s="9"/>
      <c r="E81" s="10">
        <v>32716</v>
      </c>
      <c r="F81" s="10">
        <v>32742</v>
      </c>
      <c r="G81" s="15">
        <f t="shared" si="2"/>
        <v>26</v>
      </c>
      <c r="H81" s="11">
        <v>1</v>
      </c>
      <c r="I81" s="12" t="s">
        <v>214</v>
      </c>
      <c r="J81" s="12" t="s">
        <v>19</v>
      </c>
      <c r="K81" s="12">
        <v>0</v>
      </c>
      <c r="L81" s="12" t="s">
        <v>109</v>
      </c>
      <c r="M81" s="9"/>
      <c r="N81" s="5"/>
    </row>
    <row r="82" spans="1:14" ht="25.5" x14ac:dyDescent="0.2">
      <c r="A82" s="8">
        <v>43663</v>
      </c>
      <c r="B82" s="8">
        <v>43663</v>
      </c>
      <c r="C82" s="13" t="s">
        <v>183</v>
      </c>
      <c r="D82" s="9"/>
      <c r="E82" s="10">
        <v>32742</v>
      </c>
      <c r="F82" s="10">
        <v>32902</v>
      </c>
      <c r="G82" s="15">
        <f t="shared" si="2"/>
        <v>160</v>
      </c>
      <c r="H82" s="11">
        <v>2</v>
      </c>
      <c r="I82" s="12" t="s">
        <v>45</v>
      </c>
      <c r="J82" s="12" t="s">
        <v>215</v>
      </c>
      <c r="K82" s="12">
        <v>0</v>
      </c>
      <c r="L82" s="12" t="s">
        <v>44</v>
      </c>
      <c r="M82" s="9"/>
      <c r="N82" s="5"/>
    </row>
    <row r="83" spans="1:14" x14ac:dyDescent="0.2">
      <c r="A83" s="8">
        <v>43663</v>
      </c>
      <c r="B83" s="8">
        <v>43665</v>
      </c>
      <c r="C83" s="13" t="s">
        <v>148</v>
      </c>
      <c r="D83" s="9"/>
      <c r="E83" s="10">
        <v>32902</v>
      </c>
      <c r="F83" s="10">
        <v>33057</v>
      </c>
      <c r="G83" s="15">
        <f t="shared" si="2"/>
        <v>155</v>
      </c>
      <c r="H83" s="11">
        <v>2</v>
      </c>
      <c r="I83" s="12" t="s">
        <v>45</v>
      </c>
      <c r="J83" s="12" t="s">
        <v>149</v>
      </c>
      <c r="K83" s="12">
        <v>0</v>
      </c>
      <c r="L83" s="12" t="s">
        <v>109</v>
      </c>
      <c r="M83" s="9"/>
      <c r="N83" s="5"/>
    </row>
    <row r="84" spans="1:14" x14ac:dyDescent="0.2">
      <c r="A84" s="8">
        <v>43665</v>
      </c>
      <c r="B84" s="8">
        <v>43665</v>
      </c>
      <c r="C84" s="13" t="s">
        <v>179</v>
      </c>
      <c r="D84" s="9"/>
      <c r="E84" s="10">
        <v>33057</v>
      </c>
      <c r="F84" s="10">
        <v>33105</v>
      </c>
      <c r="G84" s="15">
        <f t="shared" si="2"/>
        <v>48</v>
      </c>
      <c r="H84" s="11">
        <v>1</v>
      </c>
      <c r="I84" s="12" t="s">
        <v>188</v>
      </c>
      <c r="J84" s="12" t="s">
        <v>181</v>
      </c>
      <c r="K84" s="12">
        <v>0</v>
      </c>
      <c r="L84" s="12" t="s">
        <v>109</v>
      </c>
      <c r="M84" s="9"/>
      <c r="N84" s="5"/>
    </row>
    <row r="85" spans="1:14" x14ac:dyDescent="0.2">
      <c r="A85" s="8">
        <v>43669</v>
      </c>
      <c r="B85" s="8">
        <v>43669</v>
      </c>
      <c r="C85" s="13" t="s">
        <v>134</v>
      </c>
      <c r="D85" s="9"/>
      <c r="E85" s="10">
        <v>33105</v>
      </c>
      <c r="F85" s="10">
        <v>33176</v>
      </c>
      <c r="G85" s="15">
        <f t="shared" si="2"/>
        <v>71</v>
      </c>
      <c r="H85" s="11">
        <v>1</v>
      </c>
      <c r="I85" s="12" t="s">
        <v>216</v>
      </c>
      <c r="J85" s="12" t="s">
        <v>217</v>
      </c>
      <c r="K85" s="12">
        <v>0</v>
      </c>
      <c r="L85" s="12" t="s">
        <v>109</v>
      </c>
      <c r="M85" s="9"/>
      <c r="N85" s="5"/>
    </row>
    <row r="86" spans="1:14" ht="25.5" x14ac:dyDescent="0.2">
      <c r="A86" s="8">
        <v>43676</v>
      </c>
      <c r="B86" s="8">
        <v>43676</v>
      </c>
      <c r="C86" s="13" t="s">
        <v>183</v>
      </c>
      <c r="D86" s="9"/>
      <c r="E86" s="10">
        <v>33176</v>
      </c>
      <c r="F86" s="10">
        <v>33347</v>
      </c>
      <c r="G86" s="15">
        <f t="shared" si="2"/>
        <v>171</v>
      </c>
      <c r="H86" s="11">
        <v>2</v>
      </c>
      <c r="I86" s="12" t="s">
        <v>45</v>
      </c>
      <c r="J86" s="12" t="s">
        <v>215</v>
      </c>
      <c r="K86" s="12">
        <v>0</v>
      </c>
      <c r="L86" s="12" t="s">
        <v>109</v>
      </c>
      <c r="M86" s="9"/>
      <c r="N86" s="5"/>
    </row>
    <row r="87" spans="1:14" x14ac:dyDescent="0.2">
      <c r="A87" s="8">
        <v>43685</v>
      </c>
      <c r="B87" s="8">
        <v>43685</v>
      </c>
      <c r="C87" s="13" t="s">
        <v>153</v>
      </c>
      <c r="D87" s="9"/>
      <c r="E87" s="10">
        <v>33347</v>
      </c>
      <c r="F87" s="10">
        <v>33527</v>
      </c>
      <c r="G87" s="15">
        <f t="shared" si="2"/>
        <v>180</v>
      </c>
      <c r="H87" s="11">
        <v>2</v>
      </c>
      <c r="I87" s="12" t="s">
        <v>120</v>
      </c>
      <c r="J87" s="12"/>
      <c r="K87" s="12">
        <v>0</v>
      </c>
      <c r="L87" s="12" t="s">
        <v>31</v>
      </c>
      <c r="M87" s="9"/>
      <c r="N87" s="5"/>
    </row>
    <row r="88" spans="1:14" x14ac:dyDescent="0.2">
      <c r="A88" s="8">
        <v>43690</v>
      </c>
      <c r="B88" s="8">
        <v>43690</v>
      </c>
      <c r="C88" s="13" t="s">
        <v>153</v>
      </c>
      <c r="D88" s="9"/>
      <c r="E88" s="10">
        <v>33527</v>
      </c>
      <c r="F88" s="10">
        <v>33719</v>
      </c>
      <c r="G88" s="15">
        <f t="shared" si="2"/>
        <v>192</v>
      </c>
      <c r="H88" s="11">
        <v>2</v>
      </c>
      <c r="I88" s="12" t="s">
        <v>45</v>
      </c>
      <c r="J88" s="12"/>
      <c r="K88" s="12">
        <v>0</v>
      </c>
      <c r="L88" s="12" t="s">
        <v>13</v>
      </c>
      <c r="M88" s="9"/>
      <c r="N88" s="5"/>
    </row>
    <row r="89" spans="1:14" x14ac:dyDescent="0.2">
      <c r="A89" s="8">
        <v>43699</v>
      </c>
      <c r="B89" s="8">
        <v>43699</v>
      </c>
      <c r="C89" s="13" t="s">
        <v>140</v>
      </c>
      <c r="D89" s="9"/>
      <c r="E89" s="10">
        <v>33719</v>
      </c>
      <c r="F89" s="10">
        <v>33859</v>
      </c>
      <c r="G89" s="15">
        <f t="shared" si="2"/>
        <v>140</v>
      </c>
      <c r="H89" s="11">
        <v>2</v>
      </c>
      <c r="I89" s="12" t="s">
        <v>45</v>
      </c>
      <c r="J89" s="12" t="s">
        <v>47</v>
      </c>
      <c r="K89" s="12">
        <v>0</v>
      </c>
      <c r="L89" s="12" t="s">
        <v>13</v>
      </c>
      <c r="M89" s="9"/>
      <c r="N89" s="5"/>
    </row>
    <row r="90" spans="1:14" x14ac:dyDescent="0.2">
      <c r="A90" s="8">
        <v>43704</v>
      </c>
      <c r="B90" s="8">
        <v>43704</v>
      </c>
      <c r="C90" s="13" t="s">
        <v>134</v>
      </c>
      <c r="D90" s="9"/>
      <c r="E90" s="10">
        <v>33859</v>
      </c>
      <c r="F90" s="10">
        <v>34002</v>
      </c>
      <c r="G90" s="15">
        <f t="shared" si="2"/>
        <v>143</v>
      </c>
      <c r="H90" s="11">
        <v>2</v>
      </c>
      <c r="I90" s="12" t="s">
        <v>45</v>
      </c>
      <c r="J90" s="12" t="s">
        <v>291</v>
      </c>
      <c r="K90" s="12">
        <v>0</v>
      </c>
      <c r="L90" s="12" t="s">
        <v>31</v>
      </c>
      <c r="M90" s="9"/>
      <c r="N90" s="5"/>
    </row>
    <row r="91" spans="1:14" x14ac:dyDescent="0.2">
      <c r="A91" s="8">
        <v>43706</v>
      </c>
      <c r="B91" s="8">
        <v>43706</v>
      </c>
      <c r="C91" s="13" t="s">
        <v>140</v>
      </c>
      <c r="D91" s="9"/>
      <c r="E91" s="10">
        <v>34002</v>
      </c>
      <c r="F91" s="10">
        <v>34142</v>
      </c>
      <c r="G91" s="15">
        <f t="shared" si="2"/>
        <v>140</v>
      </c>
      <c r="H91" s="11">
        <v>2</v>
      </c>
      <c r="I91" s="12" t="s">
        <v>45</v>
      </c>
      <c r="J91" s="12" t="s">
        <v>47</v>
      </c>
      <c r="K91" s="12">
        <v>0</v>
      </c>
      <c r="L91" s="12" t="s">
        <v>13</v>
      </c>
      <c r="M91" s="9"/>
      <c r="N91" s="5"/>
    </row>
    <row r="92" spans="1:14" x14ac:dyDescent="0.2">
      <c r="A92" s="8">
        <v>43712</v>
      </c>
      <c r="B92" s="8">
        <v>43712</v>
      </c>
      <c r="C92" s="13" t="s">
        <v>136</v>
      </c>
      <c r="D92" s="9"/>
      <c r="E92" s="10">
        <v>34142</v>
      </c>
      <c r="F92" s="10"/>
      <c r="G92" s="15">
        <f t="shared" si="2"/>
        <v>-34142</v>
      </c>
      <c r="H92" s="11">
        <v>1</v>
      </c>
      <c r="I92" s="12" t="s">
        <v>234</v>
      </c>
      <c r="J92" s="12" t="s">
        <v>235</v>
      </c>
      <c r="K92" s="12">
        <v>0</v>
      </c>
      <c r="L92" s="12" t="s">
        <v>109</v>
      </c>
      <c r="M92" s="9"/>
      <c r="N92" s="5"/>
    </row>
    <row r="93" spans="1:14" x14ac:dyDescent="0.2">
      <c r="A93" s="8">
        <v>43713</v>
      </c>
      <c r="B93" s="8">
        <v>43713</v>
      </c>
      <c r="C93" s="13" t="s">
        <v>136</v>
      </c>
      <c r="D93" s="9"/>
      <c r="E93" s="10"/>
      <c r="F93" s="10">
        <v>34545</v>
      </c>
      <c r="G93" s="15">
        <f t="shared" si="2"/>
        <v>34545</v>
      </c>
      <c r="H93" s="11">
        <v>1</v>
      </c>
      <c r="I93" s="12" t="s">
        <v>236</v>
      </c>
      <c r="J93" s="12" t="s">
        <v>235</v>
      </c>
      <c r="K93" s="12">
        <v>0</v>
      </c>
      <c r="L93" s="12" t="s">
        <v>109</v>
      </c>
      <c r="M93" s="9"/>
      <c r="N93" s="5"/>
    </row>
    <row r="94" spans="1:14" x14ac:dyDescent="0.2">
      <c r="A94" s="8">
        <v>43719</v>
      </c>
      <c r="B94" s="8">
        <v>43719</v>
      </c>
      <c r="C94" s="13" t="s">
        <v>132</v>
      </c>
      <c r="D94" s="9"/>
      <c r="E94" s="10">
        <v>34545</v>
      </c>
      <c r="F94" s="10">
        <v>34556</v>
      </c>
      <c r="G94" s="15">
        <f t="shared" si="2"/>
        <v>11</v>
      </c>
      <c r="H94" s="11">
        <v>2</v>
      </c>
      <c r="I94" s="12" t="s">
        <v>49</v>
      </c>
      <c r="J94" s="12" t="s">
        <v>238</v>
      </c>
      <c r="K94" s="12">
        <v>0</v>
      </c>
      <c r="L94" s="12" t="s">
        <v>109</v>
      </c>
      <c r="M94" s="9"/>
      <c r="N94" s="5"/>
    </row>
    <row r="95" spans="1:14" x14ac:dyDescent="0.2">
      <c r="A95" s="8">
        <v>43721</v>
      </c>
      <c r="B95" s="8">
        <v>43721</v>
      </c>
      <c r="C95" s="13" t="s">
        <v>136</v>
      </c>
      <c r="D95" s="9"/>
      <c r="E95" s="10">
        <v>34556</v>
      </c>
      <c r="F95" s="10">
        <v>34735</v>
      </c>
      <c r="G95" s="15">
        <f t="shared" si="2"/>
        <v>179</v>
      </c>
      <c r="H95" s="11">
        <v>1</v>
      </c>
      <c r="I95" s="12" t="s">
        <v>185</v>
      </c>
      <c r="J95" s="12" t="s">
        <v>235</v>
      </c>
      <c r="K95" s="12">
        <v>0</v>
      </c>
      <c r="L95" s="12" t="s">
        <v>31</v>
      </c>
      <c r="M95" s="9"/>
      <c r="N95" s="5"/>
    </row>
    <row r="96" spans="1:14" x14ac:dyDescent="0.2">
      <c r="A96" s="8">
        <v>43725</v>
      </c>
      <c r="B96" s="8">
        <v>43725</v>
      </c>
      <c r="C96" s="13" t="s">
        <v>184</v>
      </c>
      <c r="D96" s="9"/>
      <c r="E96" s="10">
        <v>34735</v>
      </c>
      <c r="F96" s="10">
        <v>34742</v>
      </c>
      <c r="G96" s="15">
        <f t="shared" si="2"/>
        <v>7</v>
      </c>
      <c r="H96" s="11">
        <v>1</v>
      </c>
      <c r="I96" s="12" t="s">
        <v>76</v>
      </c>
      <c r="J96" s="12" t="s">
        <v>239</v>
      </c>
      <c r="K96" s="12">
        <v>3</v>
      </c>
      <c r="L96" s="12" t="s">
        <v>109</v>
      </c>
      <c r="M96" s="9"/>
      <c r="N96" s="5"/>
    </row>
    <row r="97" spans="1:14" x14ac:dyDescent="0.2">
      <c r="A97" s="8">
        <v>43726</v>
      </c>
      <c r="B97" s="8">
        <v>43726</v>
      </c>
      <c r="C97" s="13" t="s">
        <v>136</v>
      </c>
      <c r="D97" s="9"/>
      <c r="E97" s="10">
        <v>34742</v>
      </c>
      <c r="F97" s="10">
        <v>34874</v>
      </c>
      <c r="G97" s="15">
        <f t="shared" si="2"/>
        <v>132</v>
      </c>
      <c r="H97" s="11">
        <v>1</v>
      </c>
      <c r="I97" s="12" t="s">
        <v>176</v>
      </c>
      <c r="J97" s="12" t="s">
        <v>235</v>
      </c>
      <c r="K97" s="12">
        <v>0</v>
      </c>
      <c r="L97" s="12" t="s">
        <v>109</v>
      </c>
      <c r="M97" s="9"/>
      <c r="N97" s="5"/>
    </row>
    <row r="98" spans="1:14" x14ac:dyDescent="0.2">
      <c r="A98" s="8">
        <v>43727</v>
      </c>
      <c r="B98" s="8">
        <v>43727</v>
      </c>
      <c r="C98" s="13" t="s">
        <v>132</v>
      </c>
      <c r="D98" s="9"/>
      <c r="E98" s="10">
        <v>34874</v>
      </c>
      <c r="F98" s="10">
        <v>34923</v>
      </c>
      <c r="G98" s="15">
        <f t="shared" si="2"/>
        <v>49</v>
      </c>
      <c r="H98" s="11">
        <v>1</v>
      </c>
      <c r="I98" s="12" t="s">
        <v>240</v>
      </c>
      <c r="J98" s="12" t="s">
        <v>19</v>
      </c>
      <c r="K98" s="12">
        <v>0</v>
      </c>
      <c r="L98" s="12" t="s">
        <v>109</v>
      </c>
      <c r="M98" s="9"/>
      <c r="N98" s="5"/>
    </row>
    <row r="99" spans="1:14" x14ac:dyDescent="0.2">
      <c r="A99" s="8">
        <v>43727</v>
      </c>
      <c r="B99" s="8">
        <v>43727</v>
      </c>
      <c r="C99" s="13" t="s">
        <v>179</v>
      </c>
      <c r="D99" s="9"/>
      <c r="E99" s="10">
        <v>34923</v>
      </c>
      <c r="F99" s="10">
        <v>35064</v>
      </c>
      <c r="G99" s="15">
        <f t="shared" si="2"/>
        <v>141</v>
      </c>
      <c r="H99" s="11">
        <v>1</v>
      </c>
      <c r="I99" s="12" t="s">
        <v>45</v>
      </c>
      <c r="J99" s="12" t="s">
        <v>167</v>
      </c>
      <c r="K99" s="12">
        <v>3</v>
      </c>
      <c r="L99" s="12" t="s">
        <v>109</v>
      </c>
      <c r="M99" s="9"/>
      <c r="N99" s="5"/>
    </row>
    <row r="100" spans="1:14" x14ac:dyDescent="0.2">
      <c r="A100" s="8">
        <v>43732</v>
      </c>
      <c r="B100" s="8">
        <v>43732</v>
      </c>
      <c r="C100" s="13" t="s">
        <v>132</v>
      </c>
      <c r="D100" s="9"/>
      <c r="E100" s="10">
        <v>35064</v>
      </c>
      <c r="F100" s="10">
        <v>35083</v>
      </c>
      <c r="G100" s="15">
        <f t="shared" si="2"/>
        <v>19</v>
      </c>
      <c r="H100" s="11">
        <v>1</v>
      </c>
      <c r="I100" s="12" t="s">
        <v>51</v>
      </c>
      <c r="J100" s="12" t="s">
        <v>238</v>
      </c>
      <c r="K100" s="12">
        <v>0</v>
      </c>
      <c r="L100" s="12" t="s">
        <v>109</v>
      </c>
      <c r="M100" s="9"/>
      <c r="N100" s="5"/>
    </row>
    <row r="101" spans="1:14" x14ac:dyDescent="0.2">
      <c r="A101" s="8">
        <v>43734</v>
      </c>
      <c r="B101" s="8">
        <v>43734</v>
      </c>
      <c r="C101" s="13" t="s">
        <v>136</v>
      </c>
      <c r="D101" s="9"/>
      <c r="E101" s="10">
        <v>35083</v>
      </c>
      <c r="F101" s="10">
        <v>35226</v>
      </c>
      <c r="G101" s="15">
        <f t="shared" si="2"/>
        <v>143</v>
      </c>
      <c r="H101" s="11">
        <v>1</v>
      </c>
      <c r="I101" s="12" t="s">
        <v>241</v>
      </c>
      <c r="J101" s="12" t="s">
        <v>133</v>
      </c>
      <c r="K101" s="12">
        <v>0</v>
      </c>
      <c r="L101" s="12" t="s">
        <v>109</v>
      </c>
      <c r="M101" s="9"/>
      <c r="N101" s="5"/>
    </row>
    <row r="102" spans="1:14" x14ac:dyDescent="0.2">
      <c r="A102" s="8">
        <v>43735</v>
      </c>
      <c r="B102" s="8">
        <v>43735</v>
      </c>
      <c r="C102" s="13" t="s">
        <v>136</v>
      </c>
      <c r="D102" s="9"/>
      <c r="E102" s="10">
        <v>35226</v>
      </c>
      <c r="F102" s="10">
        <v>35343</v>
      </c>
      <c r="G102" s="15">
        <f t="shared" si="2"/>
        <v>117</v>
      </c>
      <c r="H102" s="11">
        <v>1</v>
      </c>
      <c r="I102" s="12" t="s">
        <v>242</v>
      </c>
      <c r="J102" s="12" t="s">
        <v>235</v>
      </c>
      <c r="K102" s="12">
        <v>0</v>
      </c>
      <c r="L102" s="12" t="s">
        <v>109</v>
      </c>
      <c r="M102" s="9"/>
      <c r="N102" s="5"/>
    </row>
    <row r="103" spans="1:14" ht="25.5" x14ac:dyDescent="0.2">
      <c r="A103" s="8">
        <v>43739</v>
      </c>
      <c r="B103" s="8">
        <v>43739</v>
      </c>
      <c r="C103" s="13" t="s">
        <v>132</v>
      </c>
      <c r="D103" s="9"/>
      <c r="E103" s="10">
        <v>35343</v>
      </c>
      <c r="F103" s="10">
        <v>35409</v>
      </c>
      <c r="G103" s="15">
        <f t="shared" si="2"/>
        <v>66</v>
      </c>
      <c r="H103" s="11">
        <v>1</v>
      </c>
      <c r="I103" s="12" t="s">
        <v>143</v>
      </c>
      <c r="J103" s="12" t="s">
        <v>255</v>
      </c>
      <c r="K103" s="12">
        <v>0</v>
      </c>
      <c r="L103" s="12" t="s">
        <v>109</v>
      </c>
      <c r="M103" s="9"/>
      <c r="N103" s="5"/>
    </row>
    <row r="104" spans="1:14" x14ac:dyDescent="0.2">
      <c r="A104" s="8">
        <v>43741</v>
      </c>
      <c r="B104" s="8">
        <v>43741</v>
      </c>
      <c r="C104" s="13" t="s">
        <v>132</v>
      </c>
      <c r="D104" s="9"/>
      <c r="E104" s="10">
        <v>35409</v>
      </c>
      <c r="F104" s="10">
        <v>35421</v>
      </c>
      <c r="G104" s="15">
        <f t="shared" si="2"/>
        <v>12</v>
      </c>
      <c r="H104" s="11">
        <v>1</v>
      </c>
      <c r="I104" s="12" t="s">
        <v>49</v>
      </c>
      <c r="J104" s="12" t="s">
        <v>238</v>
      </c>
      <c r="K104" s="12">
        <v>0</v>
      </c>
      <c r="L104" s="12" t="s">
        <v>31</v>
      </c>
      <c r="M104" s="9"/>
      <c r="N104" s="5"/>
    </row>
    <row r="105" spans="1:14" x14ac:dyDescent="0.2">
      <c r="A105" s="8">
        <v>43742</v>
      </c>
      <c r="B105" s="8">
        <v>43742</v>
      </c>
      <c r="C105" s="13" t="s">
        <v>168</v>
      </c>
      <c r="D105" s="9"/>
      <c r="E105" s="10">
        <v>35421</v>
      </c>
      <c r="F105" s="10">
        <v>35478</v>
      </c>
      <c r="G105" s="15">
        <f t="shared" si="2"/>
        <v>57</v>
      </c>
      <c r="H105" s="11">
        <v>1</v>
      </c>
      <c r="I105" s="12" t="s">
        <v>256</v>
      </c>
      <c r="J105" s="12" t="s">
        <v>257</v>
      </c>
      <c r="K105" s="12">
        <v>0</v>
      </c>
      <c r="L105" s="12" t="s">
        <v>109</v>
      </c>
      <c r="M105" s="9"/>
      <c r="N105" s="5"/>
    </row>
    <row r="106" spans="1:14" ht="25.5" x14ac:dyDescent="0.2">
      <c r="A106" s="8">
        <v>43746</v>
      </c>
      <c r="B106" s="8">
        <v>43746</v>
      </c>
      <c r="C106" s="13" t="s">
        <v>132</v>
      </c>
      <c r="D106" s="9"/>
      <c r="E106" s="10">
        <v>35478</v>
      </c>
      <c r="F106" s="10">
        <v>35492</v>
      </c>
      <c r="G106" s="15">
        <f t="shared" si="2"/>
        <v>14</v>
      </c>
      <c r="H106" s="11">
        <v>2</v>
      </c>
      <c r="I106" s="12" t="s">
        <v>49</v>
      </c>
      <c r="J106" s="12" t="s">
        <v>255</v>
      </c>
      <c r="K106" s="12">
        <v>0</v>
      </c>
      <c r="L106" s="12" t="s">
        <v>109</v>
      </c>
      <c r="M106" s="9"/>
      <c r="N106" s="5"/>
    </row>
    <row r="107" spans="1:14" x14ac:dyDescent="0.2">
      <c r="A107" s="8">
        <v>43748</v>
      </c>
      <c r="B107" s="8">
        <v>43748</v>
      </c>
      <c r="C107" s="13" t="s">
        <v>258</v>
      </c>
      <c r="D107" s="9"/>
      <c r="E107" s="10">
        <v>35492</v>
      </c>
      <c r="F107" s="10">
        <v>35633</v>
      </c>
      <c r="G107" s="15">
        <f t="shared" si="2"/>
        <v>141</v>
      </c>
      <c r="H107" s="11">
        <v>2</v>
      </c>
      <c r="I107" s="12" t="s">
        <v>259</v>
      </c>
      <c r="J107" s="12" t="s">
        <v>260</v>
      </c>
      <c r="K107" s="12">
        <v>0</v>
      </c>
      <c r="L107" s="12" t="s">
        <v>109</v>
      </c>
      <c r="M107" s="9"/>
      <c r="N107" s="5"/>
    </row>
    <row r="108" spans="1:14" x14ac:dyDescent="0.2">
      <c r="A108" s="8">
        <v>43749</v>
      </c>
      <c r="B108" s="8">
        <v>43749</v>
      </c>
      <c r="C108" s="13" t="s">
        <v>132</v>
      </c>
      <c r="D108" s="9"/>
      <c r="E108" s="10">
        <v>35633</v>
      </c>
      <c r="F108" s="10">
        <v>35639</v>
      </c>
      <c r="G108" s="15">
        <f t="shared" si="2"/>
        <v>6</v>
      </c>
      <c r="H108" s="11">
        <v>1</v>
      </c>
      <c r="I108" s="12" t="s">
        <v>49</v>
      </c>
      <c r="J108" s="12" t="s">
        <v>238</v>
      </c>
      <c r="K108" s="12">
        <v>0</v>
      </c>
      <c r="L108" s="12" t="s">
        <v>109</v>
      </c>
      <c r="M108" s="9"/>
      <c r="N108" s="5"/>
    </row>
    <row r="109" spans="1:14" x14ac:dyDescent="0.2">
      <c r="A109" s="8">
        <v>43753</v>
      </c>
      <c r="B109" s="8">
        <v>43753</v>
      </c>
      <c r="C109" s="13" t="s">
        <v>168</v>
      </c>
      <c r="D109" s="9"/>
      <c r="E109" s="10">
        <v>35639</v>
      </c>
      <c r="F109" s="10">
        <v>35794</v>
      </c>
      <c r="G109" s="15">
        <f t="shared" si="2"/>
        <v>155</v>
      </c>
      <c r="H109" s="11">
        <v>1</v>
      </c>
      <c r="I109" s="12" t="s">
        <v>45</v>
      </c>
      <c r="J109" s="12" t="s">
        <v>261</v>
      </c>
      <c r="K109" s="12">
        <v>1</v>
      </c>
      <c r="L109" s="12" t="s">
        <v>109</v>
      </c>
      <c r="M109" s="9"/>
      <c r="N109" s="5"/>
    </row>
    <row r="110" spans="1:14" x14ac:dyDescent="0.2">
      <c r="A110" s="8">
        <v>43755</v>
      </c>
      <c r="B110" s="8">
        <v>43755</v>
      </c>
      <c r="C110" s="13" t="s">
        <v>132</v>
      </c>
      <c r="D110" s="9"/>
      <c r="E110" s="10">
        <v>35794</v>
      </c>
      <c r="F110" s="10">
        <v>35848</v>
      </c>
      <c r="G110" s="15">
        <f t="shared" si="2"/>
        <v>54</v>
      </c>
      <c r="H110" s="11">
        <v>1</v>
      </c>
      <c r="I110" s="12" t="s">
        <v>262</v>
      </c>
      <c r="J110" s="12" t="s">
        <v>263</v>
      </c>
      <c r="K110" s="12">
        <v>0</v>
      </c>
      <c r="L110" s="12" t="s">
        <v>109</v>
      </c>
      <c r="M110" s="9"/>
      <c r="N110" s="5"/>
    </row>
    <row r="111" spans="1:14" x14ac:dyDescent="0.2">
      <c r="A111" s="8">
        <v>43767</v>
      </c>
      <c r="B111" s="8">
        <v>43769</v>
      </c>
      <c r="C111" s="13" t="s">
        <v>184</v>
      </c>
      <c r="D111" s="9"/>
      <c r="E111" s="10">
        <v>35848</v>
      </c>
      <c r="F111" s="10">
        <v>36354</v>
      </c>
      <c r="G111" s="15">
        <f t="shared" si="2"/>
        <v>506</v>
      </c>
      <c r="H111" s="11">
        <v>2</v>
      </c>
      <c r="I111" s="12" t="s">
        <v>264</v>
      </c>
      <c r="J111" s="12" t="s">
        <v>265</v>
      </c>
      <c r="K111" s="12">
        <v>0</v>
      </c>
      <c r="L111" s="12" t="s">
        <v>31</v>
      </c>
      <c r="M111" s="9"/>
      <c r="N111" s="5"/>
    </row>
    <row r="112" spans="1:14" x14ac:dyDescent="0.2">
      <c r="A112" s="8">
        <v>43769</v>
      </c>
      <c r="B112" s="8">
        <v>43769</v>
      </c>
      <c r="C112" s="13" t="s">
        <v>266</v>
      </c>
      <c r="D112" s="9"/>
      <c r="E112" s="10">
        <v>36354</v>
      </c>
      <c r="F112" s="10">
        <v>36361</v>
      </c>
      <c r="G112" s="15">
        <f t="shared" si="2"/>
        <v>7</v>
      </c>
      <c r="H112" s="11">
        <v>1</v>
      </c>
      <c r="I112" s="12" t="s">
        <v>29</v>
      </c>
      <c r="J112" s="12" t="s">
        <v>292</v>
      </c>
      <c r="K112" s="12">
        <v>0</v>
      </c>
      <c r="L112" s="12" t="s">
        <v>13</v>
      </c>
      <c r="M112" s="9"/>
      <c r="N112" s="5"/>
    </row>
    <row r="113" spans="1:14" x14ac:dyDescent="0.2">
      <c r="A113" s="8">
        <v>43774</v>
      </c>
      <c r="B113" s="8">
        <v>43774</v>
      </c>
      <c r="C113" s="13" t="s">
        <v>171</v>
      </c>
      <c r="D113" s="9"/>
      <c r="E113" s="10">
        <v>36361</v>
      </c>
      <c r="F113" s="10">
        <v>36606</v>
      </c>
      <c r="G113" s="15">
        <f t="shared" si="2"/>
        <v>245</v>
      </c>
      <c r="H113" s="11">
        <v>2</v>
      </c>
      <c r="I113" s="12" t="s">
        <v>278</v>
      </c>
      <c r="J113" s="12" t="s">
        <v>279</v>
      </c>
      <c r="K113" s="12">
        <v>0</v>
      </c>
      <c r="L113" s="12" t="s">
        <v>44</v>
      </c>
      <c r="M113" s="9"/>
      <c r="N113" s="5"/>
    </row>
    <row r="114" spans="1:14" x14ac:dyDescent="0.2">
      <c r="A114" s="8">
        <v>43776</v>
      </c>
      <c r="B114" s="8">
        <v>43776</v>
      </c>
      <c r="C114" s="13" t="s">
        <v>280</v>
      </c>
      <c r="D114" s="9"/>
      <c r="E114" s="10">
        <v>36606</v>
      </c>
      <c r="F114" s="10">
        <v>36613</v>
      </c>
      <c r="G114" s="15">
        <f t="shared" si="2"/>
        <v>7</v>
      </c>
      <c r="H114" s="11">
        <v>1</v>
      </c>
      <c r="I114" s="12" t="s">
        <v>93</v>
      </c>
      <c r="J114" s="12" t="s">
        <v>281</v>
      </c>
      <c r="K114" s="12">
        <v>0</v>
      </c>
      <c r="L114" s="12" t="s">
        <v>109</v>
      </c>
      <c r="M114" s="9"/>
      <c r="N114" s="5"/>
    </row>
    <row r="115" spans="1:14" x14ac:dyDescent="0.2">
      <c r="A115" s="8">
        <v>43777</v>
      </c>
      <c r="B115" s="8">
        <v>43777</v>
      </c>
      <c r="C115" s="13" t="s">
        <v>282</v>
      </c>
      <c r="D115" s="9"/>
      <c r="E115" s="10">
        <v>36613</v>
      </c>
      <c r="F115" s="10">
        <v>36765</v>
      </c>
      <c r="G115" s="15">
        <f t="shared" si="2"/>
        <v>152</v>
      </c>
      <c r="H115" s="11">
        <v>2</v>
      </c>
      <c r="I115" s="12" t="s">
        <v>45</v>
      </c>
      <c r="J115" s="12" t="s">
        <v>283</v>
      </c>
      <c r="K115" s="12">
        <v>0</v>
      </c>
      <c r="L115" s="12" t="s">
        <v>109</v>
      </c>
      <c r="M115" s="9"/>
      <c r="N115" s="5"/>
    </row>
    <row r="116" spans="1:14" x14ac:dyDescent="0.2">
      <c r="A116" s="8">
        <v>43782</v>
      </c>
      <c r="B116" s="8">
        <v>43784</v>
      </c>
      <c r="C116" s="13" t="s">
        <v>184</v>
      </c>
      <c r="D116" s="9"/>
      <c r="E116" s="10">
        <v>36765</v>
      </c>
      <c r="F116" s="10">
        <v>37332</v>
      </c>
      <c r="G116" s="15">
        <f t="shared" si="2"/>
        <v>567</v>
      </c>
      <c r="H116" s="11">
        <v>2</v>
      </c>
      <c r="I116" s="12" t="s">
        <v>284</v>
      </c>
      <c r="J116" s="12" t="s">
        <v>285</v>
      </c>
      <c r="K116" s="12">
        <v>0</v>
      </c>
      <c r="L116" s="12" t="s">
        <v>44</v>
      </c>
      <c r="M116" s="9"/>
      <c r="N116" s="5"/>
    </row>
    <row r="117" spans="1:14" x14ac:dyDescent="0.2">
      <c r="A117" s="8">
        <v>43784</v>
      </c>
      <c r="B117" s="8">
        <v>43784</v>
      </c>
      <c r="C117" s="13" t="s">
        <v>179</v>
      </c>
      <c r="D117" s="9"/>
      <c r="E117" s="10">
        <v>37332</v>
      </c>
      <c r="F117" s="10">
        <v>37341</v>
      </c>
      <c r="G117" s="15">
        <f t="shared" si="2"/>
        <v>9</v>
      </c>
      <c r="H117" s="11">
        <v>1</v>
      </c>
      <c r="I117" s="12" t="s">
        <v>49</v>
      </c>
      <c r="J117" s="12" t="s">
        <v>181</v>
      </c>
      <c r="K117" s="12">
        <v>0</v>
      </c>
      <c r="L117" s="12" t="s">
        <v>109</v>
      </c>
      <c r="M117" s="9"/>
      <c r="N117" s="5"/>
    </row>
    <row r="118" spans="1:14" x14ac:dyDescent="0.2">
      <c r="A118" s="8">
        <v>43787</v>
      </c>
      <c r="B118" s="8">
        <v>43787</v>
      </c>
      <c r="C118" s="13" t="s">
        <v>134</v>
      </c>
      <c r="D118" s="9"/>
      <c r="E118" s="10">
        <v>37341</v>
      </c>
      <c r="F118" s="10">
        <v>37483</v>
      </c>
      <c r="G118" s="15">
        <f t="shared" si="2"/>
        <v>142</v>
      </c>
      <c r="H118" s="11">
        <v>1</v>
      </c>
      <c r="I118" s="12" t="s">
        <v>45</v>
      </c>
      <c r="J118" s="12" t="s">
        <v>286</v>
      </c>
      <c r="K118" s="12">
        <v>2</v>
      </c>
      <c r="L118" s="12" t="s">
        <v>109</v>
      </c>
      <c r="M118" s="9"/>
      <c r="N118" s="5"/>
    </row>
    <row r="119" spans="1:14" x14ac:dyDescent="0.2">
      <c r="A119" s="8">
        <v>43788</v>
      </c>
      <c r="B119" s="8">
        <v>43788</v>
      </c>
      <c r="C119" s="13" t="s">
        <v>152</v>
      </c>
      <c r="D119" s="9"/>
      <c r="E119" s="10">
        <v>37483</v>
      </c>
      <c r="F119" s="10">
        <v>37492</v>
      </c>
      <c r="G119" s="15">
        <f t="shared" si="2"/>
        <v>9</v>
      </c>
      <c r="H119" s="11">
        <v>1</v>
      </c>
      <c r="I119" s="12" t="s">
        <v>197</v>
      </c>
      <c r="J119" s="12" t="s">
        <v>231</v>
      </c>
      <c r="K119" s="12">
        <v>0</v>
      </c>
      <c r="L119" s="12" t="s">
        <v>109</v>
      </c>
      <c r="M119" s="9"/>
      <c r="N119" s="5"/>
    </row>
    <row r="120" spans="1:14" ht="25.5" x14ac:dyDescent="0.2">
      <c r="A120" s="8">
        <v>43790</v>
      </c>
      <c r="B120" s="8">
        <v>43791</v>
      </c>
      <c r="C120" s="13" t="s">
        <v>134</v>
      </c>
      <c r="D120" s="9"/>
      <c r="E120" s="10">
        <v>37492</v>
      </c>
      <c r="F120" s="10">
        <v>37749</v>
      </c>
      <c r="G120" s="15">
        <f t="shared" si="2"/>
        <v>257</v>
      </c>
      <c r="H120" s="11">
        <v>2</v>
      </c>
      <c r="I120" s="12" t="s">
        <v>45</v>
      </c>
      <c r="J120" s="12" t="s">
        <v>287</v>
      </c>
      <c r="K120" s="12">
        <v>0</v>
      </c>
      <c r="L120" s="12" t="s">
        <v>109</v>
      </c>
      <c r="M120" s="9"/>
      <c r="N120" s="5"/>
    </row>
    <row r="121" spans="1:14" x14ac:dyDescent="0.2">
      <c r="A121" s="8">
        <v>43791</v>
      </c>
      <c r="B121" s="8">
        <v>43794</v>
      </c>
      <c r="C121" s="13" t="s">
        <v>134</v>
      </c>
      <c r="D121" s="9"/>
      <c r="E121" s="10">
        <v>37749</v>
      </c>
      <c r="F121" s="10">
        <v>37860</v>
      </c>
      <c r="G121" s="15">
        <f t="shared" si="2"/>
        <v>111</v>
      </c>
      <c r="H121" s="11">
        <v>1</v>
      </c>
      <c r="I121" s="12" t="s">
        <v>199</v>
      </c>
      <c r="J121" s="12" t="s">
        <v>193</v>
      </c>
      <c r="K121" s="12">
        <v>0</v>
      </c>
      <c r="L121" s="12" t="s">
        <v>109</v>
      </c>
      <c r="M121" s="9"/>
      <c r="N121" s="5"/>
    </row>
    <row r="122" spans="1:14" x14ac:dyDescent="0.2">
      <c r="A122" s="8">
        <v>43794</v>
      </c>
      <c r="B122" s="8">
        <v>43795</v>
      </c>
      <c r="C122" s="13" t="s">
        <v>134</v>
      </c>
      <c r="D122" s="9"/>
      <c r="E122" s="10">
        <v>37860</v>
      </c>
      <c r="F122" s="10">
        <v>38064</v>
      </c>
      <c r="G122" s="15">
        <f t="shared" si="2"/>
        <v>204</v>
      </c>
      <c r="H122" s="11">
        <v>1</v>
      </c>
      <c r="I122" s="12" t="s">
        <v>294</v>
      </c>
      <c r="J122" s="12" t="s">
        <v>295</v>
      </c>
      <c r="K122" s="12">
        <v>0</v>
      </c>
      <c r="L122" s="12" t="s">
        <v>44</v>
      </c>
      <c r="M122" s="9"/>
      <c r="N122" s="5"/>
    </row>
    <row r="123" spans="1:14" x14ac:dyDescent="0.2">
      <c r="A123" s="8">
        <v>43795</v>
      </c>
      <c r="B123" s="8">
        <v>43795</v>
      </c>
      <c r="C123" s="13" t="s">
        <v>171</v>
      </c>
      <c r="D123" s="9"/>
      <c r="E123" s="10">
        <v>38064</v>
      </c>
      <c r="F123" s="10">
        <v>38146</v>
      </c>
      <c r="G123" s="15">
        <f t="shared" si="2"/>
        <v>82</v>
      </c>
      <c r="H123" s="11">
        <v>1</v>
      </c>
      <c r="I123" s="12" t="s">
        <v>188</v>
      </c>
      <c r="J123" s="12" t="s">
        <v>19</v>
      </c>
      <c r="K123" s="12">
        <v>0</v>
      </c>
      <c r="L123" s="12" t="s">
        <v>109</v>
      </c>
      <c r="M123" s="9"/>
      <c r="N123" s="5"/>
    </row>
    <row r="124" spans="1:14" x14ac:dyDescent="0.2">
      <c r="A124" s="8">
        <v>43797</v>
      </c>
      <c r="B124" s="8">
        <v>43797</v>
      </c>
      <c r="C124" s="13" t="s">
        <v>134</v>
      </c>
      <c r="D124" s="9"/>
      <c r="E124" s="10">
        <v>38146</v>
      </c>
      <c r="F124" s="10">
        <v>38301</v>
      </c>
      <c r="G124" s="15">
        <f t="shared" si="2"/>
        <v>155</v>
      </c>
      <c r="H124" s="11">
        <v>1</v>
      </c>
      <c r="I124" s="12" t="s">
        <v>45</v>
      </c>
      <c r="J124" s="12" t="s">
        <v>135</v>
      </c>
      <c r="K124" s="12">
        <v>0</v>
      </c>
      <c r="L124" s="12" t="s">
        <v>44</v>
      </c>
      <c r="M124" s="9"/>
      <c r="N124" s="5"/>
    </row>
    <row r="125" spans="1:14" x14ac:dyDescent="0.2">
      <c r="A125" s="8">
        <v>43798</v>
      </c>
      <c r="B125" s="8">
        <v>43798</v>
      </c>
      <c r="C125" s="13" t="s">
        <v>166</v>
      </c>
      <c r="D125" s="9"/>
      <c r="E125" s="10">
        <v>38301</v>
      </c>
      <c r="F125" s="10">
        <v>38448</v>
      </c>
      <c r="G125" s="15">
        <f t="shared" si="2"/>
        <v>147</v>
      </c>
      <c r="H125" s="11">
        <v>2</v>
      </c>
      <c r="I125" s="12" t="s">
        <v>45</v>
      </c>
      <c r="J125" s="12" t="s">
        <v>288</v>
      </c>
      <c r="K125" s="12">
        <v>0</v>
      </c>
      <c r="L125" s="12" t="s">
        <v>109</v>
      </c>
      <c r="M125" s="9"/>
      <c r="N125" s="5"/>
    </row>
    <row r="126" spans="1:14" x14ac:dyDescent="0.2">
      <c r="A126" s="8">
        <v>43801</v>
      </c>
      <c r="B126" s="8">
        <v>43805</v>
      </c>
      <c r="C126" s="13" t="s">
        <v>166</v>
      </c>
      <c r="D126" s="9"/>
      <c r="E126" s="10">
        <v>38448</v>
      </c>
      <c r="F126" s="10">
        <v>39085</v>
      </c>
      <c r="G126" s="15">
        <f t="shared" si="2"/>
        <v>637</v>
      </c>
      <c r="H126" s="11">
        <v>8</v>
      </c>
      <c r="I126" s="12" t="s">
        <v>120</v>
      </c>
      <c r="J126" s="12" t="s">
        <v>296</v>
      </c>
      <c r="K126" s="12">
        <v>1</v>
      </c>
      <c r="L126" s="12" t="s">
        <v>31</v>
      </c>
      <c r="M126" s="9"/>
      <c r="N126" s="5"/>
    </row>
    <row r="127" spans="1:14" x14ac:dyDescent="0.2">
      <c r="A127" s="8">
        <v>43808</v>
      </c>
      <c r="B127" s="8">
        <v>43808</v>
      </c>
      <c r="C127" s="13" t="s">
        <v>289</v>
      </c>
      <c r="D127" s="9"/>
      <c r="E127" s="10">
        <v>39085</v>
      </c>
      <c r="F127" s="10">
        <v>39236</v>
      </c>
      <c r="G127" s="15">
        <f t="shared" si="2"/>
        <v>151</v>
      </c>
      <c r="H127" s="11">
        <v>2</v>
      </c>
      <c r="I127" s="12" t="s">
        <v>120</v>
      </c>
      <c r="J127" s="12" t="s">
        <v>296</v>
      </c>
      <c r="K127" s="12">
        <v>1</v>
      </c>
      <c r="L127" s="12" t="s">
        <v>13</v>
      </c>
      <c r="M127" s="9"/>
      <c r="N127" s="5"/>
    </row>
    <row r="128" spans="1:14" x14ac:dyDescent="0.2">
      <c r="A128" s="8">
        <v>43809</v>
      </c>
      <c r="B128" s="8">
        <v>43809</v>
      </c>
      <c r="C128" s="13" t="s">
        <v>154</v>
      </c>
      <c r="D128" s="9"/>
      <c r="E128" s="10">
        <v>39236</v>
      </c>
      <c r="F128" s="10">
        <v>39329</v>
      </c>
      <c r="G128" s="15">
        <f t="shared" si="2"/>
        <v>93</v>
      </c>
      <c r="H128" s="11">
        <v>1</v>
      </c>
      <c r="I128" s="12" t="s">
        <v>297</v>
      </c>
      <c r="J128" s="12" t="s">
        <v>19</v>
      </c>
      <c r="K128" s="12">
        <v>0</v>
      </c>
      <c r="L128" s="12" t="s">
        <v>13</v>
      </c>
      <c r="M128" s="9"/>
      <c r="N128" s="5"/>
    </row>
    <row r="129" spans="1:14" x14ac:dyDescent="0.2">
      <c r="A129" s="8">
        <v>43811</v>
      </c>
      <c r="B129" s="8">
        <v>43811</v>
      </c>
      <c r="C129" s="13" t="s">
        <v>166</v>
      </c>
      <c r="D129" s="9"/>
      <c r="E129" s="10">
        <v>39329</v>
      </c>
      <c r="F129" s="10">
        <v>39476</v>
      </c>
      <c r="G129" s="15">
        <f t="shared" si="2"/>
        <v>147</v>
      </c>
      <c r="H129" s="11">
        <v>2</v>
      </c>
      <c r="I129" s="12" t="s">
        <v>45</v>
      </c>
      <c r="J129" s="12" t="s">
        <v>288</v>
      </c>
      <c r="K129" s="12">
        <v>0</v>
      </c>
      <c r="L129" s="12" t="s">
        <v>31</v>
      </c>
      <c r="M129" s="9"/>
      <c r="N129" s="5"/>
    </row>
    <row r="130" spans="1:14" x14ac:dyDescent="0.2">
      <c r="A130" s="8">
        <v>43815</v>
      </c>
      <c r="B130" s="8">
        <v>43816</v>
      </c>
      <c r="C130" s="13" t="s">
        <v>134</v>
      </c>
      <c r="D130" s="9"/>
      <c r="E130" s="10">
        <v>39476</v>
      </c>
      <c r="F130" s="10">
        <v>39619</v>
      </c>
      <c r="G130" s="15">
        <f t="shared" si="2"/>
        <v>143</v>
      </c>
      <c r="H130" s="11">
        <v>2</v>
      </c>
      <c r="I130" s="12" t="s">
        <v>45</v>
      </c>
      <c r="J130" s="12" t="s">
        <v>135</v>
      </c>
      <c r="K130" s="12">
        <v>0</v>
      </c>
      <c r="L130" s="12" t="s">
        <v>31</v>
      </c>
      <c r="M130" s="9"/>
      <c r="N130" s="5"/>
    </row>
    <row r="131" spans="1:14" x14ac:dyDescent="0.2">
      <c r="A131" s="8">
        <v>43816</v>
      </c>
      <c r="B131" s="8">
        <v>43818</v>
      </c>
      <c r="C131" s="13" t="s">
        <v>269</v>
      </c>
      <c r="D131" s="9"/>
      <c r="E131" s="10">
        <v>39619</v>
      </c>
      <c r="F131" s="10">
        <v>40114</v>
      </c>
      <c r="G131" s="15">
        <f t="shared" si="2"/>
        <v>495</v>
      </c>
      <c r="H131" s="11">
        <v>3</v>
      </c>
      <c r="I131" s="12" t="s">
        <v>141</v>
      </c>
      <c r="J131" s="12" t="s">
        <v>302</v>
      </c>
      <c r="K131" s="12">
        <v>0</v>
      </c>
      <c r="L131" s="12" t="s">
        <v>31</v>
      </c>
      <c r="M131" s="9"/>
      <c r="N131" s="5"/>
    </row>
    <row r="132" spans="1:14" x14ac:dyDescent="0.2">
      <c r="A132" s="8">
        <v>43822</v>
      </c>
      <c r="B132" s="8">
        <v>43823</v>
      </c>
      <c r="C132" s="13" t="s">
        <v>137</v>
      </c>
      <c r="D132" s="9"/>
      <c r="E132" s="10">
        <v>40114</v>
      </c>
      <c r="F132" s="10">
        <v>40256</v>
      </c>
      <c r="G132" s="15">
        <f t="shared" si="2"/>
        <v>142</v>
      </c>
      <c r="H132" s="11">
        <v>2</v>
      </c>
      <c r="I132" s="12" t="s">
        <v>45</v>
      </c>
      <c r="J132" s="12" t="s">
        <v>303</v>
      </c>
      <c r="K132" s="12">
        <v>0</v>
      </c>
      <c r="L132" s="12" t="s">
        <v>109</v>
      </c>
      <c r="M132" s="9"/>
      <c r="N132" s="5"/>
    </row>
    <row r="133" spans="1:14" x14ac:dyDescent="0.2">
      <c r="A133" s="8"/>
      <c r="B133" s="8"/>
      <c r="C133" s="13"/>
      <c r="D133" s="9"/>
      <c r="E133" s="10"/>
      <c r="F133" s="10"/>
      <c r="G133" s="15"/>
      <c r="H133" s="11"/>
      <c r="I133" s="12"/>
      <c r="J133" s="12"/>
      <c r="K133" s="12"/>
      <c r="L133" s="12"/>
      <c r="M133" s="9"/>
      <c r="N133" s="5"/>
    </row>
  </sheetData>
  <conditionalFormatting sqref="L7:L9 L38:L133">
    <cfRule type="cellIs" dxfId="6" priority="11" stopIfTrue="1" operator="equal">
      <formula>"oui"</formula>
    </cfRule>
  </conditionalFormatting>
  <conditionalFormatting sqref="N7 N38:N133">
    <cfRule type="cellIs" dxfId="5" priority="10" stopIfTrue="1" operator="greaterThan">
      <formula>0</formula>
    </cfRule>
  </conditionalFormatting>
  <conditionalFormatting sqref="L10:L37">
    <cfRule type="cellIs" dxfId="4" priority="9" stopIfTrue="1" operator="equal">
      <formula>"oui"</formula>
    </cfRule>
  </conditionalFormatting>
  <conditionalFormatting sqref="N8:N37">
    <cfRule type="cellIs" dxfId="3" priority="3" stopIfTrue="1" operator="greaterThan">
      <formula>0</formula>
    </cfRule>
  </conditionalFormatting>
  <dataValidations count="1">
    <dataValidation type="list" allowBlank="1" showInputMessage="1" showErrorMessage="1" sqref="C7:C8" xr:uid="{00000000-0002-0000-0000-000000000000}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3</xdr:col>
                <xdr:colOff>809625</xdr:colOff>
                <xdr:row>0</xdr:row>
                <xdr:rowOff>180975</xdr:rowOff>
              </from>
              <to>
                <xdr:col>6</xdr:col>
                <xdr:colOff>609600</xdr:colOff>
                <xdr:row>1</xdr:row>
                <xdr:rowOff>200025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12"/>
  <sheetViews>
    <sheetView topLeftCell="B1" workbookViewId="0">
      <selection activeCell="D2" sqref="D2"/>
    </sheetView>
  </sheetViews>
  <sheetFormatPr baseColWidth="10" defaultRowHeight="12.75" outlineLevelCol="1" x14ac:dyDescent="0.2"/>
  <cols>
    <col min="1" max="2" width="12" customWidth="1"/>
    <col min="3" max="3" width="23.28515625" bestFit="1" customWidth="1"/>
    <col min="4" max="4" width="14.42578125" customWidth="1"/>
    <col min="5" max="5" width="12.28515625" customWidth="1" outlineLevel="1"/>
    <col min="6" max="6" width="11.42578125" customWidth="1" outlineLevel="1"/>
    <col min="7" max="7" width="10" customWidth="1"/>
    <col min="8" max="8" width="8.85546875" customWidth="1"/>
    <col min="9" max="9" width="35.140625" customWidth="1"/>
    <col min="10" max="10" width="19.140625" customWidth="1"/>
    <col min="11" max="11" width="12" customWidth="1"/>
    <col min="12" max="12" width="13.140625" customWidth="1"/>
    <col min="13" max="13" width="35" customWidth="1"/>
  </cols>
  <sheetData>
    <row r="1" spans="1:14" ht="20.100000000000001" customHeight="1" x14ac:dyDescent="0.25">
      <c r="A1" s="4" t="s">
        <v>0</v>
      </c>
      <c r="B1" s="3" t="s">
        <v>40</v>
      </c>
      <c r="D1" s="3"/>
    </row>
    <row r="2" spans="1:14" ht="20.100000000000001" customHeight="1" x14ac:dyDescent="0.25">
      <c r="A2" s="4" t="s">
        <v>1</v>
      </c>
      <c r="B2" s="6" t="s">
        <v>14</v>
      </c>
      <c r="D2" s="3"/>
    </row>
    <row r="3" spans="1:14" ht="20.100000000000001" customHeight="1" x14ac:dyDescent="0.25">
      <c r="A3" s="4" t="s">
        <v>2</v>
      </c>
      <c r="B3" s="3" t="s">
        <v>43</v>
      </c>
      <c r="D3" s="3"/>
    </row>
    <row r="4" spans="1:14" ht="20.100000000000001" customHeight="1" x14ac:dyDescent="0.25">
      <c r="A4" s="2"/>
      <c r="B4" s="2"/>
      <c r="C4" s="2"/>
      <c r="D4" s="2"/>
    </row>
    <row r="5" spans="1:14" ht="20.100000000000001" customHeight="1" x14ac:dyDescent="0.25">
      <c r="F5" s="7" t="s">
        <v>39</v>
      </c>
      <c r="M5" s="14"/>
    </row>
    <row r="6" spans="1:14" ht="36" customHeight="1" x14ac:dyDescent="0.2">
      <c r="A6" s="1" t="s">
        <v>15</v>
      </c>
      <c r="B6" s="1" t="s">
        <v>16</v>
      </c>
      <c r="C6" s="1" t="s">
        <v>27</v>
      </c>
      <c r="D6" s="1" t="s">
        <v>28</v>
      </c>
      <c r="E6" s="1" t="s">
        <v>3</v>
      </c>
      <c r="F6" s="1" t="s">
        <v>4</v>
      </c>
      <c r="G6" s="1" t="s">
        <v>5</v>
      </c>
      <c r="H6" s="1" t="s">
        <v>9</v>
      </c>
      <c r="I6" s="1" t="s">
        <v>10</v>
      </c>
      <c r="J6" s="1" t="s">
        <v>11</v>
      </c>
      <c r="K6" s="1" t="s">
        <v>12</v>
      </c>
      <c r="L6" s="1" t="s">
        <v>7</v>
      </c>
      <c r="M6" s="1" t="s">
        <v>6</v>
      </c>
      <c r="N6" s="1" t="s">
        <v>8</v>
      </c>
    </row>
    <row r="7" spans="1:14" ht="20.100000000000001" customHeight="1" x14ac:dyDescent="0.2">
      <c r="A7" s="8">
        <v>43453</v>
      </c>
      <c r="B7" s="8">
        <v>43453</v>
      </c>
      <c r="C7" s="13" t="s">
        <v>33</v>
      </c>
      <c r="D7" s="9"/>
      <c r="E7" s="10">
        <v>20896</v>
      </c>
      <c r="F7" s="10">
        <v>21078</v>
      </c>
      <c r="G7" s="15"/>
      <c r="H7" s="11">
        <v>2</v>
      </c>
      <c r="I7" s="16" t="s">
        <v>77</v>
      </c>
      <c r="J7" s="16" t="s">
        <v>63</v>
      </c>
      <c r="K7" s="12">
        <v>0</v>
      </c>
      <c r="L7" s="16" t="s">
        <v>13</v>
      </c>
      <c r="M7" s="9"/>
      <c r="N7" s="5">
        <v>0</v>
      </c>
    </row>
    <row r="8" spans="1:14" ht="20.100000000000001" customHeight="1" x14ac:dyDescent="0.2">
      <c r="A8" s="8">
        <v>43469</v>
      </c>
      <c r="B8" s="8">
        <v>43469</v>
      </c>
      <c r="C8" s="13" t="s">
        <v>34</v>
      </c>
      <c r="D8" s="9"/>
      <c r="E8" s="10">
        <v>21078</v>
      </c>
      <c r="F8" s="10">
        <v>21257</v>
      </c>
      <c r="G8" s="15">
        <f>F8-E8</f>
        <v>179</v>
      </c>
      <c r="H8" s="11">
        <v>2</v>
      </c>
      <c r="I8" s="16" t="s">
        <v>45</v>
      </c>
      <c r="J8" s="12"/>
      <c r="K8" s="12">
        <v>0</v>
      </c>
      <c r="L8" s="16" t="s">
        <v>13</v>
      </c>
      <c r="M8" s="9"/>
      <c r="N8" s="5">
        <f t="shared" ref="N8:N82" si="0">IF(G8&lt;&gt;0,G8+N7,0)</f>
        <v>179</v>
      </c>
    </row>
    <row r="9" spans="1:14" ht="20.100000000000001" customHeight="1" x14ac:dyDescent="0.2">
      <c r="A9" s="8">
        <v>43472</v>
      </c>
      <c r="B9" s="8">
        <v>43472</v>
      </c>
      <c r="C9" s="13" t="s">
        <v>78</v>
      </c>
      <c r="D9" s="9"/>
      <c r="E9" s="10">
        <v>21257</v>
      </c>
      <c r="F9" s="10">
        <v>21399</v>
      </c>
      <c r="G9" s="15">
        <f t="shared" ref="G9:G83" si="1">F9-E9</f>
        <v>142</v>
      </c>
      <c r="H9" s="11">
        <v>1</v>
      </c>
      <c r="I9" s="16" t="s">
        <v>45</v>
      </c>
      <c r="J9" s="16" t="s">
        <v>47</v>
      </c>
      <c r="K9" s="12">
        <v>0</v>
      </c>
      <c r="L9" s="16" t="s">
        <v>31</v>
      </c>
      <c r="M9" s="9"/>
      <c r="N9" s="5">
        <f t="shared" si="0"/>
        <v>321</v>
      </c>
    </row>
    <row r="10" spans="1:14" ht="20.100000000000001" customHeight="1" x14ac:dyDescent="0.2">
      <c r="A10" s="8">
        <v>43473</v>
      </c>
      <c r="B10" s="8">
        <v>43473</v>
      </c>
      <c r="C10" s="13" t="s">
        <v>78</v>
      </c>
      <c r="D10" s="9"/>
      <c r="E10" s="10">
        <v>21399</v>
      </c>
      <c r="F10" s="10">
        <v>21540</v>
      </c>
      <c r="G10" s="15">
        <f t="shared" si="1"/>
        <v>141</v>
      </c>
      <c r="H10" s="11">
        <v>1</v>
      </c>
      <c r="I10" s="16" t="s">
        <v>45</v>
      </c>
      <c r="J10" s="16" t="s">
        <v>47</v>
      </c>
      <c r="K10" s="12">
        <v>2</v>
      </c>
      <c r="L10" s="16" t="s">
        <v>13</v>
      </c>
      <c r="M10" s="9"/>
      <c r="N10" s="5">
        <f t="shared" si="0"/>
        <v>462</v>
      </c>
    </row>
    <row r="11" spans="1:14" ht="20.100000000000001" customHeight="1" x14ac:dyDescent="0.2">
      <c r="A11" s="8">
        <v>43476</v>
      </c>
      <c r="B11" s="8">
        <v>43476</v>
      </c>
      <c r="C11" s="13" t="s">
        <v>32</v>
      </c>
      <c r="D11" s="9"/>
      <c r="E11" s="10">
        <v>21540</v>
      </c>
      <c r="F11" s="10">
        <v>21682</v>
      </c>
      <c r="G11" s="15">
        <f t="shared" si="1"/>
        <v>142</v>
      </c>
      <c r="H11" s="11">
        <v>2</v>
      </c>
      <c r="I11" s="16" t="s">
        <v>45</v>
      </c>
      <c r="J11" s="16" t="s">
        <v>41</v>
      </c>
      <c r="K11" s="12">
        <v>3</v>
      </c>
      <c r="L11" s="16" t="s">
        <v>13</v>
      </c>
      <c r="M11" s="9"/>
      <c r="N11" s="5">
        <f t="shared" si="0"/>
        <v>604</v>
      </c>
    </row>
    <row r="12" spans="1:14" ht="20.100000000000001" customHeight="1" x14ac:dyDescent="0.2">
      <c r="A12" s="8">
        <v>43479</v>
      </c>
      <c r="B12" s="8">
        <v>43479</v>
      </c>
      <c r="C12" s="13" t="s">
        <v>34</v>
      </c>
      <c r="D12" s="9"/>
      <c r="E12" s="10">
        <v>21682</v>
      </c>
      <c r="F12" s="10">
        <v>21824</v>
      </c>
      <c r="G12" s="15">
        <f t="shared" si="1"/>
        <v>142</v>
      </c>
      <c r="H12" s="11">
        <v>2</v>
      </c>
      <c r="I12" s="16" t="s">
        <v>45</v>
      </c>
      <c r="J12" s="16" t="s">
        <v>79</v>
      </c>
      <c r="K12" s="12">
        <v>0</v>
      </c>
      <c r="L12" s="16" t="s">
        <v>31</v>
      </c>
      <c r="M12" s="9"/>
      <c r="N12" s="5">
        <f t="shared" si="0"/>
        <v>746</v>
      </c>
    </row>
    <row r="13" spans="1:14" ht="20.100000000000001" customHeight="1" x14ac:dyDescent="0.2">
      <c r="A13" s="8">
        <v>43482</v>
      </c>
      <c r="B13" s="8">
        <v>43482</v>
      </c>
      <c r="C13" s="13" t="s">
        <v>37</v>
      </c>
      <c r="D13" s="9"/>
      <c r="E13" s="10">
        <v>21824</v>
      </c>
      <c r="F13" s="10">
        <v>22043</v>
      </c>
      <c r="G13" s="15">
        <f t="shared" si="1"/>
        <v>219</v>
      </c>
      <c r="H13" s="11">
        <v>1</v>
      </c>
      <c r="I13" s="16" t="s">
        <v>80</v>
      </c>
      <c r="J13" s="16" t="s">
        <v>75</v>
      </c>
      <c r="K13" s="12">
        <v>0</v>
      </c>
      <c r="L13" s="16" t="s">
        <v>13</v>
      </c>
      <c r="M13" s="9"/>
      <c r="N13" s="5">
        <f t="shared" si="0"/>
        <v>965</v>
      </c>
    </row>
    <row r="14" spans="1:14" ht="20.100000000000001" customHeight="1" x14ac:dyDescent="0.2">
      <c r="A14" s="8">
        <v>43483</v>
      </c>
      <c r="B14" s="8">
        <v>43483</v>
      </c>
      <c r="C14" s="13" t="s">
        <v>81</v>
      </c>
      <c r="D14" s="9" t="s">
        <v>46</v>
      </c>
      <c r="E14" s="10">
        <v>22043</v>
      </c>
      <c r="F14" s="10">
        <v>22182</v>
      </c>
      <c r="G14" s="15">
        <f t="shared" si="1"/>
        <v>139</v>
      </c>
      <c r="H14" s="11">
        <v>1</v>
      </c>
      <c r="I14" s="16" t="s">
        <v>45</v>
      </c>
      <c r="J14" s="16" t="s">
        <v>35</v>
      </c>
      <c r="K14" s="12">
        <v>2</v>
      </c>
      <c r="L14" s="16" t="s">
        <v>13</v>
      </c>
      <c r="M14" s="9"/>
      <c r="N14" s="5">
        <f t="shared" si="0"/>
        <v>1104</v>
      </c>
    </row>
    <row r="15" spans="1:14" ht="20.100000000000001" customHeight="1" x14ac:dyDescent="0.2">
      <c r="A15" s="8">
        <v>43487</v>
      </c>
      <c r="B15" s="8">
        <v>43487</v>
      </c>
      <c r="C15" s="13" t="s">
        <v>34</v>
      </c>
      <c r="D15" s="9"/>
      <c r="E15" s="10">
        <v>22183</v>
      </c>
      <c r="F15" s="10">
        <v>22189</v>
      </c>
      <c r="G15" s="15">
        <f t="shared" si="1"/>
        <v>6</v>
      </c>
      <c r="H15" s="11">
        <v>1</v>
      </c>
      <c r="I15" s="16" t="s">
        <v>49</v>
      </c>
      <c r="J15" s="16" t="s">
        <v>76</v>
      </c>
      <c r="K15" s="12">
        <v>1</v>
      </c>
      <c r="L15" s="16" t="s">
        <v>13</v>
      </c>
      <c r="M15" s="9"/>
      <c r="N15" s="5">
        <f t="shared" si="0"/>
        <v>1110</v>
      </c>
    </row>
    <row r="16" spans="1:14" ht="20.100000000000001" customHeight="1" x14ac:dyDescent="0.2">
      <c r="A16" s="8">
        <v>43489</v>
      </c>
      <c r="B16" s="8">
        <v>43490</v>
      </c>
      <c r="C16" s="13" t="s">
        <v>46</v>
      </c>
      <c r="D16" s="9"/>
      <c r="E16" s="10">
        <v>22189</v>
      </c>
      <c r="F16" s="10">
        <v>22473</v>
      </c>
      <c r="G16" s="15">
        <f t="shared" si="1"/>
        <v>284</v>
      </c>
      <c r="H16" s="11">
        <v>4</v>
      </c>
      <c r="I16" s="16" t="s">
        <v>45</v>
      </c>
      <c r="J16" s="16" t="s">
        <v>82</v>
      </c>
      <c r="K16" s="12">
        <v>0</v>
      </c>
      <c r="L16" s="16" t="s">
        <v>31</v>
      </c>
      <c r="M16" s="9"/>
      <c r="N16" s="5">
        <f t="shared" si="0"/>
        <v>1394</v>
      </c>
    </row>
    <row r="17" spans="1:14" ht="20.100000000000001" customHeight="1" x14ac:dyDescent="0.2">
      <c r="A17" s="8">
        <v>43493</v>
      </c>
      <c r="B17" s="8">
        <v>43493</v>
      </c>
      <c r="C17" s="13" t="s">
        <v>78</v>
      </c>
      <c r="D17" s="9"/>
      <c r="E17" s="10">
        <v>22473</v>
      </c>
      <c r="F17" s="10">
        <v>22614</v>
      </c>
      <c r="G17" s="15">
        <f t="shared" si="1"/>
        <v>141</v>
      </c>
      <c r="H17" s="11">
        <v>1</v>
      </c>
      <c r="I17" s="16" t="s">
        <v>45</v>
      </c>
      <c r="J17" s="16" t="s">
        <v>83</v>
      </c>
      <c r="K17" s="12">
        <v>2</v>
      </c>
      <c r="L17" s="16" t="s">
        <v>13</v>
      </c>
      <c r="M17" s="9"/>
      <c r="N17" s="5">
        <f t="shared" si="0"/>
        <v>1535</v>
      </c>
    </row>
    <row r="18" spans="1:14" ht="20.100000000000001" customHeight="1" x14ac:dyDescent="0.2">
      <c r="A18" s="8">
        <v>43494</v>
      </c>
      <c r="B18" s="8">
        <v>43494</v>
      </c>
      <c r="C18" s="13" t="s">
        <v>84</v>
      </c>
      <c r="D18" s="9"/>
      <c r="E18" s="10">
        <v>22614</v>
      </c>
      <c r="F18" s="10">
        <v>22620</v>
      </c>
      <c r="G18" s="15">
        <f t="shared" si="1"/>
        <v>6</v>
      </c>
      <c r="H18" s="11">
        <v>1</v>
      </c>
      <c r="I18" s="16" t="s">
        <v>49</v>
      </c>
      <c r="J18" s="16" t="s">
        <v>85</v>
      </c>
      <c r="K18" s="12">
        <v>0</v>
      </c>
      <c r="L18" s="16" t="s">
        <v>13</v>
      </c>
      <c r="M18" s="9"/>
      <c r="N18" s="5">
        <f t="shared" si="0"/>
        <v>1541</v>
      </c>
    </row>
    <row r="19" spans="1:14" ht="20.100000000000001" customHeight="1" x14ac:dyDescent="0.2">
      <c r="A19" s="8">
        <v>43496</v>
      </c>
      <c r="B19" s="8">
        <v>43496</v>
      </c>
      <c r="C19" s="13" t="s">
        <v>36</v>
      </c>
      <c r="D19" s="9"/>
      <c r="E19" s="10">
        <v>22620</v>
      </c>
      <c r="F19" s="10">
        <v>22628</v>
      </c>
      <c r="G19" s="15">
        <f t="shared" si="1"/>
        <v>8</v>
      </c>
      <c r="H19" s="11">
        <v>1</v>
      </c>
      <c r="I19" s="16" t="s">
        <v>49</v>
      </c>
      <c r="J19" s="16" t="s">
        <v>76</v>
      </c>
      <c r="K19" s="12">
        <v>1</v>
      </c>
      <c r="L19" s="16" t="s">
        <v>13</v>
      </c>
      <c r="M19" s="9"/>
      <c r="N19" s="5">
        <f t="shared" si="0"/>
        <v>1549</v>
      </c>
    </row>
    <row r="20" spans="1:14" ht="20.100000000000001" customHeight="1" x14ac:dyDescent="0.2">
      <c r="A20" s="8">
        <v>43500</v>
      </c>
      <c r="B20" s="8">
        <v>43500</v>
      </c>
      <c r="C20" s="13" t="s">
        <v>36</v>
      </c>
      <c r="D20" s="9"/>
      <c r="E20" s="10">
        <v>22628</v>
      </c>
      <c r="F20" s="10">
        <v>22777</v>
      </c>
      <c r="G20" s="15">
        <f t="shared" si="1"/>
        <v>149</v>
      </c>
      <c r="H20" s="11">
        <v>1</v>
      </c>
      <c r="I20" s="16" t="s">
        <v>86</v>
      </c>
      <c r="J20" s="16" t="s">
        <v>87</v>
      </c>
      <c r="K20" s="12">
        <v>0</v>
      </c>
      <c r="L20" s="16" t="s">
        <v>13</v>
      </c>
      <c r="M20" s="9"/>
      <c r="N20" s="5">
        <f t="shared" si="0"/>
        <v>1698</v>
      </c>
    </row>
    <row r="21" spans="1:14" ht="20.100000000000001" customHeight="1" x14ac:dyDescent="0.2">
      <c r="A21" s="8">
        <v>43502</v>
      </c>
      <c r="B21" s="8">
        <v>43502</v>
      </c>
      <c r="C21" s="13" t="s">
        <v>26</v>
      </c>
      <c r="D21" s="9"/>
      <c r="E21" s="10">
        <v>22777</v>
      </c>
      <c r="F21" s="10">
        <v>22936</v>
      </c>
      <c r="G21" s="15">
        <f t="shared" si="1"/>
        <v>159</v>
      </c>
      <c r="H21" s="11">
        <v>2</v>
      </c>
      <c r="I21" s="16" t="s">
        <v>45</v>
      </c>
      <c r="J21" s="16" t="s">
        <v>74</v>
      </c>
      <c r="K21" s="12">
        <v>0</v>
      </c>
      <c r="L21" s="16" t="s">
        <v>31</v>
      </c>
      <c r="M21" s="9"/>
      <c r="N21" s="5">
        <f t="shared" si="0"/>
        <v>1857</v>
      </c>
    </row>
    <row r="22" spans="1:14" ht="20.100000000000001" customHeight="1" x14ac:dyDescent="0.2">
      <c r="A22" s="8">
        <v>43504</v>
      </c>
      <c r="B22" s="8">
        <v>43504</v>
      </c>
      <c r="C22" s="13" t="s">
        <v>34</v>
      </c>
      <c r="D22" s="9"/>
      <c r="E22" s="10">
        <v>22936</v>
      </c>
      <c r="F22" s="10">
        <v>23078</v>
      </c>
      <c r="G22" s="15">
        <f t="shared" si="1"/>
        <v>142</v>
      </c>
      <c r="H22" s="11">
        <v>1</v>
      </c>
      <c r="I22" s="16" t="s">
        <v>45</v>
      </c>
      <c r="J22" s="16" t="s">
        <v>88</v>
      </c>
      <c r="K22" s="12">
        <v>0</v>
      </c>
      <c r="L22" s="16" t="s">
        <v>13</v>
      </c>
      <c r="M22" s="9"/>
      <c r="N22" s="5">
        <f t="shared" si="0"/>
        <v>1999</v>
      </c>
    </row>
    <row r="23" spans="1:14" ht="20.100000000000001" customHeight="1" x14ac:dyDescent="0.2">
      <c r="A23" s="8">
        <v>43516</v>
      </c>
      <c r="B23" s="8">
        <v>43516</v>
      </c>
      <c r="C23" s="13" t="s">
        <v>26</v>
      </c>
      <c r="D23" s="9"/>
      <c r="E23" s="10">
        <v>23078</v>
      </c>
      <c r="F23" s="10">
        <v>23244</v>
      </c>
      <c r="G23" s="15">
        <f t="shared" si="1"/>
        <v>166</v>
      </c>
      <c r="H23" s="11">
        <v>2</v>
      </c>
      <c r="I23" s="16" t="s">
        <v>120</v>
      </c>
      <c r="J23" s="16" t="s">
        <v>74</v>
      </c>
      <c r="K23" s="12">
        <v>0</v>
      </c>
      <c r="L23" s="16" t="s">
        <v>13</v>
      </c>
      <c r="M23" s="9"/>
      <c r="N23" s="5"/>
    </row>
    <row r="24" spans="1:14" ht="20.100000000000001" customHeight="1" x14ac:dyDescent="0.2">
      <c r="A24" s="8">
        <v>43523</v>
      </c>
      <c r="B24" s="8">
        <v>43523</v>
      </c>
      <c r="C24" s="13" t="s">
        <v>155</v>
      </c>
      <c r="D24" s="9"/>
      <c r="E24" s="10">
        <v>23244</v>
      </c>
      <c r="F24" s="10">
        <v>23435</v>
      </c>
      <c r="G24" s="15">
        <f t="shared" si="1"/>
        <v>191</v>
      </c>
      <c r="H24" s="11">
        <v>1</v>
      </c>
      <c r="I24" s="16" t="s">
        <v>156</v>
      </c>
      <c r="J24" s="16" t="s">
        <v>19</v>
      </c>
      <c r="K24" s="12">
        <v>0</v>
      </c>
      <c r="L24" s="16" t="s">
        <v>13</v>
      </c>
      <c r="M24" s="9"/>
      <c r="N24" s="5"/>
    </row>
    <row r="25" spans="1:14" ht="20.100000000000001" customHeight="1" x14ac:dyDescent="0.2">
      <c r="A25" s="8">
        <v>43524</v>
      </c>
      <c r="B25" s="8">
        <v>43524</v>
      </c>
      <c r="C25" s="13" t="s">
        <v>155</v>
      </c>
      <c r="D25" s="9"/>
      <c r="E25" s="10">
        <v>23435</v>
      </c>
      <c r="F25" s="10">
        <v>23580</v>
      </c>
      <c r="G25" s="15">
        <f t="shared" si="1"/>
        <v>145</v>
      </c>
      <c r="H25" s="11">
        <v>2</v>
      </c>
      <c r="I25" s="16" t="s">
        <v>157</v>
      </c>
      <c r="J25" s="16" t="s">
        <v>19</v>
      </c>
      <c r="K25" s="12">
        <v>0</v>
      </c>
      <c r="L25" s="16" t="s">
        <v>13</v>
      </c>
      <c r="M25" s="9"/>
      <c r="N25" s="5"/>
    </row>
    <row r="26" spans="1:14" ht="20.100000000000001" customHeight="1" x14ac:dyDescent="0.2">
      <c r="A26" s="8">
        <v>43525</v>
      </c>
      <c r="B26" s="8">
        <v>43525</v>
      </c>
      <c r="C26" s="13" t="s">
        <v>34</v>
      </c>
      <c r="D26" s="9"/>
      <c r="E26" s="10">
        <v>23580</v>
      </c>
      <c r="F26" s="10">
        <v>23728</v>
      </c>
      <c r="G26" s="15">
        <f t="shared" si="1"/>
        <v>148</v>
      </c>
      <c r="H26" s="11">
        <v>2</v>
      </c>
      <c r="I26" s="16" t="s">
        <v>120</v>
      </c>
      <c r="J26" s="16" t="s">
        <v>158</v>
      </c>
      <c r="K26" s="12">
        <v>0</v>
      </c>
      <c r="L26" s="16" t="s">
        <v>31</v>
      </c>
      <c r="M26" s="9"/>
      <c r="N26" s="5"/>
    </row>
    <row r="27" spans="1:14" ht="20.100000000000001" customHeight="1" x14ac:dyDescent="0.2">
      <c r="A27" s="8">
        <v>43528</v>
      </c>
      <c r="B27" s="8">
        <v>43528</v>
      </c>
      <c r="C27" s="13" t="s">
        <v>107</v>
      </c>
      <c r="D27" s="9"/>
      <c r="E27" s="10">
        <v>23728</v>
      </c>
      <c r="F27" s="10">
        <v>23736</v>
      </c>
      <c r="G27" s="15">
        <f t="shared" si="1"/>
        <v>8</v>
      </c>
      <c r="H27" s="11">
        <v>1</v>
      </c>
      <c r="I27" s="12" t="s">
        <v>29</v>
      </c>
      <c r="J27" s="12" t="s">
        <v>108</v>
      </c>
      <c r="K27" s="12">
        <v>0</v>
      </c>
      <c r="L27" s="12" t="s">
        <v>109</v>
      </c>
      <c r="M27" s="9"/>
      <c r="N27" s="5">
        <f>IF(G27&lt;&gt;0,G27+N22,0)</f>
        <v>2007</v>
      </c>
    </row>
    <row r="28" spans="1:14" ht="20.100000000000001" customHeight="1" x14ac:dyDescent="0.2">
      <c r="A28" s="8">
        <v>43530</v>
      </c>
      <c r="B28" s="8">
        <v>43530</v>
      </c>
      <c r="C28" s="13" t="s">
        <v>110</v>
      </c>
      <c r="D28" s="9"/>
      <c r="E28" s="10">
        <v>23736</v>
      </c>
      <c r="F28" s="10">
        <v>23750</v>
      </c>
      <c r="G28" s="15">
        <f t="shared" si="1"/>
        <v>14</v>
      </c>
      <c r="H28" s="11">
        <v>2</v>
      </c>
      <c r="I28" s="12" t="s">
        <v>40</v>
      </c>
      <c r="J28" s="12" t="s">
        <v>89</v>
      </c>
      <c r="K28" s="12">
        <v>0</v>
      </c>
      <c r="L28" s="12" t="s">
        <v>109</v>
      </c>
      <c r="M28" s="9"/>
      <c r="N28" s="5">
        <f t="shared" si="0"/>
        <v>2021</v>
      </c>
    </row>
    <row r="29" spans="1:14" ht="20.100000000000001" customHeight="1" x14ac:dyDescent="0.2">
      <c r="A29" s="8">
        <v>43530</v>
      </c>
      <c r="B29" s="8">
        <v>43532</v>
      </c>
      <c r="C29" s="13" t="s">
        <v>111</v>
      </c>
      <c r="D29" s="9"/>
      <c r="E29" s="10">
        <v>23750</v>
      </c>
      <c r="F29" s="10">
        <v>23917</v>
      </c>
      <c r="G29" s="15">
        <f t="shared" si="1"/>
        <v>167</v>
      </c>
      <c r="H29" s="11">
        <v>2</v>
      </c>
      <c r="I29" s="12" t="s">
        <v>55</v>
      </c>
      <c r="J29" s="12" t="s">
        <v>74</v>
      </c>
      <c r="K29" s="12">
        <v>0</v>
      </c>
      <c r="L29" s="12" t="s">
        <v>109</v>
      </c>
      <c r="M29" s="9"/>
      <c r="N29" s="5">
        <f t="shared" si="0"/>
        <v>2188</v>
      </c>
    </row>
    <row r="30" spans="1:14" ht="20.100000000000001" customHeight="1" x14ac:dyDescent="0.2">
      <c r="A30" s="8">
        <v>43536</v>
      </c>
      <c r="B30" s="8">
        <v>43536</v>
      </c>
      <c r="C30" s="13" t="s">
        <v>107</v>
      </c>
      <c r="D30" s="9"/>
      <c r="E30" s="10">
        <v>23917</v>
      </c>
      <c r="F30" s="10">
        <v>24058</v>
      </c>
      <c r="G30" s="15">
        <f t="shared" si="1"/>
        <v>141</v>
      </c>
      <c r="H30" s="11">
        <v>2</v>
      </c>
      <c r="I30" s="12" t="s">
        <v>120</v>
      </c>
      <c r="J30" s="12" t="s">
        <v>159</v>
      </c>
      <c r="K30" s="12">
        <v>1</v>
      </c>
      <c r="L30" s="12" t="s">
        <v>109</v>
      </c>
      <c r="M30" s="9"/>
      <c r="N30" s="5">
        <f t="shared" si="0"/>
        <v>2329</v>
      </c>
    </row>
    <row r="31" spans="1:14" ht="20.100000000000001" customHeight="1" x14ac:dyDescent="0.2">
      <c r="A31" s="8">
        <v>43537</v>
      </c>
      <c r="B31" s="8">
        <v>43537</v>
      </c>
      <c r="C31" s="13" t="s">
        <v>112</v>
      </c>
      <c r="D31" s="9"/>
      <c r="E31" s="10">
        <v>24058</v>
      </c>
      <c r="F31" s="10">
        <v>24221</v>
      </c>
      <c r="G31" s="15">
        <f t="shared" si="1"/>
        <v>163</v>
      </c>
      <c r="H31" s="11">
        <v>2</v>
      </c>
      <c r="I31" s="12" t="s">
        <v>45</v>
      </c>
      <c r="J31" s="12" t="s">
        <v>113</v>
      </c>
      <c r="K31" s="12">
        <v>1</v>
      </c>
      <c r="L31" s="12" t="s">
        <v>31</v>
      </c>
      <c r="M31" s="9"/>
      <c r="N31" s="5">
        <f t="shared" si="0"/>
        <v>2492</v>
      </c>
    </row>
    <row r="32" spans="1:14" ht="20.100000000000001" customHeight="1" x14ac:dyDescent="0.2">
      <c r="A32" s="8">
        <v>43538</v>
      </c>
      <c r="B32" s="8">
        <v>43538</v>
      </c>
      <c r="C32" s="13" t="s">
        <v>114</v>
      </c>
      <c r="D32" s="9"/>
      <c r="E32" s="10">
        <v>24221</v>
      </c>
      <c r="F32" s="10">
        <v>24228</v>
      </c>
      <c r="G32" s="15">
        <f t="shared" si="1"/>
        <v>7</v>
      </c>
      <c r="H32" s="11">
        <v>1</v>
      </c>
      <c r="I32" s="12" t="s">
        <v>76</v>
      </c>
      <c r="J32" s="12" t="s">
        <v>115</v>
      </c>
      <c r="K32" s="12">
        <v>0</v>
      </c>
      <c r="L32" s="12" t="s">
        <v>109</v>
      </c>
      <c r="M32" s="9"/>
      <c r="N32" s="5">
        <f t="shared" si="0"/>
        <v>2499</v>
      </c>
    </row>
    <row r="33" spans="1:14" ht="20.100000000000001" customHeight="1" x14ac:dyDescent="0.2">
      <c r="A33" s="8">
        <v>43539</v>
      </c>
      <c r="B33" s="8">
        <v>43539</v>
      </c>
      <c r="C33" s="13" t="s">
        <v>116</v>
      </c>
      <c r="D33" s="9"/>
      <c r="E33" s="10">
        <v>24228</v>
      </c>
      <c r="F33" s="10">
        <v>24402</v>
      </c>
      <c r="G33" s="15">
        <f t="shared" si="1"/>
        <v>174</v>
      </c>
      <c r="H33" s="11">
        <v>1</v>
      </c>
      <c r="I33" s="12" t="s">
        <v>117</v>
      </c>
      <c r="J33" s="12" t="s">
        <v>95</v>
      </c>
      <c r="K33" s="12">
        <v>0</v>
      </c>
      <c r="L33" s="12" t="s">
        <v>109</v>
      </c>
      <c r="M33" s="9"/>
      <c r="N33" s="5">
        <f t="shared" si="0"/>
        <v>2673</v>
      </c>
    </row>
    <row r="34" spans="1:14" ht="20.100000000000001" customHeight="1" x14ac:dyDescent="0.2">
      <c r="A34" s="8">
        <v>43543</v>
      </c>
      <c r="B34" s="8">
        <v>43543</v>
      </c>
      <c r="C34" s="13" t="s">
        <v>116</v>
      </c>
      <c r="D34" s="9"/>
      <c r="E34" s="10">
        <v>24402</v>
      </c>
      <c r="F34" s="10">
        <v>24091</v>
      </c>
      <c r="G34" s="15">
        <f t="shared" si="1"/>
        <v>-311</v>
      </c>
      <c r="H34" s="11">
        <v>1</v>
      </c>
      <c r="I34" s="12" t="s">
        <v>118</v>
      </c>
      <c r="J34" s="12" t="s">
        <v>19</v>
      </c>
      <c r="K34" s="12">
        <v>0</v>
      </c>
      <c r="L34" s="12" t="s">
        <v>109</v>
      </c>
      <c r="M34" s="9"/>
      <c r="N34" s="5">
        <f t="shared" si="0"/>
        <v>2362</v>
      </c>
    </row>
    <row r="35" spans="1:14" ht="20.100000000000001" customHeight="1" x14ac:dyDescent="0.2">
      <c r="A35" s="8">
        <v>43544</v>
      </c>
      <c r="B35" s="8">
        <v>43544</v>
      </c>
      <c r="C35" s="13" t="s">
        <v>119</v>
      </c>
      <c r="D35" s="9"/>
      <c r="E35" s="10">
        <v>24491</v>
      </c>
      <c r="F35" s="10">
        <v>24631</v>
      </c>
      <c r="G35" s="15">
        <f t="shared" si="1"/>
        <v>140</v>
      </c>
      <c r="H35" s="11">
        <v>2</v>
      </c>
      <c r="I35" s="12" t="s">
        <v>120</v>
      </c>
      <c r="J35" s="12" t="s">
        <v>121</v>
      </c>
      <c r="K35" s="12">
        <v>0</v>
      </c>
      <c r="L35" s="12" t="s">
        <v>109</v>
      </c>
      <c r="M35" s="9"/>
      <c r="N35" s="5">
        <f t="shared" si="0"/>
        <v>2502</v>
      </c>
    </row>
    <row r="36" spans="1:14" ht="20.100000000000001" customHeight="1" x14ac:dyDescent="0.2">
      <c r="A36" s="8">
        <v>43545</v>
      </c>
      <c r="B36" s="8">
        <v>43545</v>
      </c>
      <c r="C36" s="13" t="s">
        <v>116</v>
      </c>
      <c r="D36" s="9"/>
      <c r="E36" s="10">
        <v>24631</v>
      </c>
      <c r="F36" s="10">
        <v>24780</v>
      </c>
      <c r="G36" s="15">
        <f t="shared" si="1"/>
        <v>149</v>
      </c>
      <c r="H36" s="11">
        <v>2</v>
      </c>
      <c r="I36" s="12" t="s">
        <v>122</v>
      </c>
      <c r="J36" s="12" t="s">
        <v>19</v>
      </c>
      <c r="K36" s="12">
        <v>0</v>
      </c>
      <c r="L36" s="12" t="s">
        <v>109</v>
      </c>
      <c r="M36" s="9"/>
      <c r="N36" s="5">
        <f t="shared" si="0"/>
        <v>2651</v>
      </c>
    </row>
    <row r="37" spans="1:14" ht="20.100000000000001" customHeight="1" x14ac:dyDescent="0.2">
      <c r="A37" s="8">
        <v>43546</v>
      </c>
      <c r="B37" s="8">
        <v>43546</v>
      </c>
      <c r="C37" s="13" t="s">
        <v>116</v>
      </c>
      <c r="D37" s="9"/>
      <c r="E37" s="10">
        <v>24780</v>
      </c>
      <c r="F37" s="10">
        <v>24825</v>
      </c>
      <c r="G37" s="15">
        <f t="shared" si="1"/>
        <v>45</v>
      </c>
      <c r="H37" s="11">
        <v>1</v>
      </c>
      <c r="I37" s="12" t="s">
        <v>123</v>
      </c>
      <c r="J37" s="12" t="s">
        <v>19</v>
      </c>
      <c r="K37" s="12">
        <v>0</v>
      </c>
      <c r="L37" s="12" t="s">
        <v>31</v>
      </c>
      <c r="M37" s="9"/>
      <c r="N37" s="5">
        <f t="shared" si="0"/>
        <v>2696</v>
      </c>
    </row>
    <row r="38" spans="1:14" ht="20.100000000000001" customHeight="1" x14ac:dyDescent="0.2">
      <c r="A38" s="8">
        <v>43550</v>
      </c>
      <c r="B38" s="8">
        <v>43551</v>
      </c>
      <c r="C38" s="13" t="s">
        <v>124</v>
      </c>
      <c r="D38" s="9"/>
      <c r="E38" s="10">
        <v>24825</v>
      </c>
      <c r="F38" s="10">
        <v>24966</v>
      </c>
      <c r="G38" s="15">
        <f t="shared" si="1"/>
        <v>141</v>
      </c>
      <c r="H38" s="11">
        <v>2</v>
      </c>
      <c r="I38" s="12" t="s">
        <v>55</v>
      </c>
      <c r="J38" s="12" t="s">
        <v>125</v>
      </c>
      <c r="K38" s="12">
        <v>0</v>
      </c>
      <c r="L38" s="12" t="s">
        <v>109</v>
      </c>
      <c r="M38" s="9"/>
      <c r="N38" s="5">
        <f t="shared" si="0"/>
        <v>2837</v>
      </c>
    </row>
    <row r="39" spans="1:14" ht="20.100000000000001" customHeight="1" x14ac:dyDescent="0.2">
      <c r="A39" s="8">
        <v>43553</v>
      </c>
      <c r="B39" s="8">
        <v>43553</v>
      </c>
      <c r="C39" s="13" t="s">
        <v>126</v>
      </c>
      <c r="D39" s="9"/>
      <c r="E39" s="10">
        <v>24966</v>
      </c>
      <c r="F39" s="10">
        <v>24982</v>
      </c>
      <c r="G39" s="15">
        <f t="shared" si="1"/>
        <v>16</v>
      </c>
      <c r="H39" s="11">
        <v>1</v>
      </c>
      <c r="I39" s="12" t="s">
        <v>127</v>
      </c>
      <c r="J39" s="12" t="s">
        <v>128</v>
      </c>
      <c r="K39" s="12">
        <v>0</v>
      </c>
      <c r="L39" s="12" t="s">
        <v>109</v>
      </c>
      <c r="M39" s="9"/>
      <c r="N39" s="5">
        <f t="shared" si="0"/>
        <v>2853</v>
      </c>
    </row>
    <row r="40" spans="1:14" ht="20.100000000000001" customHeight="1" x14ac:dyDescent="0.2">
      <c r="A40" s="8">
        <v>43556</v>
      </c>
      <c r="B40" s="8">
        <v>43556</v>
      </c>
      <c r="C40" s="13" t="s">
        <v>160</v>
      </c>
      <c r="D40" s="9"/>
      <c r="E40" s="10">
        <v>24982</v>
      </c>
      <c r="F40" s="10">
        <v>25125</v>
      </c>
      <c r="G40" s="15">
        <f t="shared" si="1"/>
        <v>143</v>
      </c>
      <c r="H40" s="11">
        <v>1</v>
      </c>
      <c r="I40" s="12" t="s">
        <v>161</v>
      </c>
      <c r="J40" s="12" t="s">
        <v>106</v>
      </c>
      <c r="K40" s="12">
        <v>0</v>
      </c>
      <c r="L40" s="12" t="s">
        <v>13</v>
      </c>
      <c r="M40" s="9"/>
      <c r="N40" s="5"/>
    </row>
    <row r="41" spans="1:14" ht="20.100000000000001" customHeight="1" x14ac:dyDescent="0.2">
      <c r="A41" s="8">
        <v>43557</v>
      </c>
      <c r="B41" s="8">
        <v>43558</v>
      </c>
      <c r="C41" s="13" t="s">
        <v>130</v>
      </c>
      <c r="D41" s="9"/>
      <c r="E41" s="10">
        <v>25125</v>
      </c>
      <c r="F41" s="10">
        <v>25266</v>
      </c>
      <c r="G41" s="15">
        <f t="shared" si="1"/>
        <v>141</v>
      </c>
      <c r="H41" s="11">
        <v>1</v>
      </c>
      <c r="I41" s="12" t="s">
        <v>45</v>
      </c>
      <c r="J41" s="12" t="s">
        <v>131</v>
      </c>
      <c r="K41" s="12">
        <v>1</v>
      </c>
      <c r="L41" s="12" t="s">
        <v>109</v>
      </c>
      <c r="M41" s="9"/>
      <c r="N41" s="5">
        <f>IF(G41&lt;&gt;0,G41+N39,0)</f>
        <v>2994</v>
      </c>
    </row>
    <row r="42" spans="1:14" ht="20.100000000000001" customHeight="1" x14ac:dyDescent="0.2">
      <c r="A42" s="8">
        <v>43558</v>
      </c>
      <c r="B42" s="8">
        <v>43558</v>
      </c>
      <c r="C42" s="13" t="s">
        <v>132</v>
      </c>
      <c r="D42" s="9"/>
      <c r="E42" s="10">
        <v>25266</v>
      </c>
      <c r="F42" s="10">
        <v>25270</v>
      </c>
      <c r="G42" s="15">
        <f t="shared" si="1"/>
        <v>4</v>
      </c>
      <c r="H42" s="11">
        <v>1</v>
      </c>
      <c r="I42" s="12" t="s">
        <v>49</v>
      </c>
      <c r="J42" s="12" t="s">
        <v>133</v>
      </c>
      <c r="K42" s="12">
        <v>0</v>
      </c>
      <c r="L42" s="12" t="s">
        <v>109</v>
      </c>
      <c r="M42" s="9"/>
      <c r="N42" s="5">
        <f t="shared" si="0"/>
        <v>2998</v>
      </c>
    </row>
    <row r="43" spans="1:14" ht="20.100000000000001" customHeight="1" x14ac:dyDescent="0.2">
      <c r="A43" s="8">
        <v>43559</v>
      </c>
      <c r="B43" s="8">
        <v>43559</v>
      </c>
      <c r="C43" s="13" t="s">
        <v>134</v>
      </c>
      <c r="D43" s="9"/>
      <c r="E43" s="10">
        <v>25270</v>
      </c>
      <c r="F43" s="10">
        <v>25417</v>
      </c>
      <c r="G43" s="15">
        <f t="shared" si="1"/>
        <v>147</v>
      </c>
      <c r="H43" s="11">
        <v>1</v>
      </c>
      <c r="I43" s="12" t="s">
        <v>45</v>
      </c>
      <c r="J43" s="12" t="s">
        <v>135</v>
      </c>
      <c r="K43" s="12">
        <v>0</v>
      </c>
      <c r="L43" s="12" t="s">
        <v>31</v>
      </c>
      <c r="M43" s="9"/>
      <c r="N43" s="5">
        <f t="shared" si="0"/>
        <v>3145</v>
      </c>
    </row>
    <row r="44" spans="1:14" ht="20.100000000000001" customHeight="1" x14ac:dyDescent="0.2">
      <c r="A44" s="8">
        <v>43564</v>
      </c>
      <c r="B44" s="8">
        <v>43565</v>
      </c>
      <c r="C44" s="13" t="s">
        <v>137</v>
      </c>
      <c r="D44" s="9"/>
      <c r="E44" s="10">
        <v>25417</v>
      </c>
      <c r="F44" s="10">
        <v>25560</v>
      </c>
      <c r="G44" s="15">
        <f t="shared" si="1"/>
        <v>143</v>
      </c>
      <c r="H44" s="11">
        <v>2</v>
      </c>
      <c r="I44" s="12" t="s">
        <v>45</v>
      </c>
      <c r="J44" s="12" t="s">
        <v>138</v>
      </c>
      <c r="K44" s="12">
        <v>0</v>
      </c>
      <c r="L44" s="12" t="s">
        <v>109</v>
      </c>
      <c r="M44" s="9"/>
      <c r="N44" s="5">
        <f t="shared" si="0"/>
        <v>3288</v>
      </c>
    </row>
    <row r="45" spans="1:14" ht="20.100000000000001" customHeight="1" x14ac:dyDescent="0.2">
      <c r="A45" s="8">
        <v>43578</v>
      </c>
      <c r="B45" s="8">
        <v>43579</v>
      </c>
      <c r="C45" s="13" t="s">
        <v>137</v>
      </c>
      <c r="D45" s="9"/>
      <c r="E45" s="10">
        <v>25560</v>
      </c>
      <c r="F45" s="10">
        <v>25701</v>
      </c>
      <c r="G45" s="15">
        <f t="shared" si="1"/>
        <v>141</v>
      </c>
      <c r="H45" s="11">
        <v>2</v>
      </c>
      <c r="I45" s="12" t="s">
        <v>45</v>
      </c>
      <c r="J45" s="12" t="s">
        <v>139</v>
      </c>
      <c r="K45" s="12">
        <v>1</v>
      </c>
      <c r="L45" s="12" t="s">
        <v>109</v>
      </c>
      <c r="M45" s="9"/>
      <c r="N45" s="5">
        <f t="shared" si="0"/>
        <v>3429</v>
      </c>
    </row>
    <row r="46" spans="1:14" ht="20.100000000000001" customHeight="1" x14ac:dyDescent="0.2">
      <c r="A46" s="8">
        <v>43581</v>
      </c>
      <c r="B46" s="8">
        <v>43584</v>
      </c>
      <c r="C46" s="13" t="s">
        <v>140</v>
      </c>
      <c r="D46" s="9"/>
      <c r="E46" s="10">
        <v>25701</v>
      </c>
      <c r="F46" s="10">
        <v>26219</v>
      </c>
      <c r="G46" s="15">
        <f t="shared" si="1"/>
        <v>518</v>
      </c>
      <c r="H46" s="11">
        <v>2</v>
      </c>
      <c r="I46" s="12" t="s">
        <v>141</v>
      </c>
      <c r="J46" s="12" t="s">
        <v>142</v>
      </c>
      <c r="K46" s="12">
        <v>2</v>
      </c>
      <c r="L46" s="12" t="s">
        <v>31</v>
      </c>
      <c r="M46" s="9" t="s">
        <v>162</v>
      </c>
      <c r="N46" s="5">
        <f t="shared" si="0"/>
        <v>3947</v>
      </c>
    </row>
    <row r="47" spans="1:14" ht="20.100000000000001" customHeight="1" x14ac:dyDescent="0.2">
      <c r="A47" s="8">
        <v>43588</v>
      </c>
      <c r="B47" s="8">
        <v>43588</v>
      </c>
      <c r="C47" s="13" t="s">
        <v>166</v>
      </c>
      <c r="D47" s="9"/>
      <c r="E47" s="10">
        <v>26219</v>
      </c>
      <c r="F47" s="10">
        <v>26226</v>
      </c>
      <c r="G47" s="15">
        <f t="shared" si="1"/>
        <v>7</v>
      </c>
      <c r="H47" s="11">
        <v>1</v>
      </c>
      <c r="I47" s="12" t="s">
        <v>221</v>
      </c>
      <c r="J47" s="12" t="s">
        <v>222</v>
      </c>
      <c r="K47" s="12">
        <v>0</v>
      </c>
      <c r="L47" s="12" t="s">
        <v>13</v>
      </c>
      <c r="M47" s="9"/>
      <c r="N47" s="5">
        <f t="shared" si="0"/>
        <v>3954</v>
      </c>
    </row>
    <row r="48" spans="1:14" ht="20.100000000000001" customHeight="1" x14ac:dyDescent="0.2">
      <c r="A48" s="8">
        <v>43591</v>
      </c>
      <c r="B48" s="8">
        <v>43591</v>
      </c>
      <c r="C48" s="13" t="s">
        <v>152</v>
      </c>
      <c r="D48" s="9"/>
      <c r="E48" s="10">
        <v>26226</v>
      </c>
      <c r="F48" s="10">
        <v>26234</v>
      </c>
      <c r="G48" s="15">
        <f t="shared" si="1"/>
        <v>8</v>
      </c>
      <c r="H48" s="11">
        <v>1</v>
      </c>
      <c r="I48" s="12" t="s">
        <v>163</v>
      </c>
      <c r="J48" s="12" t="s">
        <v>164</v>
      </c>
      <c r="K48" s="12">
        <v>0</v>
      </c>
      <c r="L48" s="12" t="s">
        <v>109</v>
      </c>
      <c r="M48" s="9"/>
      <c r="N48" s="5">
        <f>IF(G48&lt;&gt;0,G48+N46,0)</f>
        <v>3955</v>
      </c>
    </row>
    <row r="49" spans="1:14" ht="20.100000000000001" customHeight="1" x14ac:dyDescent="0.2">
      <c r="A49" s="8">
        <v>43600</v>
      </c>
      <c r="B49" s="8">
        <v>43600</v>
      </c>
      <c r="C49" s="13" t="s">
        <v>172</v>
      </c>
      <c r="D49" s="9"/>
      <c r="E49" s="10">
        <v>26234</v>
      </c>
      <c r="F49" s="10">
        <v>26241</v>
      </c>
      <c r="G49" s="15">
        <f t="shared" si="1"/>
        <v>7</v>
      </c>
      <c r="H49" s="11">
        <v>2</v>
      </c>
      <c r="I49" s="12" t="s">
        <v>223</v>
      </c>
      <c r="J49" s="12" t="s">
        <v>50</v>
      </c>
      <c r="K49" s="12">
        <v>0</v>
      </c>
      <c r="L49" s="12" t="s">
        <v>13</v>
      </c>
      <c r="M49" s="9" t="s">
        <v>224</v>
      </c>
      <c r="N49" s="5">
        <f t="shared" si="0"/>
        <v>3962</v>
      </c>
    </row>
    <row r="50" spans="1:14" ht="20.100000000000001" customHeight="1" x14ac:dyDescent="0.2">
      <c r="A50" s="8">
        <v>43601</v>
      </c>
      <c r="B50" s="8">
        <v>43602</v>
      </c>
      <c r="C50" s="13" t="s">
        <v>144</v>
      </c>
      <c r="D50" s="9"/>
      <c r="E50" s="10">
        <v>26241</v>
      </c>
      <c r="F50" s="10">
        <v>26454</v>
      </c>
      <c r="G50" s="15">
        <f t="shared" si="1"/>
        <v>213</v>
      </c>
      <c r="H50" s="11">
        <v>1</v>
      </c>
      <c r="I50" s="12" t="s">
        <v>45</v>
      </c>
      <c r="J50" s="12" t="s">
        <v>165</v>
      </c>
      <c r="K50" s="12">
        <v>0</v>
      </c>
      <c r="L50" s="12" t="s">
        <v>109</v>
      </c>
      <c r="M50" s="9"/>
      <c r="N50" s="5">
        <f>IF(G50&lt;&gt;0,G50+N48,0)</f>
        <v>4168</v>
      </c>
    </row>
    <row r="51" spans="1:14" ht="20.100000000000001" customHeight="1" x14ac:dyDescent="0.2">
      <c r="A51" s="8">
        <v>43605</v>
      </c>
      <c r="B51" s="8">
        <v>43605</v>
      </c>
      <c r="C51" s="13" t="s">
        <v>166</v>
      </c>
      <c r="D51" s="9"/>
      <c r="E51" s="10">
        <v>26454</v>
      </c>
      <c r="F51" s="10">
        <v>26596</v>
      </c>
      <c r="G51" s="15">
        <f t="shared" si="1"/>
        <v>142</v>
      </c>
      <c r="H51" s="11">
        <v>1</v>
      </c>
      <c r="I51" s="12" t="s">
        <v>45</v>
      </c>
      <c r="J51" s="12" t="s">
        <v>167</v>
      </c>
      <c r="K51" s="12">
        <v>3</v>
      </c>
      <c r="L51" s="12" t="s">
        <v>109</v>
      </c>
      <c r="M51" s="9"/>
      <c r="N51" s="5">
        <f t="shared" si="0"/>
        <v>4310</v>
      </c>
    </row>
    <row r="52" spans="1:14" ht="20.100000000000001" customHeight="1" x14ac:dyDescent="0.2">
      <c r="A52" s="8">
        <v>43607</v>
      </c>
      <c r="B52" s="8">
        <v>43607</v>
      </c>
      <c r="C52" s="13" t="s">
        <v>168</v>
      </c>
      <c r="D52" s="9"/>
      <c r="E52" s="10">
        <v>26596</v>
      </c>
      <c r="F52" s="10">
        <v>26636</v>
      </c>
      <c r="G52" s="15">
        <f t="shared" si="1"/>
        <v>40</v>
      </c>
      <c r="H52" s="11">
        <v>1</v>
      </c>
      <c r="I52" s="12" t="s">
        <v>169</v>
      </c>
      <c r="J52" s="12" t="s">
        <v>170</v>
      </c>
      <c r="K52" s="12">
        <v>0</v>
      </c>
      <c r="L52" s="12" t="s">
        <v>109</v>
      </c>
      <c r="M52" s="9"/>
      <c r="N52" s="5">
        <f t="shared" si="0"/>
        <v>4350</v>
      </c>
    </row>
    <row r="53" spans="1:14" ht="20.100000000000001" customHeight="1" x14ac:dyDescent="0.2">
      <c r="A53" s="8">
        <v>43609</v>
      </c>
      <c r="B53" s="8">
        <v>43609</v>
      </c>
      <c r="C53" s="13" t="s">
        <v>171</v>
      </c>
      <c r="D53" s="9"/>
      <c r="E53" s="10">
        <v>26636</v>
      </c>
      <c r="F53" s="10">
        <v>26642</v>
      </c>
      <c r="G53" s="15">
        <f t="shared" si="1"/>
        <v>6</v>
      </c>
      <c r="H53" s="11">
        <v>1</v>
      </c>
      <c r="I53" s="12" t="s">
        <v>49</v>
      </c>
      <c r="J53" s="12" t="s">
        <v>19</v>
      </c>
      <c r="K53" s="12">
        <v>0</v>
      </c>
      <c r="L53" s="12" t="s">
        <v>109</v>
      </c>
      <c r="M53" s="9"/>
      <c r="N53" s="5">
        <f t="shared" si="0"/>
        <v>4356</v>
      </c>
    </row>
    <row r="54" spans="1:14" ht="20.100000000000001" customHeight="1" x14ac:dyDescent="0.2">
      <c r="A54" s="8">
        <v>43616</v>
      </c>
      <c r="B54" s="8">
        <v>43616</v>
      </c>
      <c r="C54" s="13" t="s">
        <v>172</v>
      </c>
      <c r="D54" s="9"/>
      <c r="E54" s="10">
        <v>26642</v>
      </c>
      <c r="F54" s="10">
        <v>26669</v>
      </c>
      <c r="G54" s="15">
        <f t="shared" si="1"/>
        <v>27</v>
      </c>
      <c r="H54" s="11">
        <v>2</v>
      </c>
      <c r="I54" s="12" t="s">
        <v>173</v>
      </c>
      <c r="J54" s="12" t="s">
        <v>174</v>
      </c>
      <c r="K54" s="12">
        <v>0</v>
      </c>
      <c r="L54" s="12" t="s">
        <v>109</v>
      </c>
      <c r="M54" s="9"/>
      <c r="N54" s="5">
        <f t="shared" si="0"/>
        <v>4383</v>
      </c>
    </row>
    <row r="55" spans="1:14" ht="20.100000000000001" customHeight="1" x14ac:dyDescent="0.2">
      <c r="A55" s="8">
        <v>43620</v>
      </c>
      <c r="B55" s="8">
        <v>43620</v>
      </c>
      <c r="C55" s="13" t="s">
        <v>132</v>
      </c>
      <c r="D55" s="9"/>
      <c r="E55" s="10">
        <v>26669</v>
      </c>
      <c r="F55" s="10">
        <v>26686</v>
      </c>
      <c r="G55" s="15">
        <f t="shared" si="1"/>
        <v>17</v>
      </c>
      <c r="H55" s="11">
        <v>1</v>
      </c>
      <c r="I55" s="12" t="s">
        <v>225</v>
      </c>
      <c r="J55" s="12" t="s">
        <v>19</v>
      </c>
      <c r="K55" s="12">
        <v>0</v>
      </c>
      <c r="L55" s="12" t="s">
        <v>13</v>
      </c>
      <c r="M55" s="9"/>
      <c r="N55" s="5">
        <f t="shared" si="0"/>
        <v>4400</v>
      </c>
    </row>
    <row r="56" spans="1:14" ht="20.100000000000001" customHeight="1" x14ac:dyDescent="0.2">
      <c r="A56" s="8">
        <v>43621</v>
      </c>
      <c r="B56" s="8">
        <v>43621</v>
      </c>
      <c r="C56" s="13" t="s">
        <v>168</v>
      </c>
      <c r="D56" s="9"/>
      <c r="E56" s="10">
        <v>26686</v>
      </c>
      <c r="F56" s="10">
        <v>26728</v>
      </c>
      <c r="G56" s="15">
        <f t="shared" si="1"/>
        <v>42</v>
      </c>
      <c r="H56" s="11">
        <v>1</v>
      </c>
      <c r="I56" s="12" t="s">
        <v>186</v>
      </c>
      <c r="J56" s="12" t="s">
        <v>19</v>
      </c>
      <c r="K56" s="12">
        <v>0</v>
      </c>
      <c r="L56" s="12" t="s">
        <v>109</v>
      </c>
      <c r="M56" s="9"/>
      <c r="N56" s="5">
        <f>IF(G56&lt;&gt;0,G56+N54,0)</f>
        <v>4425</v>
      </c>
    </row>
    <row r="57" spans="1:14" ht="20.100000000000001" customHeight="1" x14ac:dyDescent="0.2">
      <c r="A57" s="8">
        <v>43622</v>
      </c>
      <c r="B57" s="8">
        <v>43622</v>
      </c>
      <c r="C57" s="13" t="s">
        <v>175</v>
      </c>
      <c r="D57" s="9"/>
      <c r="E57" s="10">
        <v>26728</v>
      </c>
      <c r="F57" s="10">
        <v>26769</v>
      </c>
      <c r="G57" s="15">
        <f t="shared" si="1"/>
        <v>41</v>
      </c>
      <c r="H57" s="11">
        <v>1</v>
      </c>
      <c r="I57" s="12" t="s">
        <v>187</v>
      </c>
      <c r="J57" s="12" t="s">
        <v>19</v>
      </c>
      <c r="K57" s="12">
        <v>0</v>
      </c>
      <c r="L57" s="12" t="s">
        <v>31</v>
      </c>
      <c r="M57" s="9"/>
      <c r="N57" s="5">
        <f t="shared" si="0"/>
        <v>4466</v>
      </c>
    </row>
    <row r="58" spans="1:14" ht="20.100000000000001" customHeight="1" x14ac:dyDescent="0.2">
      <c r="A58" s="8">
        <v>43622</v>
      </c>
      <c r="B58" s="8">
        <v>43623</v>
      </c>
      <c r="C58" s="13" t="s">
        <v>171</v>
      </c>
      <c r="D58" s="9"/>
      <c r="E58" s="10">
        <v>26769</v>
      </c>
      <c r="F58" s="10">
        <v>26816</v>
      </c>
      <c r="G58" s="15">
        <f t="shared" si="1"/>
        <v>47</v>
      </c>
      <c r="H58" s="11">
        <v>1</v>
      </c>
      <c r="I58" s="12" t="s">
        <v>188</v>
      </c>
      <c r="J58" s="12" t="s">
        <v>19</v>
      </c>
      <c r="K58" s="12">
        <v>0</v>
      </c>
      <c r="L58" s="12" t="s">
        <v>109</v>
      </c>
      <c r="M58" s="9"/>
      <c r="N58" s="5">
        <f t="shared" si="0"/>
        <v>4513</v>
      </c>
    </row>
    <row r="59" spans="1:14" ht="20.100000000000001" customHeight="1" x14ac:dyDescent="0.2">
      <c r="A59" s="8">
        <v>43630</v>
      </c>
      <c r="B59" s="8">
        <v>43633</v>
      </c>
      <c r="C59" s="13" t="s">
        <v>153</v>
      </c>
      <c r="D59" s="9"/>
      <c r="E59" s="10">
        <v>26816</v>
      </c>
      <c r="F59" s="10">
        <v>27115</v>
      </c>
      <c r="G59" s="15">
        <f t="shared" si="1"/>
        <v>299</v>
      </c>
      <c r="H59" s="11">
        <v>7</v>
      </c>
      <c r="I59" s="12" t="s">
        <v>45</v>
      </c>
      <c r="J59" s="12" t="s">
        <v>48</v>
      </c>
      <c r="K59" s="12">
        <v>0</v>
      </c>
      <c r="L59" s="12" t="s">
        <v>109</v>
      </c>
      <c r="M59" s="9"/>
      <c r="N59" s="5">
        <f t="shared" si="0"/>
        <v>4812</v>
      </c>
    </row>
    <row r="60" spans="1:14" ht="20.100000000000001" customHeight="1" x14ac:dyDescent="0.2">
      <c r="A60" s="8">
        <v>43636</v>
      </c>
      <c r="B60" s="8">
        <v>43636</v>
      </c>
      <c r="C60" s="13" t="s">
        <v>172</v>
      </c>
      <c r="D60" s="9"/>
      <c r="E60" s="10">
        <v>27115</v>
      </c>
      <c r="F60" s="10">
        <v>27639</v>
      </c>
      <c r="G60" s="15">
        <f t="shared" si="1"/>
        <v>524</v>
      </c>
      <c r="H60" s="11">
        <v>2</v>
      </c>
      <c r="I60" s="12" t="s">
        <v>141</v>
      </c>
      <c r="J60" s="12" t="s">
        <v>189</v>
      </c>
      <c r="K60" s="12">
        <v>0</v>
      </c>
      <c r="L60" s="12" t="s">
        <v>31</v>
      </c>
      <c r="M60" s="9"/>
      <c r="N60" s="5">
        <f t="shared" si="0"/>
        <v>5336</v>
      </c>
    </row>
    <row r="61" spans="1:14" ht="20.100000000000001" customHeight="1" x14ac:dyDescent="0.2">
      <c r="A61" s="8">
        <v>43637</v>
      </c>
      <c r="B61" s="8">
        <v>43637</v>
      </c>
      <c r="C61" s="13" t="s">
        <v>132</v>
      </c>
      <c r="D61" s="9"/>
      <c r="E61" s="10">
        <v>27639</v>
      </c>
      <c r="F61" s="10">
        <v>27648</v>
      </c>
      <c r="G61" s="15">
        <f t="shared" si="1"/>
        <v>9</v>
      </c>
      <c r="H61" s="11">
        <v>1</v>
      </c>
      <c r="I61" s="12" t="s">
        <v>49</v>
      </c>
      <c r="J61" s="12" t="s">
        <v>19</v>
      </c>
      <c r="K61" s="12">
        <v>0</v>
      </c>
      <c r="L61" s="12" t="s">
        <v>109</v>
      </c>
      <c r="M61" s="9"/>
      <c r="N61" s="5">
        <f t="shared" si="0"/>
        <v>5345</v>
      </c>
    </row>
    <row r="62" spans="1:14" ht="20.100000000000001" customHeight="1" x14ac:dyDescent="0.2">
      <c r="A62" s="8">
        <v>43641</v>
      </c>
      <c r="B62" s="8">
        <v>43641</v>
      </c>
      <c r="C62" s="13" t="s">
        <v>175</v>
      </c>
      <c r="D62" s="9"/>
      <c r="E62" s="10">
        <v>27648</v>
      </c>
      <c r="F62" s="10">
        <v>27725</v>
      </c>
      <c r="G62" s="15">
        <f t="shared" si="1"/>
        <v>77</v>
      </c>
      <c r="H62" s="11">
        <v>1</v>
      </c>
      <c r="I62" s="12" t="s">
        <v>190</v>
      </c>
      <c r="J62" s="12" t="s">
        <v>19</v>
      </c>
      <c r="K62" s="12">
        <v>0</v>
      </c>
      <c r="L62" s="12" t="s">
        <v>109</v>
      </c>
      <c r="M62" s="9"/>
      <c r="N62" s="5">
        <f t="shared" si="0"/>
        <v>5422</v>
      </c>
    </row>
    <row r="63" spans="1:14" ht="20.100000000000001" customHeight="1" x14ac:dyDescent="0.2">
      <c r="A63" s="8">
        <v>43642</v>
      </c>
      <c r="B63" s="8">
        <v>43642</v>
      </c>
      <c r="C63" s="13" t="s">
        <v>132</v>
      </c>
      <c r="D63" s="9"/>
      <c r="E63" s="10">
        <v>27725</v>
      </c>
      <c r="F63" s="10">
        <v>27750</v>
      </c>
      <c r="G63" s="15">
        <f t="shared" si="1"/>
        <v>25</v>
      </c>
      <c r="H63" s="11">
        <v>1</v>
      </c>
      <c r="I63" s="12" t="s">
        <v>191</v>
      </c>
      <c r="J63" s="12" t="s">
        <v>19</v>
      </c>
      <c r="K63" s="12">
        <v>0</v>
      </c>
      <c r="L63" s="12" t="s">
        <v>109</v>
      </c>
      <c r="M63" s="9"/>
      <c r="N63" s="5">
        <f t="shared" si="0"/>
        <v>5447</v>
      </c>
    </row>
    <row r="64" spans="1:14" ht="20.100000000000001" customHeight="1" x14ac:dyDescent="0.2">
      <c r="A64" s="8">
        <v>43643</v>
      </c>
      <c r="B64" s="8">
        <v>43643</v>
      </c>
      <c r="C64" s="13" t="s">
        <v>168</v>
      </c>
      <c r="D64" s="9"/>
      <c r="E64" s="10">
        <v>27750</v>
      </c>
      <c r="F64" s="10">
        <v>27791</v>
      </c>
      <c r="G64" s="15">
        <f t="shared" si="1"/>
        <v>41</v>
      </c>
      <c r="H64" s="11">
        <v>1</v>
      </c>
      <c r="I64" s="12" t="s">
        <v>186</v>
      </c>
      <c r="J64" s="12" t="s">
        <v>19</v>
      </c>
      <c r="K64" s="12">
        <v>0</v>
      </c>
      <c r="L64" s="12" t="s">
        <v>109</v>
      </c>
      <c r="M64" s="9"/>
      <c r="N64" s="5">
        <f t="shared" si="0"/>
        <v>5488</v>
      </c>
    </row>
    <row r="65" spans="1:14" ht="20.100000000000001" customHeight="1" x14ac:dyDescent="0.2">
      <c r="A65" s="8">
        <v>43644</v>
      </c>
      <c r="B65" s="8">
        <v>43644</v>
      </c>
      <c r="C65" s="13" t="s">
        <v>168</v>
      </c>
      <c r="D65" s="9"/>
      <c r="E65" s="10">
        <v>27751</v>
      </c>
      <c r="F65" s="10">
        <v>27837</v>
      </c>
      <c r="G65" s="15">
        <f t="shared" si="1"/>
        <v>86</v>
      </c>
      <c r="H65" s="11">
        <v>1</v>
      </c>
      <c r="I65" s="12" t="s">
        <v>169</v>
      </c>
      <c r="J65" s="12" t="s">
        <v>19</v>
      </c>
      <c r="K65" s="12">
        <v>0</v>
      </c>
      <c r="L65" s="12" t="s">
        <v>109</v>
      </c>
      <c r="M65" s="9"/>
      <c r="N65" s="5">
        <f>IF(G64&lt;&gt;0,G64+N63,0)</f>
        <v>5488</v>
      </c>
    </row>
    <row r="66" spans="1:14" ht="20.100000000000001" customHeight="1" x14ac:dyDescent="0.2">
      <c r="A66" s="8">
        <v>43648</v>
      </c>
      <c r="B66" s="8">
        <v>43649</v>
      </c>
      <c r="C66" s="13" t="s">
        <v>148</v>
      </c>
      <c r="D66" s="9"/>
      <c r="E66" s="10">
        <v>27837</v>
      </c>
      <c r="F66" s="10">
        <v>28088</v>
      </c>
      <c r="G66" s="15">
        <f t="shared" si="1"/>
        <v>251</v>
      </c>
      <c r="H66" s="11">
        <v>4</v>
      </c>
      <c r="I66" s="12" t="s">
        <v>45</v>
      </c>
      <c r="J66" s="12" t="s">
        <v>42</v>
      </c>
      <c r="K66" s="12">
        <v>0</v>
      </c>
      <c r="L66" s="12" t="s">
        <v>109</v>
      </c>
      <c r="M66" s="9"/>
      <c r="N66" s="5">
        <f>IF(G65&lt;&gt;0,G65+N64,0)</f>
        <v>5574</v>
      </c>
    </row>
    <row r="67" spans="1:14" ht="20.100000000000001" customHeight="1" x14ac:dyDescent="0.2">
      <c r="A67" s="8">
        <v>43650</v>
      </c>
      <c r="B67" s="8">
        <v>43650</v>
      </c>
      <c r="C67" s="13" t="s">
        <v>243</v>
      </c>
      <c r="D67" s="9"/>
      <c r="E67" s="10">
        <v>28088</v>
      </c>
      <c r="F67" s="10">
        <v>28134</v>
      </c>
      <c r="G67" s="15">
        <f t="shared" si="1"/>
        <v>46</v>
      </c>
      <c r="H67" s="11">
        <v>1</v>
      </c>
      <c r="I67" s="12" t="s">
        <v>49</v>
      </c>
      <c r="J67" s="12" t="s">
        <v>202</v>
      </c>
      <c r="K67" s="12">
        <v>0</v>
      </c>
      <c r="L67" s="12" t="s">
        <v>109</v>
      </c>
      <c r="M67" s="9"/>
      <c r="N67" s="5">
        <f>IF(G67&lt;&gt;0,G67+N66,0)</f>
        <v>5620</v>
      </c>
    </row>
    <row r="68" spans="1:14" ht="20.100000000000001" customHeight="1" x14ac:dyDescent="0.2">
      <c r="A68" s="8">
        <v>43651</v>
      </c>
      <c r="B68" s="8">
        <v>43655</v>
      </c>
      <c r="C68" s="13" t="s">
        <v>148</v>
      </c>
      <c r="D68" s="9"/>
      <c r="E68" s="10">
        <v>28134</v>
      </c>
      <c r="F68" s="10">
        <v>28436</v>
      </c>
      <c r="G68" s="15">
        <f t="shared" si="1"/>
        <v>302</v>
      </c>
      <c r="H68" s="11">
        <v>4</v>
      </c>
      <c r="I68" s="12" t="s">
        <v>45</v>
      </c>
      <c r="J68" s="12" t="s">
        <v>42</v>
      </c>
      <c r="K68" s="12">
        <v>0</v>
      </c>
      <c r="L68" s="12" t="s">
        <v>31</v>
      </c>
      <c r="M68" s="9"/>
      <c r="N68" s="5">
        <f t="shared" si="0"/>
        <v>5922</v>
      </c>
    </row>
    <row r="69" spans="1:14" ht="20.100000000000001" customHeight="1" x14ac:dyDescent="0.2">
      <c r="A69" s="8">
        <v>43661</v>
      </c>
      <c r="B69" s="8">
        <v>43662</v>
      </c>
      <c r="C69" s="13" t="s">
        <v>140</v>
      </c>
      <c r="D69" s="9"/>
      <c r="E69" s="10">
        <v>28436</v>
      </c>
      <c r="F69" s="10">
        <v>28575</v>
      </c>
      <c r="G69" s="15">
        <f t="shared" si="1"/>
        <v>139</v>
      </c>
      <c r="H69" s="11">
        <v>2</v>
      </c>
      <c r="I69" s="12" t="s">
        <v>45</v>
      </c>
      <c r="J69" s="12" t="s">
        <v>203</v>
      </c>
      <c r="K69" s="12">
        <v>0</v>
      </c>
      <c r="L69" s="12" t="s">
        <v>109</v>
      </c>
      <c r="M69" s="9"/>
      <c r="N69" s="5">
        <f t="shared" si="0"/>
        <v>6061</v>
      </c>
    </row>
    <row r="70" spans="1:14" ht="20.100000000000001" customHeight="1" x14ac:dyDescent="0.2">
      <c r="A70" s="8">
        <v>43663</v>
      </c>
      <c r="B70" s="8">
        <v>43664</v>
      </c>
      <c r="C70" s="13" t="s">
        <v>144</v>
      </c>
      <c r="D70" s="9"/>
      <c r="E70" s="10">
        <v>28575</v>
      </c>
      <c r="F70" s="10">
        <v>28696</v>
      </c>
      <c r="G70" s="15">
        <f t="shared" si="1"/>
        <v>121</v>
      </c>
      <c r="H70" s="11">
        <v>1</v>
      </c>
      <c r="I70" s="12" t="s">
        <v>190</v>
      </c>
      <c r="J70" s="12" t="s">
        <v>146</v>
      </c>
      <c r="K70" s="12">
        <v>0</v>
      </c>
      <c r="L70" s="12" t="s">
        <v>109</v>
      </c>
      <c r="M70" s="9"/>
      <c r="N70" s="5">
        <f t="shared" si="0"/>
        <v>6182</v>
      </c>
    </row>
    <row r="71" spans="1:14" ht="20.100000000000001" customHeight="1" x14ac:dyDescent="0.2">
      <c r="A71" s="8">
        <v>43669</v>
      </c>
      <c r="B71" s="8">
        <v>43672</v>
      </c>
      <c r="C71" s="13" t="s">
        <v>148</v>
      </c>
      <c r="D71" s="9"/>
      <c r="E71" s="10">
        <v>28696</v>
      </c>
      <c r="F71" s="10">
        <v>28954</v>
      </c>
      <c r="G71" s="15">
        <f t="shared" si="1"/>
        <v>258</v>
      </c>
      <c r="H71" s="11">
        <v>5</v>
      </c>
      <c r="I71" s="12" t="s">
        <v>45</v>
      </c>
      <c r="J71" s="12" t="s">
        <v>204</v>
      </c>
      <c r="K71" s="12">
        <v>0</v>
      </c>
      <c r="L71" s="12" t="s">
        <v>31</v>
      </c>
      <c r="M71" s="9"/>
      <c r="N71" s="5">
        <f t="shared" si="0"/>
        <v>6440</v>
      </c>
    </row>
    <row r="72" spans="1:14" ht="20.100000000000001" customHeight="1" x14ac:dyDescent="0.2">
      <c r="A72" s="8">
        <v>43698</v>
      </c>
      <c r="B72" s="8">
        <v>43700</v>
      </c>
      <c r="C72" s="13" t="s">
        <v>172</v>
      </c>
      <c r="D72" s="9"/>
      <c r="E72" s="10">
        <v>28954</v>
      </c>
      <c r="F72" s="10">
        <v>29098</v>
      </c>
      <c r="G72" s="15">
        <f t="shared" si="1"/>
        <v>144</v>
      </c>
      <c r="H72" s="11">
        <v>2</v>
      </c>
      <c r="I72" s="12" t="s">
        <v>45</v>
      </c>
      <c r="J72" s="12" t="s">
        <v>244</v>
      </c>
      <c r="K72" s="12">
        <v>0</v>
      </c>
      <c r="L72" s="12" t="s">
        <v>109</v>
      </c>
      <c r="M72" s="9"/>
      <c r="N72" s="5">
        <f t="shared" si="0"/>
        <v>6584</v>
      </c>
    </row>
    <row r="73" spans="1:14" ht="20.100000000000001" customHeight="1" x14ac:dyDescent="0.2">
      <c r="A73" s="8">
        <v>43713</v>
      </c>
      <c r="B73" s="8">
        <v>43713</v>
      </c>
      <c r="C73" s="13" t="s">
        <v>245</v>
      </c>
      <c r="D73" s="9"/>
      <c r="E73" s="10">
        <v>29098</v>
      </c>
      <c r="F73" s="10">
        <v>29105</v>
      </c>
      <c r="G73" s="15">
        <f t="shared" si="1"/>
        <v>7</v>
      </c>
      <c r="H73" s="11">
        <v>1</v>
      </c>
      <c r="I73" s="12" t="s">
        <v>49</v>
      </c>
      <c r="J73" s="12" t="s">
        <v>246</v>
      </c>
      <c r="K73" s="12">
        <v>0</v>
      </c>
      <c r="L73" s="12" t="s">
        <v>109</v>
      </c>
      <c r="M73" s="9"/>
      <c r="N73" s="5">
        <f t="shared" si="0"/>
        <v>6591</v>
      </c>
    </row>
    <row r="74" spans="1:14" ht="20.100000000000001" customHeight="1" x14ac:dyDescent="0.2">
      <c r="A74" s="8">
        <v>43714</v>
      </c>
      <c r="B74" s="8">
        <v>43714</v>
      </c>
      <c r="C74" s="13" t="s">
        <v>154</v>
      </c>
      <c r="D74" s="9"/>
      <c r="E74" s="10">
        <v>29105</v>
      </c>
      <c r="F74" s="10">
        <v>29266</v>
      </c>
      <c r="G74" s="15">
        <f t="shared" si="1"/>
        <v>161</v>
      </c>
      <c r="H74" s="11">
        <v>2</v>
      </c>
      <c r="I74" s="12" t="s">
        <v>237</v>
      </c>
      <c r="J74" s="12" t="s">
        <v>19</v>
      </c>
      <c r="K74" s="12">
        <v>0</v>
      </c>
      <c r="L74" s="12" t="s">
        <v>109</v>
      </c>
      <c r="M74" s="9"/>
      <c r="N74" s="5">
        <f t="shared" si="0"/>
        <v>6752</v>
      </c>
    </row>
    <row r="75" spans="1:14" ht="20.100000000000001" customHeight="1" x14ac:dyDescent="0.2">
      <c r="A75" s="8">
        <v>43719</v>
      </c>
      <c r="B75" s="8">
        <v>43719</v>
      </c>
      <c r="C75" s="13" t="s">
        <v>183</v>
      </c>
      <c r="D75" s="9"/>
      <c r="E75" s="10">
        <v>29266</v>
      </c>
      <c r="F75" s="10">
        <v>29449</v>
      </c>
      <c r="G75" s="15">
        <f t="shared" si="1"/>
        <v>183</v>
      </c>
      <c r="H75" s="11">
        <v>2</v>
      </c>
      <c r="I75" s="12" t="s">
        <v>226</v>
      </c>
      <c r="J75" s="12" t="s">
        <v>227</v>
      </c>
      <c r="K75" s="12">
        <v>0</v>
      </c>
      <c r="L75" s="12" t="s">
        <v>31</v>
      </c>
      <c r="M75" s="9"/>
      <c r="N75" s="5">
        <f>IF(G75&lt;&gt;0,G75+N71,0)</f>
        <v>6623</v>
      </c>
    </row>
    <row r="76" spans="1:14" ht="20.100000000000001" customHeight="1" x14ac:dyDescent="0.2">
      <c r="A76" s="8">
        <v>43721</v>
      </c>
      <c r="B76" s="8">
        <v>43721</v>
      </c>
      <c r="C76" s="13" t="s">
        <v>228</v>
      </c>
      <c r="D76" s="9"/>
      <c r="E76" s="10">
        <v>29449</v>
      </c>
      <c r="F76" s="10">
        <v>29461</v>
      </c>
      <c r="G76" s="15">
        <f t="shared" si="1"/>
        <v>12</v>
      </c>
      <c r="H76" s="11">
        <v>1</v>
      </c>
      <c r="I76" s="12" t="s">
        <v>229</v>
      </c>
      <c r="J76" s="12" t="s">
        <v>230</v>
      </c>
      <c r="K76" s="12">
        <v>0</v>
      </c>
      <c r="L76" s="12" t="s">
        <v>109</v>
      </c>
      <c r="M76" s="9"/>
      <c r="N76" s="5">
        <f t="shared" si="0"/>
        <v>6635</v>
      </c>
    </row>
    <row r="77" spans="1:14" ht="20.100000000000001" customHeight="1" x14ac:dyDescent="0.2">
      <c r="A77" s="8">
        <v>43724</v>
      </c>
      <c r="B77" s="8">
        <v>43724</v>
      </c>
      <c r="C77" s="13" t="s">
        <v>148</v>
      </c>
      <c r="D77" s="9"/>
      <c r="E77" s="10">
        <v>29461</v>
      </c>
      <c r="F77" s="10">
        <v>29468</v>
      </c>
      <c r="G77" s="15">
        <f t="shared" si="1"/>
        <v>7</v>
      </c>
      <c r="H77" s="11">
        <v>1</v>
      </c>
      <c r="I77" s="12" t="s">
        <v>197</v>
      </c>
      <c r="J77" s="12" t="s">
        <v>231</v>
      </c>
      <c r="K77" s="12">
        <v>1</v>
      </c>
      <c r="L77" s="12" t="s">
        <v>109</v>
      </c>
      <c r="M77" s="9"/>
      <c r="N77" s="5">
        <f t="shared" si="0"/>
        <v>6642</v>
      </c>
    </row>
    <row r="78" spans="1:14" ht="20.100000000000001" customHeight="1" x14ac:dyDescent="0.2">
      <c r="A78" s="8">
        <v>43726</v>
      </c>
      <c r="B78" s="8">
        <v>43726</v>
      </c>
      <c r="C78" s="13" t="s">
        <v>152</v>
      </c>
      <c r="D78" s="9"/>
      <c r="E78" s="10">
        <v>29468</v>
      </c>
      <c r="F78" s="10">
        <v>29475</v>
      </c>
      <c r="G78" s="15">
        <f t="shared" si="1"/>
        <v>7</v>
      </c>
      <c r="H78" s="11">
        <v>1</v>
      </c>
      <c r="I78" s="12" t="s">
        <v>76</v>
      </c>
      <c r="J78" s="12" t="s">
        <v>232</v>
      </c>
      <c r="K78" s="12">
        <v>0</v>
      </c>
      <c r="L78" s="12" t="s">
        <v>109</v>
      </c>
      <c r="M78" s="9"/>
      <c r="N78" s="5">
        <f t="shared" si="0"/>
        <v>6649</v>
      </c>
    </row>
    <row r="79" spans="1:14" ht="20.100000000000001" customHeight="1" x14ac:dyDescent="0.2">
      <c r="A79" s="8">
        <v>43726</v>
      </c>
      <c r="B79" s="8">
        <v>43728</v>
      </c>
      <c r="C79" s="13" t="s">
        <v>148</v>
      </c>
      <c r="D79" s="9"/>
      <c r="E79" s="10">
        <v>29475</v>
      </c>
      <c r="F79" s="10">
        <v>29610</v>
      </c>
      <c r="G79" s="15">
        <f t="shared" si="1"/>
        <v>135</v>
      </c>
      <c r="H79" s="11">
        <v>3</v>
      </c>
      <c r="I79" s="12" t="s">
        <v>45</v>
      </c>
      <c r="J79" s="12" t="s">
        <v>167</v>
      </c>
      <c r="K79" s="12">
        <v>2</v>
      </c>
      <c r="L79" s="12" t="s">
        <v>109</v>
      </c>
      <c r="M79" s="9"/>
      <c r="N79" s="5">
        <f t="shared" si="0"/>
        <v>6784</v>
      </c>
    </row>
    <row r="80" spans="1:14" ht="20.100000000000001" customHeight="1" x14ac:dyDescent="0.2">
      <c r="A80" s="8">
        <v>43728</v>
      </c>
      <c r="B80" s="8">
        <v>43728</v>
      </c>
      <c r="C80" s="13" t="s">
        <v>153</v>
      </c>
      <c r="D80" s="9"/>
      <c r="E80" s="10">
        <v>29610</v>
      </c>
      <c r="F80" s="10">
        <v>29750</v>
      </c>
      <c r="G80" s="15">
        <f t="shared" si="1"/>
        <v>140</v>
      </c>
      <c r="H80" s="11">
        <v>2</v>
      </c>
      <c r="I80" s="12" t="s">
        <v>45</v>
      </c>
      <c r="J80" s="12" t="s">
        <v>233</v>
      </c>
      <c r="K80" s="12">
        <v>0</v>
      </c>
      <c r="L80" s="12" t="s">
        <v>109</v>
      </c>
      <c r="M80" s="9"/>
      <c r="N80" s="5">
        <f t="shared" si="0"/>
        <v>6924</v>
      </c>
    </row>
    <row r="81" spans="1:14" ht="20.100000000000001" customHeight="1" x14ac:dyDescent="0.2">
      <c r="A81" s="8">
        <v>43734</v>
      </c>
      <c r="B81" s="8">
        <v>43735</v>
      </c>
      <c r="C81" s="13" t="s">
        <v>134</v>
      </c>
      <c r="D81" s="9"/>
      <c r="E81" s="10">
        <v>29750</v>
      </c>
      <c r="F81" s="10">
        <v>29932</v>
      </c>
      <c r="G81" s="15">
        <f t="shared" si="1"/>
        <v>182</v>
      </c>
      <c r="H81" s="11">
        <v>1</v>
      </c>
      <c r="I81" s="12" t="s">
        <v>45</v>
      </c>
      <c r="J81" s="12" t="s">
        <v>135</v>
      </c>
      <c r="K81" s="12">
        <v>0</v>
      </c>
      <c r="L81" s="12" t="s">
        <v>31</v>
      </c>
      <c r="M81" s="9"/>
      <c r="N81" s="5">
        <f t="shared" si="0"/>
        <v>7106</v>
      </c>
    </row>
    <row r="82" spans="1:14" ht="20.100000000000001" customHeight="1" x14ac:dyDescent="0.2">
      <c r="A82" s="8">
        <v>43739</v>
      </c>
      <c r="B82" s="8">
        <v>43739</v>
      </c>
      <c r="C82" s="13" t="s">
        <v>134</v>
      </c>
      <c r="D82" s="9"/>
      <c r="E82" s="10">
        <v>29932</v>
      </c>
      <c r="F82" s="10">
        <v>30080</v>
      </c>
      <c r="G82" s="15">
        <f t="shared" si="1"/>
        <v>148</v>
      </c>
      <c r="H82" s="11">
        <v>2</v>
      </c>
      <c r="I82" s="12" t="s">
        <v>45</v>
      </c>
      <c r="J82" s="12" t="s">
        <v>135</v>
      </c>
      <c r="K82" s="12">
        <v>0</v>
      </c>
      <c r="L82" s="12" t="s">
        <v>109</v>
      </c>
      <c r="M82" s="9"/>
      <c r="N82" s="5">
        <f t="shared" si="0"/>
        <v>7254</v>
      </c>
    </row>
    <row r="83" spans="1:14" ht="20.100000000000001" customHeight="1" x14ac:dyDescent="0.2">
      <c r="A83" s="8">
        <v>43741</v>
      </c>
      <c r="B83" s="8">
        <v>43741</v>
      </c>
      <c r="C83" s="13" t="s">
        <v>155</v>
      </c>
      <c r="D83" s="9"/>
      <c r="E83" s="10">
        <v>30080</v>
      </c>
      <c r="F83" s="10">
        <v>30123</v>
      </c>
      <c r="G83" s="15">
        <f t="shared" si="1"/>
        <v>43</v>
      </c>
      <c r="H83" s="11">
        <v>1</v>
      </c>
      <c r="I83" s="12" t="s">
        <v>247</v>
      </c>
      <c r="J83" s="12" t="s">
        <v>248</v>
      </c>
      <c r="K83" s="12">
        <v>0</v>
      </c>
      <c r="L83" s="12" t="s">
        <v>109</v>
      </c>
      <c r="M83" s="9"/>
      <c r="N83" s="5">
        <f t="shared" ref="N83:N112" si="2">IF(G83&lt;&gt;0,G83+N82,0)</f>
        <v>7297</v>
      </c>
    </row>
    <row r="84" spans="1:14" ht="20.100000000000001" customHeight="1" x14ac:dyDescent="0.2">
      <c r="A84" s="8">
        <v>43741</v>
      </c>
      <c r="B84" s="8">
        <v>43741</v>
      </c>
      <c r="C84" s="13" t="s">
        <v>136</v>
      </c>
      <c r="D84" s="9"/>
      <c r="E84" s="10"/>
      <c r="F84" s="10"/>
      <c r="G84" s="15">
        <f t="shared" ref="G84:G112" si="3">F84-E84</f>
        <v>0</v>
      </c>
      <c r="H84" s="11">
        <v>1</v>
      </c>
      <c r="I84" s="12" t="s">
        <v>247</v>
      </c>
      <c r="J84" s="12" t="s">
        <v>235</v>
      </c>
      <c r="K84" s="12">
        <v>0</v>
      </c>
      <c r="L84" s="12" t="s">
        <v>109</v>
      </c>
      <c r="M84" s="9"/>
      <c r="N84" s="5">
        <f t="shared" si="2"/>
        <v>0</v>
      </c>
    </row>
    <row r="85" spans="1:14" ht="20.100000000000001" customHeight="1" x14ac:dyDescent="0.2">
      <c r="A85" s="8">
        <v>43753</v>
      </c>
      <c r="B85" s="8">
        <v>43753</v>
      </c>
      <c r="C85" s="13" t="s">
        <v>249</v>
      </c>
      <c r="D85" s="9"/>
      <c r="E85" s="10"/>
      <c r="F85" s="10">
        <v>30131</v>
      </c>
      <c r="G85" s="15">
        <f t="shared" si="3"/>
        <v>30131</v>
      </c>
      <c r="H85" s="11">
        <v>1</v>
      </c>
      <c r="I85" s="12" t="s">
        <v>250</v>
      </c>
      <c r="J85" s="12" t="s">
        <v>251</v>
      </c>
      <c r="K85" s="12">
        <v>0</v>
      </c>
      <c r="L85" s="12" t="s">
        <v>109</v>
      </c>
      <c r="M85" s="9"/>
      <c r="N85" s="5">
        <f t="shared" si="2"/>
        <v>30131</v>
      </c>
    </row>
    <row r="86" spans="1:14" ht="20.100000000000001" customHeight="1" x14ac:dyDescent="0.2">
      <c r="A86" s="8">
        <v>43756</v>
      </c>
      <c r="B86" s="8">
        <v>43756</v>
      </c>
      <c r="C86" s="13" t="s">
        <v>153</v>
      </c>
      <c r="D86" s="9"/>
      <c r="E86" s="10">
        <v>30131</v>
      </c>
      <c r="F86" s="10">
        <v>30272</v>
      </c>
      <c r="G86" s="15">
        <f t="shared" si="3"/>
        <v>141</v>
      </c>
      <c r="H86" s="11">
        <v>2</v>
      </c>
      <c r="I86" s="12" t="s">
        <v>45</v>
      </c>
      <c r="J86" s="12" t="s">
        <v>252</v>
      </c>
      <c r="K86" s="12">
        <v>0</v>
      </c>
      <c r="L86" s="12" t="s">
        <v>109</v>
      </c>
      <c r="M86" s="9"/>
      <c r="N86" s="5">
        <f t="shared" si="2"/>
        <v>30272</v>
      </c>
    </row>
    <row r="87" spans="1:14" ht="20.100000000000001" customHeight="1" x14ac:dyDescent="0.2">
      <c r="A87" s="8">
        <v>43759</v>
      </c>
      <c r="B87" s="8">
        <v>43761</v>
      </c>
      <c r="C87" s="13" t="s">
        <v>148</v>
      </c>
      <c r="D87" s="9"/>
      <c r="E87" s="10">
        <v>30272</v>
      </c>
      <c r="F87" s="10">
        <v>30592</v>
      </c>
      <c r="G87" s="15">
        <f t="shared" si="3"/>
        <v>320</v>
      </c>
      <c r="H87" s="11">
        <v>2</v>
      </c>
      <c r="I87" s="12" t="s">
        <v>253</v>
      </c>
      <c r="J87" s="12" t="s">
        <v>254</v>
      </c>
      <c r="K87" s="12">
        <v>0</v>
      </c>
      <c r="L87" s="12" t="s">
        <v>44</v>
      </c>
      <c r="M87" s="9"/>
      <c r="N87" s="5">
        <f t="shared" si="2"/>
        <v>30592</v>
      </c>
    </row>
    <row r="88" spans="1:14" ht="20.100000000000001" customHeight="1" x14ac:dyDescent="0.2">
      <c r="A88" s="8">
        <v>43769</v>
      </c>
      <c r="B88" s="8">
        <v>43769</v>
      </c>
      <c r="C88" s="13" t="s">
        <v>134</v>
      </c>
      <c r="D88" s="9"/>
      <c r="E88" s="10">
        <v>30592</v>
      </c>
      <c r="F88" s="10">
        <v>30734</v>
      </c>
      <c r="G88" s="15">
        <f t="shared" si="3"/>
        <v>142</v>
      </c>
      <c r="H88" s="11">
        <v>1</v>
      </c>
      <c r="I88" s="12" t="s">
        <v>45</v>
      </c>
      <c r="J88" s="12" t="s">
        <v>135</v>
      </c>
      <c r="K88" s="12">
        <v>0</v>
      </c>
      <c r="L88" s="12" t="s">
        <v>109</v>
      </c>
      <c r="M88" s="9"/>
      <c r="N88" s="5">
        <f t="shared" si="2"/>
        <v>30734</v>
      </c>
    </row>
    <row r="89" spans="1:14" ht="20.100000000000001" customHeight="1" x14ac:dyDescent="0.2">
      <c r="A89" s="8">
        <v>43774</v>
      </c>
      <c r="B89" s="8">
        <v>43774</v>
      </c>
      <c r="C89" s="13" t="s">
        <v>134</v>
      </c>
      <c r="D89" s="9"/>
      <c r="E89" s="10">
        <v>30734</v>
      </c>
      <c r="F89" s="10">
        <v>30846</v>
      </c>
      <c r="G89" s="15">
        <f t="shared" si="3"/>
        <v>112</v>
      </c>
      <c r="H89" s="11">
        <v>1</v>
      </c>
      <c r="I89" s="12" t="s">
        <v>293</v>
      </c>
      <c r="J89" s="12" t="s">
        <v>52</v>
      </c>
      <c r="K89" s="12">
        <v>0</v>
      </c>
      <c r="L89" s="12" t="s">
        <v>109</v>
      </c>
      <c r="M89" s="9"/>
      <c r="N89" s="5"/>
    </row>
    <row r="90" spans="1:14" ht="20.100000000000001" customHeight="1" x14ac:dyDescent="0.2">
      <c r="A90" s="8">
        <v>43776</v>
      </c>
      <c r="B90" s="8">
        <v>43777</v>
      </c>
      <c r="C90" s="13" t="s">
        <v>144</v>
      </c>
      <c r="D90" s="9"/>
      <c r="E90" s="10">
        <v>30846</v>
      </c>
      <c r="F90" s="10">
        <v>31056</v>
      </c>
      <c r="G90" s="15">
        <f t="shared" si="3"/>
        <v>210</v>
      </c>
      <c r="H90" s="11">
        <v>1</v>
      </c>
      <c r="I90" s="12" t="s">
        <v>45</v>
      </c>
      <c r="J90" s="12" t="s">
        <v>165</v>
      </c>
      <c r="K90" s="12">
        <v>0</v>
      </c>
      <c r="L90" s="12" t="s">
        <v>44</v>
      </c>
      <c r="M90" s="9"/>
      <c r="N90" s="5">
        <f>IF(G90&lt;&gt;0,G90+N88,0)</f>
        <v>30944</v>
      </c>
    </row>
    <row r="91" spans="1:14" ht="20.100000000000001" customHeight="1" x14ac:dyDescent="0.2">
      <c r="A91" s="8">
        <v>43781</v>
      </c>
      <c r="B91" s="8">
        <v>43781</v>
      </c>
      <c r="C91" s="13" t="s">
        <v>258</v>
      </c>
      <c r="D91" s="9"/>
      <c r="E91" s="10">
        <v>31056</v>
      </c>
      <c r="F91" s="10">
        <v>31197</v>
      </c>
      <c r="G91" s="15">
        <f t="shared" si="3"/>
        <v>141</v>
      </c>
      <c r="H91" s="11">
        <v>1</v>
      </c>
      <c r="I91" s="12" t="s">
        <v>45</v>
      </c>
      <c r="J91" s="12" t="s">
        <v>231</v>
      </c>
      <c r="K91" s="12">
        <v>0</v>
      </c>
      <c r="L91" s="12" t="s">
        <v>109</v>
      </c>
      <c r="M91" s="9"/>
      <c r="N91" s="5">
        <f t="shared" si="2"/>
        <v>31085</v>
      </c>
    </row>
    <row r="92" spans="1:14" ht="20.100000000000001" customHeight="1" x14ac:dyDescent="0.2">
      <c r="A92" s="8">
        <v>43782</v>
      </c>
      <c r="B92" s="8">
        <v>43782</v>
      </c>
      <c r="C92" s="13" t="s">
        <v>136</v>
      </c>
      <c r="D92" s="9"/>
      <c r="E92" s="10">
        <v>31197</v>
      </c>
      <c r="F92" s="10">
        <v>31260</v>
      </c>
      <c r="G92" s="15">
        <f t="shared" si="3"/>
        <v>63</v>
      </c>
      <c r="H92" s="11">
        <v>1</v>
      </c>
      <c r="I92" s="12" t="s">
        <v>268</v>
      </c>
      <c r="J92" s="12" t="s">
        <v>146</v>
      </c>
      <c r="K92" s="12">
        <v>0</v>
      </c>
      <c r="L92" s="12" t="s">
        <v>109</v>
      </c>
      <c r="M92" s="9"/>
      <c r="N92" s="5">
        <f t="shared" si="2"/>
        <v>31148</v>
      </c>
    </row>
    <row r="93" spans="1:14" ht="20.100000000000001" customHeight="1" x14ac:dyDescent="0.2">
      <c r="A93" s="8">
        <v>43784</v>
      </c>
      <c r="B93" s="8">
        <v>43784</v>
      </c>
      <c r="C93" s="13" t="s">
        <v>269</v>
      </c>
      <c r="D93" s="9"/>
      <c r="E93" s="10">
        <v>31260</v>
      </c>
      <c r="F93" s="10"/>
      <c r="G93" s="15">
        <f t="shared" si="3"/>
        <v>-31260</v>
      </c>
      <c r="H93" s="11">
        <v>2</v>
      </c>
      <c r="I93" s="12" t="s">
        <v>270</v>
      </c>
      <c r="J93" s="12" t="s">
        <v>271</v>
      </c>
      <c r="K93" s="12">
        <v>0</v>
      </c>
      <c r="L93" s="12" t="s">
        <v>109</v>
      </c>
      <c r="M93" s="9"/>
      <c r="N93" s="5">
        <f t="shared" si="2"/>
        <v>-112</v>
      </c>
    </row>
    <row r="94" spans="1:14" ht="20.100000000000001" customHeight="1" x14ac:dyDescent="0.2">
      <c r="A94" s="8">
        <v>43787</v>
      </c>
      <c r="B94" s="8">
        <v>43787</v>
      </c>
      <c r="C94" s="13" t="s">
        <v>269</v>
      </c>
      <c r="D94" s="9"/>
      <c r="E94" s="10"/>
      <c r="F94" s="10">
        <v>31980</v>
      </c>
      <c r="G94" s="15">
        <f t="shared" si="3"/>
        <v>31980</v>
      </c>
      <c r="H94" s="11">
        <v>2</v>
      </c>
      <c r="I94" s="12" t="s">
        <v>267</v>
      </c>
      <c r="J94" s="12" t="s">
        <v>271</v>
      </c>
      <c r="K94" s="12">
        <v>0</v>
      </c>
      <c r="L94" s="12" t="s">
        <v>44</v>
      </c>
      <c r="M94" s="9"/>
      <c r="N94" s="5">
        <f t="shared" si="2"/>
        <v>31868</v>
      </c>
    </row>
    <row r="95" spans="1:14" ht="20.100000000000001" customHeight="1" x14ac:dyDescent="0.2">
      <c r="A95" s="8">
        <v>43787</v>
      </c>
      <c r="B95" s="8">
        <v>43788</v>
      </c>
      <c r="C95" s="13" t="s">
        <v>148</v>
      </c>
      <c r="D95" s="9"/>
      <c r="E95" s="10">
        <v>31980</v>
      </c>
      <c r="F95" s="10">
        <v>32191</v>
      </c>
      <c r="G95" s="15">
        <f t="shared" si="3"/>
        <v>211</v>
      </c>
      <c r="H95" s="11">
        <v>1</v>
      </c>
      <c r="I95" s="12" t="s">
        <v>45</v>
      </c>
      <c r="J95" s="12" t="s">
        <v>272</v>
      </c>
      <c r="K95" s="12">
        <v>0</v>
      </c>
      <c r="L95" s="12" t="s">
        <v>109</v>
      </c>
      <c r="M95" s="9"/>
      <c r="N95" s="5">
        <f t="shared" si="2"/>
        <v>32079</v>
      </c>
    </row>
    <row r="96" spans="1:14" ht="20.100000000000001" customHeight="1" x14ac:dyDescent="0.2">
      <c r="A96" s="8">
        <v>43790</v>
      </c>
      <c r="B96" s="8">
        <v>43790</v>
      </c>
      <c r="C96" s="13" t="s">
        <v>148</v>
      </c>
      <c r="D96" s="9"/>
      <c r="E96" s="10">
        <v>32191</v>
      </c>
      <c r="F96" s="10">
        <v>32331</v>
      </c>
      <c r="G96" s="15">
        <f t="shared" si="3"/>
        <v>140</v>
      </c>
      <c r="H96" s="11">
        <v>2</v>
      </c>
      <c r="I96" s="12" t="s">
        <v>45</v>
      </c>
      <c r="J96" s="12" t="s">
        <v>231</v>
      </c>
      <c r="K96" s="12">
        <v>3</v>
      </c>
      <c r="L96" s="12" t="s">
        <v>109</v>
      </c>
      <c r="M96" s="9"/>
      <c r="N96" s="5">
        <f t="shared" si="2"/>
        <v>32219</v>
      </c>
    </row>
    <row r="97" spans="1:14" ht="20.100000000000001" customHeight="1" x14ac:dyDescent="0.2">
      <c r="A97" s="8">
        <v>43791</v>
      </c>
      <c r="B97" s="8">
        <v>43791</v>
      </c>
      <c r="C97" s="13" t="s">
        <v>132</v>
      </c>
      <c r="D97" s="9"/>
      <c r="E97" s="10">
        <v>32331</v>
      </c>
      <c r="F97" s="10">
        <v>32356</v>
      </c>
      <c r="G97" s="15">
        <f t="shared" si="3"/>
        <v>25</v>
      </c>
      <c r="H97" s="11">
        <v>1</v>
      </c>
      <c r="I97" s="12" t="s">
        <v>191</v>
      </c>
      <c r="J97" s="12" t="s">
        <v>257</v>
      </c>
      <c r="K97" s="12">
        <v>0</v>
      </c>
      <c r="L97" s="12" t="s">
        <v>109</v>
      </c>
      <c r="M97" s="9"/>
      <c r="N97" s="5">
        <f t="shared" si="2"/>
        <v>32244</v>
      </c>
    </row>
    <row r="98" spans="1:14" ht="20.100000000000001" customHeight="1" x14ac:dyDescent="0.2">
      <c r="A98" s="8">
        <v>43794</v>
      </c>
      <c r="B98" s="8">
        <v>43794</v>
      </c>
      <c r="C98" s="13" t="s">
        <v>153</v>
      </c>
      <c r="D98" s="9"/>
      <c r="E98" s="10">
        <v>32356</v>
      </c>
      <c r="F98" s="10">
        <v>32503</v>
      </c>
      <c r="G98" s="15">
        <f t="shared" si="3"/>
        <v>147</v>
      </c>
      <c r="H98" s="11">
        <v>2</v>
      </c>
      <c r="I98" s="12" t="s">
        <v>45</v>
      </c>
      <c r="J98" s="12" t="s">
        <v>273</v>
      </c>
      <c r="K98" s="12">
        <v>0</v>
      </c>
      <c r="L98" s="12" t="s">
        <v>44</v>
      </c>
      <c r="M98" s="9"/>
      <c r="N98" s="5">
        <f t="shared" si="2"/>
        <v>32391</v>
      </c>
    </row>
    <row r="99" spans="1:14" ht="20.100000000000001" customHeight="1" x14ac:dyDescent="0.2">
      <c r="A99" s="8">
        <v>43795</v>
      </c>
      <c r="B99" s="8">
        <v>43796</v>
      </c>
      <c r="C99" s="13" t="s">
        <v>144</v>
      </c>
      <c r="D99" s="9"/>
      <c r="E99" s="10">
        <v>32503</v>
      </c>
      <c r="F99" s="10">
        <v>32740</v>
      </c>
      <c r="G99" s="15">
        <f t="shared" si="3"/>
        <v>237</v>
      </c>
      <c r="H99" s="11">
        <v>1</v>
      </c>
      <c r="I99" s="12" t="s">
        <v>185</v>
      </c>
      <c r="J99" s="12" t="s">
        <v>146</v>
      </c>
      <c r="K99" s="12">
        <v>0</v>
      </c>
      <c r="L99" s="12" t="s">
        <v>109</v>
      </c>
      <c r="M99" s="9"/>
      <c r="N99" s="5">
        <f t="shared" si="2"/>
        <v>32628</v>
      </c>
    </row>
    <row r="100" spans="1:14" ht="20.100000000000001" customHeight="1" x14ac:dyDescent="0.2">
      <c r="A100" s="8">
        <v>43796</v>
      </c>
      <c r="B100" s="8">
        <v>43796</v>
      </c>
      <c r="C100" s="13" t="s">
        <v>269</v>
      </c>
      <c r="D100" s="9"/>
      <c r="E100" s="10">
        <v>32740</v>
      </c>
      <c r="F100" s="10">
        <v>33232</v>
      </c>
      <c r="G100" s="15">
        <f t="shared" si="3"/>
        <v>492</v>
      </c>
      <c r="H100" s="11">
        <v>2</v>
      </c>
      <c r="I100" s="12" t="s">
        <v>141</v>
      </c>
      <c r="J100" s="12" t="s">
        <v>274</v>
      </c>
      <c r="K100" s="12">
        <v>0</v>
      </c>
      <c r="L100" s="12" t="s">
        <v>44</v>
      </c>
      <c r="M100" s="9"/>
      <c r="N100" s="5">
        <f t="shared" si="2"/>
        <v>33120</v>
      </c>
    </row>
    <row r="101" spans="1:14" ht="20.100000000000001" customHeight="1" x14ac:dyDescent="0.2">
      <c r="A101" s="8">
        <v>43797</v>
      </c>
      <c r="B101" s="8">
        <v>43797</v>
      </c>
      <c r="C101" s="13" t="s">
        <v>136</v>
      </c>
      <c r="D101" s="9"/>
      <c r="E101" s="10">
        <v>33232</v>
      </c>
      <c r="F101" s="10">
        <v>33396</v>
      </c>
      <c r="G101" s="15">
        <f t="shared" si="3"/>
        <v>164</v>
      </c>
      <c r="H101" s="11">
        <v>1</v>
      </c>
      <c r="I101" s="12" t="s">
        <v>275</v>
      </c>
      <c r="J101" s="12" t="s">
        <v>133</v>
      </c>
      <c r="K101" s="12">
        <v>0</v>
      </c>
      <c r="L101" s="12" t="s">
        <v>109</v>
      </c>
      <c r="M101" s="9"/>
      <c r="N101" s="5">
        <f t="shared" si="2"/>
        <v>33284</v>
      </c>
    </row>
    <row r="102" spans="1:14" ht="20.100000000000001" customHeight="1" x14ac:dyDescent="0.2">
      <c r="A102" s="8">
        <v>43798</v>
      </c>
      <c r="B102" s="8">
        <v>43798</v>
      </c>
      <c r="C102" s="13" t="s">
        <v>154</v>
      </c>
      <c r="D102" s="9"/>
      <c r="E102" s="10"/>
      <c r="F102" s="10"/>
      <c r="G102" s="15">
        <f t="shared" si="3"/>
        <v>0</v>
      </c>
      <c r="H102" s="11">
        <v>1</v>
      </c>
      <c r="I102" s="12" t="s">
        <v>201</v>
      </c>
      <c r="J102" s="12" t="s">
        <v>276</v>
      </c>
      <c r="K102" s="12">
        <v>0</v>
      </c>
      <c r="L102" s="12" t="s">
        <v>109</v>
      </c>
      <c r="M102" s="9"/>
      <c r="N102" s="5">
        <f t="shared" si="2"/>
        <v>0</v>
      </c>
    </row>
    <row r="103" spans="1:14" ht="20.100000000000001" customHeight="1" x14ac:dyDescent="0.2">
      <c r="A103" s="8">
        <v>43798</v>
      </c>
      <c r="B103" s="8">
        <v>43798</v>
      </c>
      <c r="C103" s="13" t="s">
        <v>179</v>
      </c>
      <c r="D103" s="9"/>
      <c r="E103" s="10"/>
      <c r="F103" s="10"/>
      <c r="G103" s="15">
        <f t="shared" si="3"/>
        <v>0</v>
      </c>
      <c r="H103" s="11">
        <v>1</v>
      </c>
      <c r="I103" s="12" t="s">
        <v>45</v>
      </c>
      <c r="J103" s="12" t="s">
        <v>277</v>
      </c>
      <c r="K103" s="12">
        <v>0</v>
      </c>
      <c r="L103" s="12" t="s">
        <v>109</v>
      </c>
      <c r="M103" s="9"/>
      <c r="N103" s="5">
        <f t="shared" si="2"/>
        <v>0</v>
      </c>
    </row>
    <row r="104" spans="1:14" ht="20.100000000000001" customHeight="1" x14ac:dyDescent="0.2">
      <c r="A104" s="8">
        <v>43805</v>
      </c>
      <c r="B104" s="8">
        <v>43805</v>
      </c>
      <c r="C104" s="13" t="s">
        <v>144</v>
      </c>
      <c r="D104" s="9"/>
      <c r="E104" s="10">
        <v>33396</v>
      </c>
      <c r="F104" s="10">
        <v>33530</v>
      </c>
      <c r="G104" s="15"/>
      <c r="H104" s="11">
        <v>1</v>
      </c>
      <c r="I104" s="12" t="s">
        <v>304</v>
      </c>
      <c r="J104" s="12" t="s">
        <v>305</v>
      </c>
      <c r="K104" s="12">
        <v>0</v>
      </c>
      <c r="L104" s="12" t="s">
        <v>109</v>
      </c>
      <c r="M104" s="9"/>
      <c r="N104" s="5"/>
    </row>
    <row r="105" spans="1:14" ht="20.100000000000001" customHeight="1" x14ac:dyDescent="0.2">
      <c r="A105" s="8">
        <v>43809</v>
      </c>
      <c r="B105" s="8">
        <v>43811</v>
      </c>
      <c r="C105" s="13" t="s">
        <v>148</v>
      </c>
      <c r="D105" s="9"/>
      <c r="E105" s="10">
        <v>33530</v>
      </c>
      <c r="F105" s="10">
        <v>33696</v>
      </c>
      <c r="G105" s="15">
        <f t="shared" si="3"/>
        <v>166</v>
      </c>
      <c r="H105" s="11">
        <v>2</v>
      </c>
      <c r="I105" s="12" t="s">
        <v>45</v>
      </c>
      <c r="J105" s="12" t="s">
        <v>298</v>
      </c>
      <c r="K105" s="12">
        <v>0</v>
      </c>
      <c r="L105" s="12" t="s">
        <v>44</v>
      </c>
      <c r="M105" s="9" t="s">
        <v>306</v>
      </c>
      <c r="N105" s="5">
        <f>IF(G105&lt;&gt;0,G105+N103,0)</f>
        <v>166</v>
      </c>
    </row>
    <row r="106" spans="1:14" ht="20.100000000000001" customHeight="1" x14ac:dyDescent="0.2">
      <c r="A106" s="8">
        <v>43811</v>
      </c>
      <c r="B106" s="8">
        <v>43812</v>
      </c>
      <c r="C106" s="13" t="s">
        <v>134</v>
      </c>
      <c r="D106" s="9"/>
      <c r="E106" s="10">
        <v>33696</v>
      </c>
      <c r="F106" s="10">
        <v>33837</v>
      </c>
      <c r="G106" s="15">
        <f t="shared" si="3"/>
        <v>141</v>
      </c>
      <c r="H106" s="11">
        <v>1</v>
      </c>
      <c r="I106" s="12" t="s">
        <v>45</v>
      </c>
      <c r="J106" s="12" t="s">
        <v>135</v>
      </c>
      <c r="K106" s="12">
        <v>0</v>
      </c>
      <c r="L106" s="12" t="s">
        <v>109</v>
      </c>
      <c r="M106" s="9"/>
      <c r="N106" s="5">
        <f t="shared" si="2"/>
        <v>307</v>
      </c>
    </row>
    <row r="107" spans="1:14" ht="20.100000000000001" customHeight="1" x14ac:dyDescent="0.2">
      <c r="A107" s="8">
        <v>43816</v>
      </c>
      <c r="B107" s="8">
        <v>43817</v>
      </c>
      <c r="C107" s="13" t="s">
        <v>148</v>
      </c>
      <c r="D107" s="9"/>
      <c r="E107" s="10">
        <v>33837</v>
      </c>
      <c r="F107" s="10">
        <v>33977</v>
      </c>
      <c r="G107" s="15">
        <f t="shared" si="3"/>
        <v>140</v>
      </c>
      <c r="H107" s="11">
        <v>2</v>
      </c>
      <c r="I107" s="12" t="s">
        <v>45</v>
      </c>
      <c r="J107" s="12" t="s">
        <v>195</v>
      </c>
      <c r="K107" s="12">
        <v>2</v>
      </c>
      <c r="L107" s="12" t="s">
        <v>109</v>
      </c>
      <c r="M107" s="9"/>
      <c r="N107" s="5">
        <f t="shared" si="2"/>
        <v>447</v>
      </c>
    </row>
    <row r="108" spans="1:14" ht="20.100000000000001" customHeight="1" x14ac:dyDescent="0.2">
      <c r="A108" s="8">
        <v>43818</v>
      </c>
      <c r="B108" s="8">
        <v>43818</v>
      </c>
      <c r="C108" s="13" t="s">
        <v>249</v>
      </c>
      <c r="D108" s="9"/>
      <c r="E108" s="10">
        <v>33977</v>
      </c>
      <c r="F108" s="10">
        <v>33985</v>
      </c>
      <c r="G108" s="15">
        <f t="shared" si="3"/>
        <v>8</v>
      </c>
      <c r="H108" s="11">
        <v>1</v>
      </c>
      <c r="I108" s="12" t="s">
        <v>76</v>
      </c>
      <c r="J108" s="12" t="s">
        <v>299</v>
      </c>
      <c r="K108" s="12">
        <v>0</v>
      </c>
      <c r="L108" s="12" t="s">
        <v>109</v>
      </c>
      <c r="M108" s="9"/>
      <c r="N108" s="5">
        <f t="shared" si="2"/>
        <v>455</v>
      </c>
    </row>
    <row r="109" spans="1:14" ht="20.100000000000001" customHeight="1" x14ac:dyDescent="0.2">
      <c r="A109" s="8">
        <v>43822</v>
      </c>
      <c r="B109" s="8">
        <v>43822</v>
      </c>
      <c r="C109" s="13" t="s">
        <v>140</v>
      </c>
      <c r="D109" s="9"/>
      <c r="E109" s="10">
        <v>33985</v>
      </c>
      <c r="F109" s="10">
        <v>34127</v>
      </c>
      <c r="G109" s="15">
        <f t="shared" si="3"/>
        <v>142</v>
      </c>
      <c r="H109" s="11">
        <v>2</v>
      </c>
      <c r="I109" s="12" t="s">
        <v>45</v>
      </c>
      <c r="J109" s="12" t="s">
        <v>300</v>
      </c>
      <c r="K109" s="12">
        <v>0</v>
      </c>
      <c r="L109" s="12" t="s">
        <v>44</v>
      </c>
      <c r="M109" s="9"/>
      <c r="N109" s="5">
        <f t="shared" si="2"/>
        <v>597</v>
      </c>
    </row>
    <row r="110" spans="1:14" ht="20.100000000000001" customHeight="1" x14ac:dyDescent="0.2">
      <c r="A110" s="8">
        <v>43825</v>
      </c>
      <c r="B110" s="8">
        <v>43826</v>
      </c>
      <c r="C110" s="13" t="s">
        <v>148</v>
      </c>
      <c r="D110" s="9"/>
      <c r="E110" s="10">
        <v>34127</v>
      </c>
      <c r="F110" s="10">
        <v>34271</v>
      </c>
      <c r="G110" s="15">
        <f t="shared" si="3"/>
        <v>144</v>
      </c>
      <c r="H110" s="11">
        <v>1</v>
      </c>
      <c r="I110" s="12" t="s">
        <v>45</v>
      </c>
      <c r="J110" s="12" t="s">
        <v>301</v>
      </c>
      <c r="K110" s="12">
        <v>0</v>
      </c>
      <c r="L110" s="12" t="s">
        <v>109</v>
      </c>
      <c r="M110" s="9"/>
      <c r="N110" s="5">
        <f t="shared" si="2"/>
        <v>741</v>
      </c>
    </row>
    <row r="111" spans="1:14" ht="20.100000000000001" customHeight="1" x14ac:dyDescent="0.2">
      <c r="A111" s="8"/>
      <c r="B111" s="8"/>
      <c r="C111" s="13"/>
      <c r="D111" s="9"/>
      <c r="E111" s="10"/>
      <c r="F111" s="10"/>
      <c r="G111" s="15">
        <f t="shared" si="3"/>
        <v>0</v>
      </c>
      <c r="H111" s="11"/>
      <c r="I111" s="12"/>
      <c r="J111" s="12"/>
      <c r="K111" s="12"/>
      <c r="L111" s="12"/>
      <c r="M111" s="9"/>
      <c r="N111" s="5">
        <f t="shared" si="2"/>
        <v>0</v>
      </c>
    </row>
    <row r="112" spans="1:14" ht="20.100000000000001" customHeight="1" x14ac:dyDescent="0.2">
      <c r="A112" s="8"/>
      <c r="B112" s="8"/>
      <c r="C112" s="13"/>
      <c r="D112" s="9"/>
      <c r="E112" s="10"/>
      <c r="F112" s="10"/>
      <c r="G112" s="15">
        <f t="shared" si="3"/>
        <v>0</v>
      </c>
      <c r="H112" s="11"/>
      <c r="I112" s="12"/>
      <c r="J112" s="12"/>
      <c r="K112" s="12"/>
      <c r="L112" s="12"/>
      <c r="M112" s="9"/>
      <c r="N112" s="5">
        <f t="shared" si="2"/>
        <v>0</v>
      </c>
    </row>
  </sheetData>
  <conditionalFormatting sqref="L7:L112">
    <cfRule type="cellIs" dxfId="2" priority="6" stopIfTrue="1" operator="equal">
      <formula>"oui"</formula>
    </cfRule>
  </conditionalFormatting>
  <conditionalFormatting sqref="N7:N64 N66:N112">
    <cfRule type="cellIs" dxfId="1" priority="5" stopIfTrue="1" operator="greaterThan">
      <formula>0</formula>
    </cfRule>
  </conditionalFormatting>
  <conditionalFormatting sqref="N65">
    <cfRule type="cellIs" dxfId="0" priority="1" stopIfTrue="1" operator="greaterThan">
      <formula>0</formula>
    </cfRule>
  </conditionalFormatting>
  <dataValidations count="1">
    <dataValidation type="list" allowBlank="1" showInputMessage="1" showErrorMessage="1" sqref="C7:D38 C83" xr:uid="{00000000-0002-0000-0100-000000000000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BREST- CLIO EC-358-SL</vt:lpstr>
      <vt:lpstr>BREST- CLIO EC-439-SL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 </cp:lastModifiedBy>
  <cp:lastPrinted>2011-05-18T17:06:37Z</cp:lastPrinted>
  <dcterms:created xsi:type="dcterms:W3CDTF">2009-03-13T15:52:09Z</dcterms:created>
  <dcterms:modified xsi:type="dcterms:W3CDTF">2020-09-16T12:19:28Z</dcterms:modified>
</cp:coreProperties>
</file>