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lisa/Desktop/"/>
    </mc:Choice>
  </mc:AlternateContent>
  <xr:revisionPtr revIDLastSave="0" documentId="10_ncr:8100000_{F3FE89FA-6660-624E-BAEC-C99759BBFD2C}" xr6:coauthVersionLast="32" xr6:coauthVersionMax="32" xr10:uidLastSave="{00000000-0000-0000-0000-000000000000}"/>
  <bookViews>
    <workbookView xWindow="740" yWindow="3760" windowWidth="26260" windowHeight="11860" xr2:uid="{2660C07D-03FF-9D40-AF09-47E07CFB378B}"/>
  </bookViews>
  <sheets>
    <sheet name="MENUISERIE" sheetId="1" r:id="rId1"/>
    <sheet name="Feuil3" sheetId="3" r:id="rId2"/>
  </sheets>
  <definedNames>
    <definedName name="_FilterDatabase" localSheetId="0" hidden="1">MENUISERIE!$B$1:$H$602</definedName>
    <definedName name="REFERENCES">OFFSET(MENUISERIE!$B$2,0,0,COUNTA(MENUISERIE!$B:$B)-1)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3" l="1"/>
  <c r="C9" i="3"/>
  <c r="D9" i="3"/>
  <c r="D10" i="3" l="1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E10" i="3"/>
  <c r="G10" i="3" l="1"/>
  <c r="E11" i="3"/>
  <c r="G11" i="3" s="1"/>
  <c r="E12" i="3"/>
  <c r="G12" i="3" s="1"/>
  <c r="E13" i="3"/>
  <c r="G13" i="3" s="1"/>
  <c r="E14" i="3"/>
  <c r="G14" i="3" s="1"/>
  <c r="E15" i="3"/>
  <c r="G15" i="3" s="1"/>
  <c r="E16" i="3"/>
  <c r="G16" i="3" s="1"/>
  <c r="E17" i="3"/>
  <c r="G17" i="3" s="1"/>
  <c r="E18" i="3"/>
  <c r="G18" i="3" s="1"/>
  <c r="E19" i="3"/>
  <c r="G19" i="3" s="1"/>
  <c r="E20" i="3"/>
  <c r="G20" i="3" s="1"/>
  <c r="E21" i="3"/>
  <c r="G21" i="3" s="1"/>
  <c r="E22" i="3"/>
  <c r="G22" i="3" s="1"/>
  <c r="E23" i="3"/>
  <c r="G23" i="3" s="1"/>
  <c r="E24" i="3"/>
  <c r="G24" i="3" s="1"/>
  <c r="E25" i="3"/>
  <c r="G25" i="3" s="1"/>
  <c r="E26" i="3"/>
  <c r="G26" i="3" s="1"/>
  <c r="E27" i="3"/>
  <c r="G27" i="3" s="1"/>
  <c r="E28" i="3"/>
  <c r="G28" i="3" s="1"/>
  <c r="E575" i="1" l="1"/>
  <c r="E574" i="1"/>
  <c r="E573" i="1"/>
  <c r="F193" i="1" l="1"/>
  <c r="G9" i="3"/>
</calcChain>
</file>

<file path=xl/sharedStrings.xml><?xml version="1.0" encoding="utf-8"?>
<sst xmlns="http://schemas.openxmlformats.org/spreadsheetml/2006/main" count="744" uniqueCount="184">
  <si>
    <t>PU</t>
  </si>
  <si>
    <t>H</t>
  </si>
  <si>
    <t>L</t>
  </si>
  <si>
    <t>PVC</t>
  </si>
  <si>
    <t>ALU</t>
  </si>
  <si>
    <t>MIXTE</t>
  </si>
  <si>
    <t>✅</t>
  </si>
  <si>
    <t>Coffre 1/2 linteau pour Bloc baie ISOLYS</t>
  </si>
  <si>
    <t>Porte ACIER - 1 vantail - Modèle ATOLL</t>
  </si>
  <si>
    <t>Fenêtre 2 vantaux - Gamme THERMIENCE</t>
  </si>
  <si>
    <t>Fenêtre 1 vantail - Gamme THERMIENCE</t>
  </si>
  <si>
    <t>Châssis à soufflet - Gamme THERMIENCE</t>
  </si>
  <si>
    <t>Ensemble composé</t>
  </si>
  <si>
    <t>Châssis fixe vitré</t>
  </si>
  <si>
    <t>Châssis fixe sur dormant</t>
  </si>
  <si>
    <t>Fenêtre 2 vantaux</t>
  </si>
  <si>
    <t>Châssis fixe vitré sur dormant</t>
  </si>
  <si>
    <t>Porte pleine - Gamme THERMIENCE</t>
  </si>
  <si>
    <t>Prix Unitaire</t>
  </si>
  <si>
    <t>Quantité</t>
  </si>
  <si>
    <t>Montant</t>
  </si>
  <si>
    <t>Coulissant 2 vantaux - Gamme TWINEA</t>
  </si>
  <si>
    <t>Fenêtre 1 vantail oscillot-battant - Gamme THERMIENCE</t>
  </si>
  <si>
    <t>Porte-fenêtre 2 vantaux - Gamme THERMIENCE</t>
  </si>
  <si>
    <t>Fenêtre 2 vantaux dont 1 oscillo-battant - Gamme THERMIENCE</t>
  </si>
  <si>
    <t>Porte 2 vantaux M445 HELEA.Bonabri</t>
  </si>
  <si>
    <t>Porte 1 vantail M422 MABILA.Bonabri</t>
  </si>
  <si>
    <t>Porte 1 vantail M430 RILANA.Bonabri</t>
  </si>
  <si>
    <t>Porte 1 vantail - Gamme THERMIENCE</t>
  </si>
  <si>
    <t>Porte-fenêtre 1 vantail - Gamme THERMIENCE</t>
  </si>
  <si>
    <t>Volet Roulant - Coffre extérieur - Lames PVC 37 mm</t>
  </si>
  <si>
    <t>Volet Roulant - Coffre extérieur - Lames ALU 37 mm</t>
  </si>
  <si>
    <t>Porte-fenêtre 2 vantaux - Gamme COLORIANCE</t>
  </si>
  <si>
    <t>Fenêtre 2 vantaux dont 1 oscillo-battant - Gamme COLORIANCE</t>
  </si>
  <si>
    <t>Fenêtre 1 vantail - Gamme COLORIANCE</t>
  </si>
  <si>
    <t>Fenêtre 1 vantail oscillo-battant - Gamme COLORIANCE</t>
  </si>
  <si>
    <t>Fenêtre 2 vantaux - Gamme COLORIANCE</t>
  </si>
  <si>
    <t>Porte-fenêtre 1 vantail - Gamme COLORIANCE</t>
  </si>
  <si>
    <t>Porte 1 vantail M445 HELEA.Bonabri</t>
  </si>
  <si>
    <t>Bloc Baie ISOLYS PVC - Manœuvre électrique Commande filaire</t>
  </si>
  <si>
    <t>Châssis circulaire fixe vitré sur dormant - Gamme THERMIENCE</t>
  </si>
  <si>
    <t>Volet Roulant - Coffre traditionnel - Lames PVC 50 mm</t>
  </si>
  <si>
    <t>Porte de service pleine - Gamme THERMIENCE</t>
  </si>
  <si>
    <t>Fenêtre 1 vantail oscillot-battant</t>
  </si>
  <si>
    <t>Porte-fenêtre 1 vantail</t>
  </si>
  <si>
    <t>Coulissant 2 vantaux 2 rails</t>
  </si>
  <si>
    <t>Bloc Baie ISOLYS ALU - Manœuvre électrique Commande filaire</t>
  </si>
  <si>
    <t>Porte de garage sectionnelle isolée 40 mm CARSEC PRO</t>
  </si>
  <si>
    <t>Porte-fenêtre 2 vantaux</t>
  </si>
  <si>
    <t>Fenêtre 1 vantail</t>
  </si>
  <si>
    <t>Coulissant 3 vantaux 3 rails - BOUVET</t>
  </si>
  <si>
    <t>Coulissant 4 vantaux 2 rails - BOUVET</t>
  </si>
  <si>
    <t>Volet Roulant Coffre extérieur - Lames ALU 56 mm Double parois avec mousse polyuréthane sans CFC</t>
  </si>
  <si>
    <t>Châssis fixe - Gamme OVI</t>
  </si>
  <si>
    <t>Fenêtre coulissante 2 vantaux 2 rails COSMOS ALU</t>
  </si>
  <si>
    <t>Châssis composé COSMOS ALU</t>
  </si>
  <si>
    <t>Fenêtre 2 vantaux à la française COSMOS ALU</t>
  </si>
  <si>
    <t>Porte d'entrée PVC Ficus</t>
  </si>
  <si>
    <t>Fenêtre Gamme ISOTOP Blanc</t>
  </si>
  <si>
    <t>Baie coulissante ALU ISOTIOP Blanc Satiné 2 vantaux</t>
  </si>
  <si>
    <t>Porte d'entrée PVC modèle SOLEIL Blanche Simple poussant gauche, Dormant 60mmRENO</t>
  </si>
  <si>
    <t xml:space="preserve">Poignée pour fenêtre PVC Blanche EMMA </t>
  </si>
  <si>
    <t>Poignée CREMONE Serrure pour porte fenêtre blanc SOFIA blanc</t>
  </si>
  <si>
    <t>Barillet 35-10-35</t>
  </si>
  <si>
    <t>Châssis à soufflet Dormant Rénovation, gamme PVC Audacio</t>
  </si>
  <si>
    <t>Porte d'entrée 1 vtl PVC, Dormant de 07 sans aile</t>
  </si>
  <si>
    <t>Châssis à la française 1 vantail, Dormant rénovation, gamme PVC Audacio</t>
  </si>
  <si>
    <t>Porte d'entée ACIER TAHITI (Gamme contemporaine)</t>
  </si>
  <si>
    <t>Coulissant 3 vantaux 3 rails</t>
  </si>
  <si>
    <t>Houteau fixe vitré sur dormant - Gamme THERMIENCE</t>
  </si>
  <si>
    <t xml:space="preserve">Volet Roulant - Coffre extérieur - Lames ALU 56 mm </t>
  </si>
  <si>
    <t>Porte-fenêtre 2 vantaux tiercés - Gamme THERMIENCE</t>
  </si>
  <si>
    <t>Coulissant 3 vantaux 2 rails - Gamme TWINEA</t>
  </si>
  <si>
    <t>Volet Roulant - Coffre Traditionnel - Lames ALU 37 mm</t>
  </si>
  <si>
    <t>Jalousie plate ALUCANTE, Lames au pas de 125 mm</t>
  </si>
  <si>
    <t>Porte 1 vantail AL140 JOELLE.Bonabri</t>
  </si>
  <si>
    <t>Brise soleil orientable BSO 80 - Lames plates de 80 mm - Guidage par coulisses</t>
  </si>
  <si>
    <t>Fenêtre 2 vantaux dont 1 oscillo-battant</t>
  </si>
  <si>
    <t>Coulissant 4 vantaux 2 rails</t>
  </si>
  <si>
    <t>Porte 1 vantail M610 MANUELLA.Bonabri</t>
  </si>
  <si>
    <t>Porte de garage enroulable CARROL 55, modèle économique</t>
  </si>
  <si>
    <t>Emetteur portable 6 canaux VARIOTEL 2 gris métal</t>
  </si>
  <si>
    <t>Raccordement électrique des volets roulant et porte de garage</t>
  </si>
  <si>
    <t>Porte 1 vantail M300 BELMIRA.Bonabri</t>
  </si>
  <si>
    <t>Porte sectionnelle plafond, modèle MIAMI EXPRESS Standard, coloris RAL</t>
  </si>
  <si>
    <t>Porte ALU Monobloc Drake</t>
  </si>
  <si>
    <t>Fenêtre 1 vantail à la française COSMOS ALU</t>
  </si>
  <si>
    <t>Soufflet, COSMOS ALU</t>
  </si>
  <si>
    <t>Porte-fenêtre coulissante 2 vantaux 2 rails, COSMOS ALU</t>
  </si>
  <si>
    <t>Porte de service sans occulus, COSMOS ALU</t>
  </si>
  <si>
    <t>PE ALU Monobloc Griffin</t>
  </si>
  <si>
    <t>Fenêtre 1 vantail oscillo-battant, COSMOS ALU</t>
  </si>
  <si>
    <t>Porte-fenêtre serrure 1 vantail sans soub, COSMOS ALU</t>
  </si>
  <si>
    <t>Coffre tunnel complet Solabaie</t>
  </si>
  <si>
    <t>Volet roulant rénovation Solabaie</t>
  </si>
  <si>
    <t>Porte-fenêtre + soubassement 2 vantaux</t>
  </si>
  <si>
    <t>Garde corps ALU</t>
  </si>
  <si>
    <t>Portail ALU, gamme F1rst, modèle Pic-vert, battant</t>
  </si>
  <si>
    <t>Porte 1 vantail M100 ELINDA.Bonabri</t>
  </si>
  <si>
    <t>Portail ALU contemporain, modèle Stella, ouverture coulissante</t>
  </si>
  <si>
    <t>Porte 1 vantail M443 NESLY.Bonabri</t>
  </si>
  <si>
    <t>Porte 1 vantail M444 TALYNA.Bonabri</t>
  </si>
  <si>
    <t>Portes d'entrée ELEGANTES - modèle GAILLAUD - Gamme THERMIENCE</t>
  </si>
  <si>
    <t>Châssis fixe vitré sur dormant - Gamme THERMIENCE</t>
  </si>
  <si>
    <t>Porte 2 vantaux M300 BELMIRA.Bonabri</t>
  </si>
  <si>
    <t>Imposte fixe vitrée sur dormant</t>
  </si>
  <si>
    <t>Volet Roulant - Coffre Traditionnel - Lames ALU 50 mm</t>
  </si>
  <si>
    <t>Coulissant 2 vantaux</t>
  </si>
  <si>
    <t>Porte 1 vantail M600 PAMELLA.Bonabri</t>
  </si>
  <si>
    <t>Porte de service vitrée - Gamme THERMIENCE</t>
  </si>
  <si>
    <t>Porte-fenêtre 1 vantail sans serrure, Dormant Rénovation, gammes PVC Audacio</t>
  </si>
  <si>
    <t>Porte d'entrée 1 vtl en acier, ouvrant 48 mm, modèle Miami</t>
  </si>
  <si>
    <t>Porte de garage enroulable en ALU L77 avec coffre</t>
  </si>
  <si>
    <t>Châssis composé, Dormant Rénovation, gamme PVC Audacio</t>
  </si>
  <si>
    <t>Porte-fenêtre 1 vantail serrure, Dormant Rénovation, gamme PVC Audacio</t>
  </si>
  <si>
    <t>Fenêtre 2 vantaux ouvrants + 2 vantaux latéraux</t>
  </si>
  <si>
    <t>Composium 2017, Fenêtre 2 vantaux à la française</t>
  </si>
  <si>
    <t>Composium 2017, Porte-fenêtre 2 vantaux à la française avec soub</t>
  </si>
  <si>
    <t>Composium 2017, Châssis composé, sur dormant existant</t>
  </si>
  <si>
    <t>Composium 2017, Fenêtre 1 vtl oscillo-battant</t>
  </si>
  <si>
    <t>PE PVC Glaïeul</t>
  </si>
  <si>
    <t>PVC Contact 2017, Porte-fenêtre 2 vtx à la française avec soub</t>
  </si>
  <si>
    <t>PVC Contact 2017, Fenêtre 4 vtx, dont 2 fixes en dormant</t>
  </si>
  <si>
    <t>PVC Contact 2017, Fenêtre 2 vantaux à la française</t>
  </si>
  <si>
    <t>Portail ALU, gamme Tendance, modèle EPURE, coulissant</t>
  </si>
  <si>
    <t>Porte sectionnelle plafond, modèle MIAMI EXPRESS sur mesure, coloris RAL</t>
  </si>
  <si>
    <t>Coffre tunnel complet Vendôme</t>
  </si>
  <si>
    <t>SO Porte-fenêtre crémone 1 vantail à la française</t>
  </si>
  <si>
    <t>Porte d'entrée EPIK, 1 vantail</t>
  </si>
  <si>
    <t>SO Porte de service sans occulus</t>
  </si>
  <si>
    <t>Porte de garage roulante LAKAL, Type PRIMO, manœuvre motorisée, ALU AHS 75</t>
  </si>
  <si>
    <t>Portail ALU, gamme F1rst, modèle Mésange, coulissant</t>
  </si>
  <si>
    <t>Porte-fenêtre crémone 2 vantaux sans soub, COSMOS ALU</t>
  </si>
  <si>
    <t>PE ALU Monobloc Dean</t>
  </si>
  <si>
    <t>Châssis composés</t>
  </si>
  <si>
    <t>PE 2 vantaux ouverture Ext. COSMOS ALU</t>
  </si>
  <si>
    <t>SO fenêtre 2 vantaux à la française</t>
  </si>
  <si>
    <t>Composium 2017, Porte-fenêtre 1 vtl à la française avec soub</t>
  </si>
  <si>
    <t>SO Châssis fixe</t>
  </si>
  <si>
    <t>SO Porte-fenêtre serrure 1 vantail à la française</t>
  </si>
  <si>
    <t>PE ALU Monobloc Davis</t>
  </si>
  <si>
    <t>SO fenêtre 1 vantail à la française</t>
  </si>
  <si>
    <t>Porte-fenêtre grand vitrage 2 vtx</t>
  </si>
  <si>
    <t>Châssis fixe</t>
  </si>
  <si>
    <t>SO Porte-fenêtre crémone 2 vantaux à la française</t>
  </si>
  <si>
    <t>SO fenêtre 2 vantaux oscillo-battant</t>
  </si>
  <si>
    <t>PE PVC Coleus</t>
  </si>
  <si>
    <t>Porte de service 1 vantail, pleine (PS1)</t>
  </si>
  <si>
    <t>Porte-fenêtre baie coulissante 2 rails, 2 vantaux mobiles</t>
  </si>
  <si>
    <t>Fixe vitré en dormant, Vision +</t>
  </si>
  <si>
    <t>Oscillo-battant 2 vtx, Vision +</t>
  </si>
  <si>
    <t>Fenêtre 2 vtx OF, Vision +</t>
  </si>
  <si>
    <t>Porte-fenêtre 1 vtl OF à serrure, Vision +</t>
  </si>
  <si>
    <t>Fenêtre oscillo-battante 1 vantail</t>
  </si>
  <si>
    <t>Porte-fenêtre française 2 vantaux</t>
  </si>
  <si>
    <t>Porte-fenêtre française 1 vantail - A serrure</t>
  </si>
  <si>
    <t>Porte d'entrée COLOMBELLES, 1 vantail</t>
  </si>
  <si>
    <t>VR monobloc rénovation, lame ALU de 43, manœuvre électrique filaire</t>
  </si>
  <si>
    <t>Abattant, Vision +</t>
  </si>
  <si>
    <t>Porte-fenêtre 2 vtx OF à serrure, Vision +</t>
  </si>
  <si>
    <t>Imposte à soufflet</t>
  </si>
  <si>
    <t>Composium 2017, Fenêtre 1 vantail à la française</t>
  </si>
  <si>
    <t>Volet Roulant Rénovation, Type RS, manœuvre motorisée, profilée ALU AHS 40</t>
  </si>
  <si>
    <t>Fenêtre ALU gris</t>
  </si>
  <si>
    <t>Volets Roulants Elec. ALU 7RG</t>
  </si>
  <si>
    <t>Porte entrée ALU modèle Vérone 93 BPDr Gris</t>
  </si>
  <si>
    <t>Portail coulissant motorisé ALU plein gris Anthr. Ral 7016</t>
  </si>
  <si>
    <t>Portail Tonga</t>
  </si>
  <si>
    <t>PVC Contact, Porte-fenêtre 2 vantaux à la française sans soub</t>
  </si>
  <si>
    <t>Coulissant 2 vantaux, Dormant 65 mm, ALU Ambo 3 F Monobloc</t>
  </si>
  <si>
    <t>Coulissant PVC 2 vantaux</t>
  </si>
  <si>
    <t>Châssis fixe vitré sur dormant - BOUVET Gamme THERMIENCE</t>
  </si>
  <si>
    <t>Fenêtre 2 vantaux - BOUVET Gamme THERMIENCE</t>
  </si>
  <si>
    <t>Porte-fenêtre 1 vantail - BOUVET Gamme THERMIENCE</t>
  </si>
  <si>
    <t>Volets Battants BOIS Modèle Rustized</t>
  </si>
  <si>
    <t>Fenêtre 1 vantail - BOUVET Gamme THERMIENCE</t>
  </si>
  <si>
    <t>Coulissant 2 vantaux 2 rails - BOUVET</t>
  </si>
  <si>
    <t>Bloc Baie ISOLYS ALU - Manœuvre électrique commande sans fil BOUVET</t>
  </si>
  <si>
    <t>Châssis à soufflet - BOUVET Gamme THERMIENCE</t>
  </si>
  <si>
    <t>Coulissant 2 vantaux - BOUVET Gamme TWINEA</t>
  </si>
  <si>
    <t>Volet Roulant Coffre extérieur - Lames ALU 37 mm Double parois avec mousse polyuréthane sans CFC</t>
  </si>
  <si>
    <t>Porte de service pleine - BOUVET - Gamme THERMIENCE</t>
  </si>
  <si>
    <t>DESIGNATION</t>
  </si>
  <si>
    <t>DESIGNATIONS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</si>
</sst>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€&quot;* #,##0.00_);_(&quot;€&quot;* \(#,##0.00\);_(&quot;€&quot;* &quot;-&quot;??_);_(@_)"/>
    <numFmt numFmtId="164" formatCode="_(&quot;€&quot;* #,##0.00_);_(&quot;€&quot;* \(#,##0.00\);_(&quot;€&quot;* &quot;-&quot;??_);_(@_)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9" xfId="0" applyNumberFormat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64" fontId="0" fillId="0" borderId="2" xfId="1" applyFont="1" applyFill="1" applyBorder="1" applyAlignment="1">
      <alignment horizontal="center" vertical="center" wrapText="1"/>
    </xf>
    <xf numFmtId="164" fontId="0" fillId="0" borderId="1" xfId="1" applyFont="1" applyBorder="1" applyAlignment="1">
      <alignment horizontal="center" vertical="center" wrapText="1"/>
    </xf>
    <xf numFmtId="164" fontId="0" fillId="0" borderId="1" xfId="1" quotePrefix="1" applyFont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164" fontId="0" fillId="3" borderId="6" xfId="1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164" fontId="0" fillId="2" borderId="16" xfId="1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44" fontId="0" fillId="0" borderId="10" xfId="0" applyNumberFormat="1" applyBorder="1" applyAlignment="1">
      <alignment horizontal="center" vertical="center" wrapText="1"/>
    </xf>
    <xf numFmtId="44" fontId="0" fillId="0" borderId="11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4" fontId="0" fillId="0" borderId="0" xfId="1" applyFont="1" applyBorder="1" applyAlignment="1">
      <alignment horizontal="center" vertical="center" wrapText="1"/>
    </xf>
    <xf numFmtId="44" fontId="0" fillId="0" borderId="0" xfId="0" applyNumberFormat="1" applyBorder="1" applyAlignment="1">
      <alignment horizontal="center" vertical="center" wrapText="1"/>
    </xf>
    <xf numFmtId="164" fontId="0" fillId="0" borderId="19" xfId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44" fontId="0" fillId="0" borderId="15" xfId="0" applyNumberFormat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EFBBE5"/>
      <color rgb="FFF072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2217D-459F-F542-911C-97A1066ACB1B}">
  <dimension ref="B1:H602"/>
  <sheetViews>
    <sheetView tabSelected="1" zoomScaleNormal="100" workbookViewId="0">
      <selection activeCell="B11" sqref="B11:B70"/>
    </sheetView>
  </sheetViews>
  <sheetFormatPr baseColWidth="10" defaultRowHeight="16" x14ac:dyDescent="0.2"/>
  <cols>
    <col min="1" max="1" width="8.5" customWidth="1"/>
    <col min="2" max="2" width="32" style="19" customWidth="1"/>
    <col min="3" max="3" width="7.1640625" style="1" customWidth="1"/>
    <col min="4" max="4" width="7" style="1" customWidth="1"/>
    <col min="5" max="5" width="11.1640625" style="9" customWidth="1"/>
    <col min="6" max="6" width="4.33203125" style="2" customWidth="1"/>
    <col min="7" max="7" width="4.33203125" style="1" customWidth="1"/>
    <col min="8" max="8" width="6.33203125" style="1" customWidth="1"/>
  </cols>
  <sheetData>
    <row r="1" spans="2:8" ht="33" thickBot="1" x14ac:dyDescent="0.25">
      <c r="B1" s="11" t="s">
        <v>183</v>
      </c>
      <c r="C1" s="13" t="s">
        <v>1</v>
      </c>
      <c r="D1" s="14" t="s">
        <v>2</v>
      </c>
      <c r="E1" s="15" t="s">
        <v>0</v>
      </c>
      <c r="F1" s="16" t="s">
        <v>3</v>
      </c>
      <c r="G1" s="17" t="s">
        <v>4</v>
      </c>
      <c r="H1" s="13" t="s">
        <v>5</v>
      </c>
    </row>
    <row r="2" spans="2:8" ht="16" customHeight="1" x14ac:dyDescent="0.2">
      <c r="B2" s="42" t="s">
        <v>7</v>
      </c>
      <c r="C2" s="5">
        <v>300</v>
      </c>
      <c r="D2" s="6">
        <v>1000</v>
      </c>
      <c r="E2" s="8">
        <v>121.52</v>
      </c>
      <c r="F2" s="6"/>
      <c r="G2" s="6"/>
      <c r="H2" s="6"/>
    </row>
    <row r="3" spans="2:8" ht="32" customHeight="1" x14ac:dyDescent="0.2">
      <c r="B3" s="40"/>
      <c r="C3" s="4">
        <v>300</v>
      </c>
      <c r="D3" s="1">
        <v>1200</v>
      </c>
      <c r="E3" s="9">
        <v>136.4</v>
      </c>
      <c r="F3" s="1"/>
    </row>
    <row r="4" spans="2:8" ht="32" customHeight="1" x14ac:dyDescent="0.2">
      <c r="B4" s="40"/>
      <c r="C4" s="2">
        <v>300</v>
      </c>
      <c r="D4" s="1">
        <v>1400</v>
      </c>
      <c r="E4" s="9">
        <v>94.12</v>
      </c>
    </row>
    <row r="5" spans="2:8" ht="32" customHeight="1" x14ac:dyDescent="0.2">
      <c r="B5" s="40"/>
      <c r="C5" s="2">
        <v>300</v>
      </c>
      <c r="D5" s="1">
        <v>1600</v>
      </c>
      <c r="E5" s="9">
        <v>166.16</v>
      </c>
    </row>
    <row r="6" spans="2:8" ht="32" customHeight="1" x14ac:dyDescent="0.2">
      <c r="B6" s="40"/>
      <c r="C6" s="2">
        <v>300</v>
      </c>
      <c r="D6" s="1">
        <v>2000</v>
      </c>
      <c r="E6" s="9">
        <v>76.52</v>
      </c>
    </row>
    <row r="7" spans="2:8" ht="32" customHeight="1" x14ac:dyDescent="0.2">
      <c r="B7" s="40"/>
      <c r="C7" s="2">
        <v>300</v>
      </c>
      <c r="D7" s="1">
        <v>2100</v>
      </c>
      <c r="E7" s="9">
        <v>209.56</v>
      </c>
    </row>
    <row r="8" spans="2:8" ht="32" customHeight="1" x14ac:dyDescent="0.2">
      <c r="B8" s="40"/>
      <c r="C8" s="2">
        <v>300</v>
      </c>
      <c r="D8" s="1">
        <v>2400</v>
      </c>
      <c r="E8" s="9">
        <v>130.94</v>
      </c>
    </row>
    <row r="9" spans="2:8" ht="32" customHeight="1" thickBot="1" x14ac:dyDescent="0.25">
      <c r="B9" s="43"/>
      <c r="C9" s="2">
        <v>300</v>
      </c>
      <c r="D9" s="1">
        <v>3000</v>
      </c>
      <c r="E9" s="9">
        <v>102.49</v>
      </c>
    </row>
    <row r="10" spans="2:8" ht="32" x14ac:dyDescent="0.2">
      <c r="B10" s="18" t="s">
        <v>8</v>
      </c>
      <c r="C10" s="1">
        <v>2300</v>
      </c>
      <c r="D10" s="1">
        <v>910</v>
      </c>
      <c r="E10" s="10">
        <v>1218.7</v>
      </c>
    </row>
    <row r="11" spans="2:8" ht="32" customHeight="1" x14ac:dyDescent="0.2">
      <c r="B11" s="39" t="s">
        <v>9</v>
      </c>
      <c r="C11" s="1">
        <v>800</v>
      </c>
      <c r="D11" s="1">
        <v>1000</v>
      </c>
      <c r="E11" s="9">
        <v>370.37</v>
      </c>
      <c r="F11" s="3" t="s">
        <v>6</v>
      </c>
    </row>
    <row r="12" spans="2:8" ht="32" customHeight="1" x14ac:dyDescent="0.2">
      <c r="B12" s="40"/>
      <c r="C12" s="1">
        <v>800</v>
      </c>
      <c r="D12" s="1">
        <v>1200</v>
      </c>
      <c r="E12" s="9">
        <v>453.96</v>
      </c>
      <c r="F12" s="3" t="s">
        <v>6</v>
      </c>
    </row>
    <row r="13" spans="2:8" ht="32" customHeight="1" x14ac:dyDescent="0.2">
      <c r="B13" s="40"/>
      <c r="C13" s="1">
        <v>900</v>
      </c>
      <c r="D13" s="1">
        <v>1200</v>
      </c>
      <c r="E13" s="9">
        <v>282.45999999999998</v>
      </c>
      <c r="F13" s="3" t="s">
        <v>6</v>
      </c>
    </row>
    <row r="14" spans="2:8" ht="32" customHeight="1" x14ac:dyDescent="0.2">
      <c r="B14" s="40"/>
      <c r="C14" s="1">
        <v>900</v>
      </c>
      <c r="D14" s="1">
        <v>1250</v>
      </c>
      <c r="E14" s="9">
        <v>282.45999999999998</v>
      </c>
      <c r="F14" s="3" t="s">
        <v>6</v>
      </c>
    </row>
    <row r="15" spans="2:8" ht="32" customHeight="1" x14ac:dyDescent="0.2">
      <c r="B15" s="40"/>
      <c r="C15" s="1">
        <v>920</v>
      </c>
      <c r="D15" s="1">
        <v>780</v>
      </c>
      <c r="E15" s="9">
        <v>363.58</v>
      </c>
      <c r="F15" s="3" t="s">
        <v>6</v>
      </c>
    </row>
    <row r="16" spans="2:8" ht="32" customHeight="1" x14ac:dyDescent="0.2">
      <c r="B16" s="40"/>
      <c r="C16" s="1">
        <v>930</v>
      </c>
      <c r="D16" s="1">
        <v>1300</v>
      </c>
      <c r="E16" s="9">
        <v>420.21</v>
      </c>
      <c r="F16" s="3" t="s">
        <v>6</v>
      </c>
    </row>
    <row r="17" spans="2:6" ht="32" customHeight="1" x14ac:dyDescent="0.2">
      <c r="B17" s="40"/>
      <c r="C17" s="1">
        <v>1000</v>
      </c>
      <c r="D17" s="1">
        <v>1000</v>
      </c>
      <c r="E17" s="9">
        <v>416.55</v>
      </c>
      <c r="F17" s="3" t="s">
        <v>6</v>
      </c>
    </row>
    <row r="18" spans="2:6" ht="32" customHeight="1" x14ac:dyDescent="0.2">
      <c r="B18" s="40"/>
      <c r="C18" s="1">
        <v>1000</v>
      </c>
      <c r="D18" s="1">
        <v>1180</v>
      </c>
      <c r="E18" s="9">
        <v>459.77</v>
      </c>
      <c r="F18" s="3" t="s">
        <v>6</v>
      </c>
    </row>
    <row r="19" spans="2:6" ht="32" customHeight="1" x14ac:dyDescent="0.2">
      <c r="B19" s="40"/>
      <c r="C19" s="1">
        <v>1000</v>
      </c>
      <c r="D19" s="1">
        <v>1200</v>
      </c>
      <c r="E19" s="9">
        <v>417.46</v>
      </c>
      <c r="F19" s="3" t="s">
        <v>6</v>
      </c>
    </row>
    <row r="20" spans="2:6" ht="32" customHeight="1" x14ac:dyDescent="0.2">
      <c r="B20" s="40"/>
      <c r="C20" s="1">
        <v>1050</v>
      </c>
      <c r="D20" s="1">
        <v>700</v>
      </c>
      <c r="E20" s="9">
        <v>433.68</v>
      </c>
      <c r="F20" s="3" t="s">
        <v>6</v>
      </c>
    </row>
    <row r="21" spans="2:6" ht="32" customHeight="1" x14ac:dyDescent="0.2">
      <c r="B21" s="40"/>
      <c r="C21" s="1">
        <v>1050</v>
      </c>
      <c r="D21" s="1">
        <v>1200</v>
      </c>
      <c r="E21" s="9">
        <v>616.1</v>
      </c>
      <c r="F21" s="3" t="s">
        <v>6</v>
      </c>
    </row>
    <row r="22" spans="2:6" ht="32" customHeight="1" x14ac:dyDescent="0.2">
      <c r="B22" s="40"/>
      <c r="C22" s="1">
        <v>1070</v>
      </c>
      <c r="D22" s="1">
        <v>1200</v>
      </c>
      <c r="E22" s="9">
        <v>608.08000000000004</v>
      </c>
      <c r="F22" s="3" t="s">
        <v>6</v>
      </c>
    </row>
    <row r="23" spans="2:6" ht="32" customHeight="1" x14ac:dyDescent="0.2">
      <c r="B23" s="40"/>
      <c r="C23" s="1">
        <v>1080</v>
      </c>
      <c r="D23" s="1">
        <v>1010</v>
      </c>
      <c r="E23" s="9">
        <v>437.9</v>
      </c>
      <c r="F23" s="3" t="s">
        <v>6</v>
      </c>
    </row>
    <row r="24" spans="2:6" ht="32" customHeight="1" x14ac:dyDescent="0.2">
      <c r="B24" s="40"/>
      <c r="C24" s="1">
        <v>1120</v>
      </c>
      <c r="D24" s="1">
        <v>1000</v>
      </c>
      <c r="E24" s="9">
        <v>567.07000000000005</v>
      </c>
      <c r="F24" s="3" t="s">
        <v>6</v>
      </c>
    </row>
    <row r="25" spans="2:6" ht="32" customHeight="1" x14ac:dyDescent="0.2">
      <c r="B25" s="40"/>
      <c r="C25" s="1">
        <v>1140</v>
      </c>
      <c r="D25" s="1">
        <v>700</v>
      </c>
      <c r="E25" s="9">
        <v>455.42</v>
      </c>
      <c r="F25" s="3" t="s">
        <v>6</v>
      </c>
    </row>
    <row r="26" spans="2:6" ht="32" customHeight="1" x14ac:dyDescent="0.2">
      <c r="B26" s="40"/>
      <c r="C26" s="1">
        <v>1150</v>
      </c>
      <c r="D26" s="1">
        <v>940</v>
      </c>
      <c r="E26" s="9">
        <v>410.15</v>
      </c>
      <c r="F26" s="3" t="s">
        <v>6</v>
      </c>
    </row>
    <row r="27" spans="2:6" ht="32" customHeight="1" x14ac:dyDescent="0.2">
      <c r="B27" s="40"/>
      <c r="C27" s="1">
        <v>1160</v>
      </c>
      <c r="D27" s="1">
        <v>650</v>
      </c>
      <c r="E27" s="9">
        <v>453.28</v>
      </c>
      <c r="F27" s="3" t="s">
        <v>6</v>
      </c>
    </row>
    <row r="28" spans="2:6" ht="32" customHeight="1" x14ac:dyDescent="0.2">
      <c r="B28" s="40"/>
      <c r="C28" s="1">
        <v>1175</v>
      </c>
      <c r="D28" s="1">
        <v>1205</v>
      </c>
      <c r="E28" s="9">
        <v>492.34</v>
      </c>
      <c r="F28" s="3" t="s">
        <v>6</v>
      </c>
    </row>
    <row r="29" spans="2:6" ht="32" customHeight="1" x14ac:dyDescent="0.2">
      <c r="B29" s="40"/>
      <c r="C29" s="1">
        <v>1200</v>
      </c>
      <c r="D29" s="1">
        <v>1200</v>
      </c>
      <c r="E29" s="9">
        <v>348.71</v>
      </c>
      <c r="F29" s="3" t="s">
        <v>6</v>
      </c>
    </row>
    <row r="30" spans="2:6" ht="32" customHeight="1" x14ac:dyDescent="0.2">
      <c r="B30" s="40"/>
      <c r="C30" s="1">
        <v>1200</v>
      </c>
      <c r="D30" s="1">
        <v>1400</v>
      </c>
      <c r="E30" s="9">
        <v>597.16999999999996</v>
      </c>
      <c r="F30" s="3" t="s">
        <v>6</v>
      </c>
    </row>
    <row r="31" spans="2:6" ht="32" customHeight="1" x14ac:dyDescent="0.2">
      <c r="B31" s="40"/>
      <c r="C31" s="1">
        <v>1240</v>
      </c>
      <c r="D31" s="1">
        <v>855</v>
      </c>
      <c r="E31" s="9">
        <v>577.01</v>
      </c>
      <c r="F31" s="3" t="s">
        <v>6</v>
      </c>
    </row>
    <row r="32" spans="2:6" ht="32" customHeight="1" x14ac:dyDescent="0.2">
      <c r="B32" s="40"/>
      <c r="C32" s="1">
        <v>1250</v>
      </c>
      <c r="D32" s="1">
        <v>1150</v>
      </c>
      <c r="E32" s="9">
        <v>487.97</v>
      </c>
      <c r="F32" s="3" t="s">
        <v>6</v>
      </c>
    </row>
    <row r="33" spans="2:6" ht="32" customHeight="1" x14ac:dyDescent="0.2">
      <c r="B33" s="40"/>
      <c r="C33" s="1">
        <v>1280</v>
      </c>
      <c r="D33" s="1">
        <v>1190</v>
      </c>
      <c r="E33" s="9">
        <v>546.98</v>
      </c>
      <c r="F33" s="3" t="s">
        <v>6</v>
      </c>
    </row>
    <row r="34" spans="2:6" ht="32" customHeight="1" x14ac:dyDescent="0.2">
      <c r="B34" s="40"/>
      <c r="C34" s="1">
        <v>1280</v>
      </c>
      <c r="D34" s="1">
        <v>1300</v>
      </c>
      <c r="E34" s="9">
        <v>523.62</v>
      </c>
      <c r="F34" s="3" t="s">
        <v>6</v>
      </c>
    </row>
    <row r="35" spans="2:6" ht="32" customHeight="1" x14ac:dyDescent="0.2">
      <c r="B35" s="40"/>
      <c r="C35" s="1">
        <v>1290</v>
      </c>
      <c r="D35" s="1">
        <v>1190</v>
      </c>
      <c r="E35" s="9">
        <v>512.62</v>
      </c>
      <c r="F35" s="3" t="s">
        <v>6</v>
      </c>
    </row>
    <row r="36" spans="2:6" ht="32" customHeight="1" x14ac:dyDescent="0.2">
      <c r="B36" s="40"/>
      <c r="C36" s="1">
        <v>1300</v>
      </c>
      <c r="D36" s="1">
        <v>1200</v>
      </c>
      <c r="E36" s="9">
        <v>550.16</v>
      </c>
      <c r="F36" s="3" t="s">
        <v>6</v>
      </c>
    </row>
    <row r="37" spans="2:6" ht="32" customHeight="1" x14ac:dyDescent="0.2">
      <c r="B37" s="40"/>
      <c r="C37" s="1">
        <v>1360</v>
      </c>
      <c r="D37" s="1">
        <v>1190</v>
      </c>
      <c r="E37" s="9">
        <v>518.09</v>
      </c>
      <c r="F37" s="3" t="s">
        <v>6</v>
      </c>
    </row>
    <row r="38" spans="2:6" ht="32" customHeight="1" x14ac:dyDescent="0.2">
      <c r="B38" s="40"/>
      <c r="C38" s="1">
        <v>1350</v>
      </c>
      <c r="D38" s="1">
        <v>1160</v>
      </c>
      <c r="E38" s="9">
        <v>495.43</v>
      </c>
      <c r="F38" s="3" t="s">
        <v>6</v>
      </c>
    </row>
    <row r="39" spans="2:6" ht="32" customHeight="1" x14ac:dyDescent="0.2">
      <c r="B39" s="40"/>
      <c r="C39" s="1">
        <v>1370</v>
      </c>
      <c r="D39" s="1">
        <v>1200</v>
      </c>
      <c r="E39" s="9">
        <v>692.46</v>
      </c>
      <c r="F39" s="3" t="s">
        <v>6</v>
      </c>
    </row>
    <row r="40" spans="2:6" ht="32" customHeight="1" x14ac:dyDescent="0.2">
      <c r="B40" s="40"/>
      <c r="C40" s="1">
        <v>1370</v>
      </c>
      <c r="D40" s="1">
        <v>1390</v>
      </c>
      <c r="E40" s="9">
        <v>564.79</v>
      </c>
      <c r="F40" s="3" t="s">
        <v>6</v>
      </c>
    </row>
    <row r="41" spans="2:6" ht="32" customHeight="1" x14ac:dyDescent="0.2">
      <c r="B41" s="40"/>
      <c r="C41" s="1">
        <v>1400</v>
      </c>
      <c r="D41" s="1">
        <v>1095</v>
      </c>
      <c r="E41" s="9">
        <v>587.32000000000005</v>
      </c>
      <c r="F41" s="3" t="s">
        <v>6</v>
      </c>
    </row>
    <row r="42" spans="2:6" ht="32" customHeight="1" x14ac:dyDescent="0.2">
      <c r="B42" s="40"/>
      <c r="C42" s="1">
        <v>1400</v>
      </c>
      <c r="D42" s="1">
        <v>1200</v>
      </c>
      <c r="E42" s="9">
        <v>560.55999999999995</v>
      </c>
      <c r="F42" s="3" t="s">
        <v>6</v>
      </c>
    </row>
    <row r="43" spans="2:6" ht="32" customHeight="1" x14ac:dyDescent="0.2">
      <c r="B43" s="40"/>
      <c r="C43" s="1">
        <v>1400</v>
      </c>
      <c r="D43" s="1">
        <v>1400</v>
      </c>
      <c r="E43" s="9">
        <v>484.22</v>
      </c>
      <c r="F43" s="3" t="s">
        <v>6</v>
      </c>
    </row>
    <row r="44" spans="2:6" ht="32" customHeight="1" x14ac:dyDescent="0.2">
      <c r="B44" s="40"/>
      <c r="C44" s="1">
        <v>1400</v>
      </c>
      <c r="D44" s="1">
        <v>1430</v>
      </c>
      <c r="E44" s="9">
        <v>600.86</v>
      </c>
      <c r="F44" s="3" t="s">
        <v>6</v>
      </c>
    </row>
    <row r="45" spans="2:6" ht="32" customHeight="1" x14ac:dyDescent="0.2">
      <c r="B45" s="40"/>
      <c r="C45" s="1">
        <v>1400</v>
      </c>
      <c r="D45" s="1">
        <v>1500</v>
      </c>
      <c r="E45" s="9">
        <v>553.74</v>
      </c>
      <c r="F45" s="3" t="s">
        <v>6</v>
      </c>
    </row>
    <row r="46" spans="2:6" ht="32" customHeight="1" x14ac:dyDescent="0.2">
      <c r="B46" s="40"/>
      <c r="C46" s="1">
        <v>1500</v>
      </c>
      <c r="D46" s="1">
        <v>800</v>
      </c>
      <c r="E46" s="9">
        <v>470.81</v>
      </c>
      <c r="F46" s="3" t="s">
        <v>6</v>
      </c>
    </row>
    <row r="47" spans="2:6" ht="32" customHeight="1" x14ac:dyDescent="0.2">
      <c r="B47" s="40"/>
      <c r="C47" s="1">
        <v>1500</v>
      </c>
      <c r="D47" s="1">
        <v>900</v>
      </c>
      <c r="E47" s="9">
        <v>478.69</v>
      </c>
      <c r="F47" s="3" t="s">
        <v>6</v>
      </c>
    </row>
    <row r="48" spans="2:6" ht="32" customHeight="1" x14ac:dyDescent="0.2">
      <c r="B48" s="40"/>
      <c r="C48" s="1">
        <v>1510</v>
      </c>
      <c r="D48" s="1">
        <v>975</v>
      </c>
      <c r="E48" s="9">
        <v>485.77</v>
      </c>
      <c r="F48" s="3" t="s">
        <v>6</v>
      </c>
    </row>
    <row r="49" spans="2:6" ht="32" customHeight="1" x14ac:dyDescent="0.2">
      <c r="B49" s="40"/>
      <c r="C49" s="1">
        <v>1520</v>
      </c>
      <c r="D49" s="1">
        <v>900</v>
      </c>
      <c r="E49" s="9">
        <v>496.73</v>
      </c>
      <c r="F49" s="3" t="s">
        <v>6</v>
      </c>
    </row>
    <row r="50" spans="2:6" ht="32" customHeight="1" x14ac:dyDescent="0.2">
      <c r="B50" s="40"/>
      <c r="C50" s="1">
        <v>1600</v>
      </c>
      <c r="D50" s="1">
        <v>1550</v>
      </c>
      <c r="E50" s="9">
        <v>568.04999999999995</v>
      </c>
      <c r="F50" s="3" t="s">
        <v>6</v>
      </c>
    </row>
    <row r="51" spans="2:6" ht="32" customHeight="1" x14ac:dyDescent="0.2">
      <c r="B51" s="40"/>
      <c r="C51" s="1">
        <v>1630</v>
      </c>
      <c r="D51" s="1">
        <v>930</v>
      </c>
      <c r="E51" s="9">
        <v>497.9</v>
      </c>
      <c r="F51" s="3" t="s">
        <v>6</v>
      </c>
    </row>
    <row r="52" spans="2:6" ht="32" customHeight="1" x14ac:dyDescent="0.2">
      <c r="B52" s="40"/>
      <c r="C52" s="1">
        <v>1640</v>
      </c>
      <c r="D52" s="1">
        <v>950</v>
      </c>
      <c r="E52" s="9">
        <v>507.46</v>
      </c>
      <c r="F52" s="3" t="s">
        <v>6</v>
      </c>
    </row>
    <row r="53" spans="2:6" ht="32" customHeight="1" x14ac:dyDescent="0.2">
      <c r="B53" s="40"/>
      <c r="C53" s="1">
        <v>1650</v>
      </c>
      <c r="D53" s="1">
        <v>950</v>
      </c>
      <c r="E53" s="9">
        <v>507.55</v>
      </c>
      <c r="F53" s="3" t="s">
        <v>6</v>
      </c>
    </row>
    <row r="54" spans="2:6" ht="32" customHeight="1" x14ac:dyDescent="0.2">
      <c r="B54" s="40"/>
      <c r="C54" s="1">
        <v>1670</v>
      </c>
      <c r="D54" s="1">
        <v>1240</v>
      </c>
      <c r="E54" s="9">
        <v>619.66999999999996</v>
      </c>
      <c r="F54" s="3" t="s">
        <v>6</v>
      </c>
    </row>
    <row r="55" spans="2:6" ht="32" customHeight="1" x14ac:dyDescent="0.2">
      <c r="B55" s="40"/>
      <c r="C55" s="1">
        <v>1700</v>
      </c>
      <c r="D55" s="1">
        <v>1200</v>
      </c>
      <c r="E55" s="9">
        <v>592.59</v>
      </c>
      <c r="F55" s="3" t="s">
        <v>6</v>
      </c>
    </row>
    <row r="56" spans="2:6" ht="32" customHeight="1" x14ac:dyDescent="0.2">
      <c r="B56" s="40"/>
      <c r="C56" s="1">
        <v>1730</v>
      </c>
      <c r="D56" s="1">
        <v>1230</v>
      </c>
      <c r="E56" s="9">
        <v>661.02</v>
      </c>
      <c r="F56" s="3" t="s">
        <v>6</v>
      </c>
    </row>
    <row r="57" spans="2:6" ht="32" customHeight="1" x14ac:dyDescent="0.2">
      <c r="B57" s="40"/>
      <c r="C57" s="1">
        <v>1740</v>
      </c>
      <c r="D57" s="1">
        <v>780</v>
      </c>
      <c r="E57" s="9">
        <v>513.04</v>
      </c>
      <c r="F57" s="3" t="s">
        <v>6</v>
      </c>
    </row>
    <row r="58" spans="2:6" ht="32" customHeight="1" x14ac:dyDescent="0.2">
      <c r="B58" s="40"/>
      <c r="C58" s="1">
        <v>1740</v>
      </c>
      <c r="D58" s="1">
        <v>790</v>
      </c>
      <c r="E58" s="9">
        <v>506.35</v>
      </c>
      <c r="F58" s="3" t="s">
        <v>6</v>
      </c>
    </row>
    <row r="59" spans="2:6" ht="32" customHeight="1" x14ac:dyDescent="0.2">
      <c r="B59" s="40"/>
      <c r="C59" s="1">
        <v>1740</v>
      </c>
      <c r="D59" s="1">
        <v>800</v>
      </c>
      <c r="E59" s="9">
        <v>506.4</v>
      </c>
      <c r="F59" s="3" t="s">
        <v>6</v>
      </c>
    </row>
    <row r="60" spans="2:6" ht="32" customHeight="1" x14ac:dyDescent="0.2">
      <c r="B60" s="40"/>
      <c r="C60" s="1">
        <v>1740</v>
      </c>
      <c r="D60" s="1">
        <v>1000</v>
      </c>
      <c r="E60" s="9">
        <v>416.55</v>
      </c>
      <c r="F60" s="3" t="s">
        <v>6</v>
      </c>
    </row>
    <row r="61" spans="2:6" ht="32" customHeight="1" x14ac:dyDescent="0.2">
      <c r="B61" s="40"/>
      <c r="C61" s="1">
        <v>1740</v>
      </c>
      <c r="D61" s="1">
        <v>1160</v>
      </c>
      <c r="E61" s="9">
        <v>586.04</v>
      </c>
      <c r="F61" s="3" t="s">
        <v>6</v>
      </c>
    </row>
    <row r="62" spans="2:6" ht="32" customHeight="1" x14ac:dyDescent="0.2">
      <c r="B62" s="40"/>
      <c r="C62" s="1">
        <v>1740</v>
      </c>
      <c r="D62" s="1">
        <v>1185</v>
      </c>
      <c r="E62" s="9">
        <v>586.16999999999996</v>
      </c>
      <c r="F62" s="3" t="s">
        <v>6</v>
      </c>
    </row>
    <row r="63" spans="2:6" ht="32" customHeight="1" x14ac:dyDescent="0.2">
      <c r="B63" s="40"/>
      <c r="C63" s="1">
        <v>1740</v>
      </c>
      <c r="D63" s="1">
        <v>1200</v>
      </c>
      <c r="E63" s="9">
        <v>592.98</v>
      </c>
      <c r="F63" s="3" t="s">
        <v>6</v>
      </c>
    </row>
    <row r="64" spans="2:6" ht="32" customHeight="1" x14ac:dyDescent="0.2">
      <c r="B64" s="40"/>
      <c r="C64" s="1">
        <v>1750</v>
      </c>
      <c r="D64" s="1">
        <v>1050</v>
      </c>
      <c r="E64" s="9">
        <v>577.73</v>
      </c>
      <c r="F64" s="3" t="s">
        <v>6</v>
      </c>
    </row>
    <row r="65" spans="2:6" ht="32" customHeight="1" x14ac:dyDescent="0.2">
      <c r="B65" s="40"/>
      <c r="C65" s="1">
        <v>1750</v>
      </c>
      <c r="D65" s="1">
        <v>1260</v>
      </c>
      <c r="E65" s="9">
        <v>632.13</v>
      </c>
      <c r="F65" s="3" t="s">
        <v>6</v>
      </c>
    </row>
    <row r="66" spans="2:6" ht="32" customHeight="1" x14ac:dyDescent="0.2">
      <c r="B66" s="40"/>
      <c r="C66" s="1">
        <v>1800</v>
      </c>
      <c r="D66" s="1">
        <v>1100</v>
      </c>
      <c r="E66" s="9">
        <v>1422.25</v>
      </c>
      <c r="F66" s="3" t="s">
        <v>6</v>
      </c>
    </row>
    <row r="67" spans="2:6" ht="32" customHeight="1" x14ac:dyDescent="0.2">
      <c r="B67" s="40"/>
      <c r="C67" s="1">
        <v>1800</v>
      </c>
      <c r="D67" s="1">
        <v>1450</v>
      </c>
      <c r="E67" s="9">
        <v>1521.23</v>
      </c>
      <c r="F67" s="3" t="s">
        <v>6</v>
      </c>
    </row>
    <row r="68" spans="2:6" ht="32" customHeight="1" x14ac:dyDescent="0.2">
      <c r="B68" s="40"/>
      <c r="C68" s="1">
        <v>1950</v>
      </c>
      <c r="D68" s="1">
        <v>1100</v>
      </c>
      <c r="E68" s="9">
        <v>532.48</v>
      </c>
      <c r="F68" s="7" t="s">
        <v>6</v>
      </c>
    </row>
    <row r="69" spans="2:6" ht="32" customHeight="1" x14ac:dyDescent="0.2">
      <c r="B69" s="40"/>
      <c r="C69" s="1">
        <v>2080</v>
      </c>
      <c r="D69" s="1">
        <v>1080</v>
      </c>
      <c r="E69" s="9">
        <v>600.41</v>
      </c>
      <c r="F69" s="7" t="s">
        <v>6</v>
      </c>
    </row>
    <row r="70" spans="2:6" ht="32" customHeight="1" x14ac:dyDescent="0.2">
      <c r="B70" s="41"/>
      <c r="C70" s="1">
        <v>2200</v>
      </c>
      <c r="D70" s="1">
        <v>1100</v>
      </c>
      <c r="E70" s="9">
        <v>580.32000000000005</v>
      </c>
      <c r="F70" s="7" t="s">
        <v>6</v>
      </c>
    </row>
    <row r="71" spans="2:6" ht="32" customHeight="1" x14ac:dyDescent="0.2">
      <c r="B71" s="39" t="s">
        <v>10</v>
      </c>
      <c r="C71" s="1">
        <v>410</v>
      </c>
      <c r="D71" s="1">
        <v>500</v>
      </c>
      <c r="E71" s="9">
        <v>207.58</v>
      </c>
      <c r="F71" s="3" t="s">
        <v>6</v>
      </c>
    </row>
    <row r="72" spans="2:6" ht="32" customHeight="1" x14ac:dyDescent="0.2">
      <c r="B72" s="40"/>
      <c r="C72" s="1">
        <v>450</v>
      </c>
      <c r="D72" s="1">
        <v>450</v>
      </c>
      <c r="E72" s="9">
        <v>259.68</v>
      </c>
      <c r="F72" s="3" t="s">
        <v>6</v>
      </c>
    </row>
    <row r="73" spans="2:6" ht="32" customHeight="1" x14ac:dyDescent="0.2">
      <c r="B73" s="40"/>
      <c r="C73" s="1">
        <v>450</v>
      </c>
      <c r="D73" s="1">
        <v>480</v>
      </c>
      <c r="E73" s="9">
        <v>207.9</v>
      </c>
      <c r="F73" s="3" t="s">
        <v>6</v>
      </c>
    </row>
    <row r="74" spans="2:6" ht="32" customHeight="1" x14ac:dyDescent="0.2">
      <c r="B74" s="40"/>
      <c r="C74" s="1">
        <v>450</v>
      </c>
      <c r="D74" s="1">
        <v>550</v>
      </c>
      <c r="E74" s="9">
        <v>233.66</v>
      </c>
      <c r="F74" s="3" t="s">
        <v>6</v>
      </c>
    </row>
    <row r="75" spans="2:6" ht="32" customHeight="1" x14ac:dyDescent="0.2">
      <c r="B75" s="40"/>
      <c r="C75" s="1">
        <v>470</v>
      </c>
      <c r="D75" s="1">
        <v>490</v>
      </c>
      <c r="E75" s="9">
        <v>202.32</v>
      </c>
      <c r="F75" s="3" t="s">
        <v>6</v>
      </c>
    </row>
    <row r="76" spans="2:6" ht="32" customHeight="1" x14ac:dyDescent="0.2">
      <c r="B76" s="40"/>
      <c r="C76" s="1">
        <v>500</v>
      </c>
      <c r="D76" s="1">
        <v>500</v>
      </c>
      <c r="E76" s="9">
        <v>208.52</v>
      </c>
      <c r="F76" s="3" t="s">
        <v>6</v>
      </c>
    </row>
    <row r="77" spans="2:6" ht="32" customHeight="1" x14ac:dyDescent="0.2">
      <c r="B77" s="40"/>
      <c r="C77" s="1">
        <v>500</v>
      </c>
      <c r="D77" s="1">
        <v>1000</v>
      </c>
      <c r="E77" s="9">
        <v>279.76</v>
      </c>
      <c r="F77" s="3" t="s">
        <v>6</v>
      </c>
    </row>
    <row r="78" spans="2:6" ht="32" customHeight="1" x14ac:dyDescent="0.2">
      <c r="B78" s="40"/>
      <c r="C78" s="1">
        <v>600</v>
      </c>
      <c r="D78" s="1">
        <v>780</v>
      </c>
      <c r="E78" s="9">
        <v>229.84</v>
      </c>
      <c r="F78" s="3" t="s">
        <v>6</v>
      </c>
    </row>
    <row r="79" spans="2:6" ht="32" customHeight="1" x14ac:dyDescent="0.2">
      <c r="B79" s="40"/>
      <c r="C79" s="1">
        <v>620</v>
      </c>
      <c r="D79" s="1">
        <v>740</v>
      </c>
      <c r="E79" s="9">
        <v>229.84</v>
      </c>
      <c r="F79" s="3" t="s">
        <v>6</v>
      </c>
    </row>
    <row r="80" spans="2:6" ht="32" customHeight="1" x14ac:dyDescent="0.2">
      <c r="B80" s="40"/>
      <c r="C80" s="1">
        <v>650</v>
      </c>
      <c r="D80" s="1">
        <v>800</v>
      </c>
      <c r="E80" s="9">
        <v>260.52</v>
      </c>
      <c r="F80" s="3" t="s">
        <v>6</v>
      </c>
    </row>
    <row r="81" spans="2:6" ht="32" customHeight="1" x14ac:dyDescent="0.2">
      <c r="B81" s="40"/>
      <c r="C81" s="1">
        <v>700</v>
      </c>
      <c r="D81" s="1">
        <v>500</v>
      </c>
      <c r="E81" s="9">
        <v>249.96</v>
      </c>
      <c r="F81" s="3" t="s">
        <v>6</v>
      </c>
    </row>
    <row r="82" spans="2:6" ht="32" customHeight="1" x14ac:dyDescent="0.2">
      <c r="B82" s="40"/>
      <c r="C82" s="1">
        <v>700</v>
      </c>
      <c r="D82" s="1">
        <v>600</v>
      </c>
      <c r="E82" s="9">
        <v>145.6</v>
      </c>
      <c r="F82" s="3" t="s">
        <v>6</v>
      </c>
    </row>
    <row r="83" spans="2:6" ht="32" customHeight="1" x14ac:dyDescent="0.2">
      <c r="B83" s="40"/>
      <c r="C83" s="1">
        <v>700</v>
      </c>
      <c r="D83" s="1">
        <v>700</v>
      </c>
      <c r="E83" s="9">
        <v>283.14</v>
      </c>
      <c r="F83" s="3" t="s">
        <v>6</v>
      </c>
    </row>
    <row r="84" spans="2:6" ht="32" customHeight="1" x14ac:dyDescent="0.2">
      <c r="B84" s="40"/>
      <c r="C84" s="1">
        <v>750</v>
      </c>
      <c r="D84" s="1">
        <v>400</v>
      </c>
      <c r="E84" s="9">
        <v>160.88999999999999</v>
      </c>
      <c r="F84" s="3" t="s">
        <v>6</v>
      </c>
    </row>
    <row r="85" spans="2:6" ht="32" customHeight="1" x14ac:dyDescent="0.2">
      <c r="B85" s="40"/>
      <c r="C85" s="1">
        <v>750</v>
      </c>
      <c r="D85" s="1">
        <v>650</v>
      </c>
      <c r="E85" s="9">
        <v>352.24</v>
      </c>
      <c r="F85" s="3" t="s">
        <v>6</v>
      </c>
    </row>
    <row r="86" spans="2:6" ht="32" customHeight="1" x14ac:dyDescent="0.2">
      <c r="B86" s="40"/>
      <c r="C86" s="1">
        <v>750</v>
      </c>
      <c r="D86" s="1">
        <v>800</v>
      </c>
      <c r="E86" s="9">
        <v>271.95999999999998</v>
      </c>
      <c r="F86" s="3" t="s">
        <v>6</v>
      </c>
    </row>
    <row r="87" spans="2:6" ht="32" customHeight="1" x14ac:dyDescent="0.2">
      <c r="B87" s="40"/>
      <c r="C87" s="1">
        <v>770</v>
      </c>
      <c r="D87" s="1">
        <v>600</v>
      </c>
      <c r="E87" s="9">
        <v>257.05</v>
      </c>
      <c r="F87" s="3" t="s">
        <v>6</v>
      </c>
    </row>
    <row r="88" spans="2:6" ht="32" customHeight="1" x14ac:dyDescent="0.2">
      <c r="B88" s="40"/>
      <c r="C88" s="1">
        <v>800</v>
      </c>
      <c r="D88" s="1">
        <v>400</v>
      </c>
      <c r="E88" s="9">
        <v>243.67</v>
      </c>
      <c r="F88" s="3" t="s">
        <v>6</v>
      </c>
    </row>
    <row r="89" spans="2:6" ht="32" customHeight="1" x14ac:dyDescent="0.2">
      <c r="B89" s="40"/>
      <c r="C89" s="1">
        <v>800</v>
      </c>
      <c r="D89" s="1">
        <v>600</v>
      </c>
      <c r="E89" s="9">
        <v>277.68</v>
      </c>
      <c r="F89" s="3" t="s">
        <v>6</v>
      </c>
    </row>
    <row r="90" spans="2:6" ht="32" customHeight="1" x14ac:dyDescent="0.2">
      <c r="B90" s="40"/>
      <c r="C90" s="1">
        <v>800</v>
      </c>
      <c r="D90" s="1">
        <v>1300</v>
      </c>
      <c r="E90" s="9">
        <v>409.76</v>
      </c>
      <c r="F90" s="3" t="s">
        <v>6</v>
      </c>
    </row>
    <row r="91" spans="2:6" ht="32" customHeight="1" x14ac:dyDescent="0.2">
      <c r="B91" s="40"/>
      <c r="C91" s="1">
        <v>870</v>
      </c>
      <c r="D91" s="1">
        <v>580</v>
      </c>
      <c r="E91" s="9">
        <v>294.69</v>
      </c>
      <c r="F91" s="3" t="s">
        <v>6</v>
      </c>
    </row>
    <row r="92" spans="2:6" ht="32" customHeight="1" x14ac:dyDescent="0.2">
      <c r="B92" s="40"/>
      <c r="C92" s="1">
        <v>870</v>
      </c>
      <c r="D92" s="1">
        <v>600</v>
      </c>
      <c r="E92" s="9">
        <v>259.69</v>
      </c>
      <c r="F92" s="3" t="s">
        <v>6</v>
      </c>
    </row>
    <row r="93" spans="2:6" ht="32" customHeight="1" x14ac:dyDescent="0.2">
      <c r="B93" s="40"/>
      <c r="C93" s="1">
        <v>870</v>
      </c>
      <c r="D93" s="1">
        <v>840</v>
      </c>
      <c r="E93" s="9">
        <v>335.08</v>
      </c>
      <c r="F93" s="3" t="s">
        <v>6</v>
      </c>
    </row>
    <row r="94" spans="2:6" ht="32" customHeight="1" x14ac:dyDescent="0.2">
      <c r="B94" s="40"/>
      <c r="C94" s="1">
        <v>900</v>
      </c>
      <c r="D94" s="1">
        <v>360</v>
      </c>
      <c r="E94" s="9">
        <v>283.49</v>
      </c>
      <c r="F94" s="3" t="s">
        <v>6</v>
      </c>
    </row>
    <row r="95" spans="2:6" ht="32" customHeight="1" x14ac:dyDescent="0.2">
      <c r="B95" s="40"/>
      <c r="C95" s="1">
        <v>900</v>
      </c>
      <c r="D95" s="1">
        <v>560</v>
      </c>
      <c r="E95" s="9">
        <v>294.93</v>
      </c>
      <c r="F95" s="3" t="s">
        <v>6</v>
      </c>
    </row>
    <row r="96" spans="2:6" ht="32" customHeight="1" x14ac:dyDescent="0.2">
      <c r="B96" s="40"/>
      <c r="C96" s="1">
        <v>900</v>
      </c>
      <c r="D96" s="1">
        <v>630</v>
      </c>
      <c r="E96" s="9">
        <v>306.77</v>
      </c>
      <c r="F96" s="3" t="s">
        <v>6</v>
      </c>
    </row>
    <row r="97" spans="2:6" ht="32" customHeight="1" x14ac:dyDescent="0.2">
      <c r="B97" s="40"/>
      <c r="C97" s="1">
        <v>950</v>
      </c>
      <c r="D97" s="1">
        <v>800</v>
      </c>
      <c r="E97" s="9">
        <v>327.76</v>
      </c>
      <c r="F97" s="3" t="s">
        <v>6</v>
      </c>
    </row>
    <row r="98" spans="2:6" ht="32" customHeight="1" x14ac:dyDescent="0.2">
      <c r="B98" s="40"/>
      <c r="C98" s="1">
        <v>960</v>
      </c>
      <c r="D98" s="1">
        <v>560</v>
      </c>
      <c r="E98" s="9">
        <v>310.49</v>
      </c>
      <c r="F98" s="3" t="s">
        <v>6</v>
      </c>
    </row>
    <row r="99" spans="2:6" ht="32" customHeight="1" x14ac:dyDescent="0.2">
      <c r="B99" s="40"/>
      <c r="C99" s="1">
        <v>1150</v>
      </c>
      <c r="D99" s="1">
        <v>520</v>
      </c>
      <c r="E99" s="9">
        <v>308.99</v>
      </c>
      <c r="F99" s="3" t="s">
        <v>6</v>
      </c>
    </row>
    <row r="100" spans="2:6" ht="32" customHeight="1" x14ac:dyDescent="0.2">
      <c r="B100" s="40"/>
      <c r="C100" s="1">
        <v>1170</v>
      </c>
      <c r="D100" s="1">
        <v>600</v>
      </c>
      <c r="E100" s="9">
        <v>295.14999999999998</v>
      </c>
      <c r="F100" s="3" t="s">
        <v>6</v>
      </c>
    </row>
    <row r="101" spans="2:6" ht="32" customHeight="1" x14ac:dyDescent="0.2">
      <c r="B101" s="40"/>
      <c r="C101" s="1">
        <v>1170</v>
      </c>
      <c r="D101" s="1">
        <v>800</v>
      </c>
      <c r="E101" s="9">
        <v>369.16</v>
      </c>
      <c r="F101" s="3" t="s">
        <v>6</v>
      </c>
    </row>
    <row r="102" spans="2:6" ht="32" customHeight="1" x14ac:dyDescent="0.2">
      <c r="B102" s="40"/>
      <c r="C102" s="1">
        <v>1190</v>
      </c>
      <c r="D102" s="1">
        <v>545</v>
      </c>
      <c r="E102" s="9">
        <v>411.33</v>
      </c>
      <c r="F102" s="3" t="s">
        <v>6</v>
      </c>
    </row>
    <row r="103" spans="2:6" ht="32" customHeight="1" x14ac:dyDescent="0.2">
      <c r="B103" s="40"/>
      <c r="C103" s="1">
        <v>1300</v>
      </c>
      <c r="D103" s="1">
        <v>820</v>
      </c>
      <c r="E103" s="9">
        <v>365.14</v>
      </c>
      <c r="F103" s="3" t="s">
        <v>6</v>
      </c>
    </row>
    <row r="104" spans="2:6" ht="32" customHeight="1" x14ac:dyDescent="0.2">
      <c r="B104" s="40"/>
      <c r="C104" s="1">
        <v>1300</v>
      </c>
      <c r="D104" s="1">
        <v>1000</v>
      </c>
      <c r="E104" s="9">
        <v>413.92</v>
      </c>
      <c r="F104" s="3" t="s">
        <v>6</v>
      </c>
    </row>
    <row r="105" spans="2:6" ht="32" customHeight="1" x14ac:dyDescent="0.2">
      <c r="B105" s="41"/>
      <c r="C105" s="1">
        <v>2140</v>
      </c>
      <c r="D105" s="1">
        <v>740</v>
      </c>
      <c r="E105" s="9">
        <v>489.94</v>
      </c>
      <c r="F105" s="3" t="s">
        <v>6</v>
      </c>
    </row>
    <row r="106" spans="2:6" ht="32" customHeight="1" x14ac:dyDescent="0.2">
      <c r="B106" s="39" t="s">
        <v>11</v>
      </c>
      <c r="C106" s="1">
        <v>430</v>
      </c>
      <c r="D106" s="1">
        <v>880</v>
      </c>
      <c r="E106" s="9">
        <v>335.33</v>
      </c>
      <c r="F106" s="3" t="s">
        <v>6</v>
      </c>
    </row>
    <row r="107" spans="2:6" ht="32" customHeight="1" x14ac:dyDescent="0.2">
      <c r="B107" s="40"/>
      <c r="C107" s="1">
        <v>470</v>
      </c>
      <c r="D107" s="1">
        <v>790</v>
      </c>
      <c r="E107" s="9">
        <v>228.53</v>
      </c>
      <c r="F107" s="3" t="s">
        <v>6</v>
      </c>
    </row>
    <row r="108" spans="2:6" ht="32" customHeight="1" x14ac:dyDescent="0.2">
      <c r="B108" s="40"/>
      <c r="C108" s="1">
        <v>500</v>
      </c>
      <c r="D108" s="1">
        <v>1200</v>
      </c>
      <c r="E108" s="9">
        <v>369.51</v>
      </c>
      <c r="F108" s="3" t="s">
        <v>6</v>
      </c>
    </row>
    <row r="109" spans="2:6" ht="32" customHeight="1" x14ac:dyDescent="0.2">
      <c r="B109" s="40"/>
      <c r="C109" s="1">
        <v>550</v>
      </c>
      <c r="D109" s="1">
        <v>1030</v>
      </c>
      <c r="E109" s="9">
        <v>332.51</v>
      </c>
      <c r="F109" s="3" t="s">
        <v>6</v>
      </c>
    </row>
    <row r="110" spans="2:6" ht="32" customHeight="1" x14ac:dyDescent="0.2">
      <c r="B110" s="40"/>
      <c r="C110" s="1">
        <v>575</v>
      </c>
      <c r="D110" s="1">
        <v>500</v>
      </c>
      <c r="E110" s="9">
        <v>369.4</v>
      </c>
      <c r="F110" s="3" t="s">
        <v>6</v>
      </c>
    </row>
    <row r="111" spans="2:6" ht="32" customHeight="1" x14ac:dyDescent="0.2">
      <c r="B111" s="40"/>
      <c r="C111" s="1">
        <v>600</v>
      </c>
      <c r="D111" s="1">
        <v>830</v>
      </c>
      <c r="E111" s="9">
        <v>295.52</v>
      </c>
      <c r="F111" s="3" t="s">
        <v>6</v>
      </c>
    </row>
    <row r="112" spans="2:6" ht="32" customHeight="1" x14ac:dyDescent="0.2">
      <c r="B112" s="40"/>
      <c r="C112" s="1">
        <v>700</v>
      </c>
      <c r="D112" s="1">
        <v>410</v>
      </c>
      <c r="E112" s="9">
        <v>273.58</v>
      </c>
      <c r="F112" s="3" t="s">
        <v>6</v>
      </c>
    </row>
    <row r="113" spans="2:7" ht="32" customHeight="1" x14ac:dyDescent="0.2">
      <c r="B113" s="40"/>
      <c r="C113" s="1">
        <v>700</v>
      </c>
      <c r="D113" s="1">
        <v>500</v>
      </c>
      <c r="E113" s="9">
        <v>290</v>
      </c>
      <c r="F113" s="3" t="s">
        <v>6</v>
      </c>
    </row>
    <row r="114" spans="2:7" ht="32" customHeight="1" x14ac:dyDescent="0.2">
      <c r="B114" s="41"/>
      <c r="C114" s="1">
        <v>900</v>
      </c>
      <c r="D114" s="1">
        <v>580</v>
      </c>
      <c r="E114" s="9">
        <v>324.79000000000002</v>
      </c>
      <c r="F114" s="3" t="s">
        <v>6</v>
      </c>
    </row>
    <row r="115" spans="2:7" ht="32" customHeight="1" x14ac:dyDescent="0.2">
      <c r="B115" s="39" t="s">
        <v>12</v>
      </c>
      <c r="C115" s="1">
        <v>980</v>
      </c>
      <c r="D115" s="1">
        <v>2450</v>
      </c>
      <c r="E115" s="9">
        <v>881.92</v>
      </c>
      <c r="F115" s="3" t="s">
        <v>6</v>
      </c>
    </row>
    <row r="116" spans="2:7" ht="32" customHeight="1" x14ac:dyDescent="0.2">
      <c r="B116" s="40"/>
      <c r="C116" s="1">
        <v>1240</v>
      </c>
      <c r="D116" s="1">
        <v>1810</v>
      </c>
      <c r="E116" s="9">
        <v>738</v>
      </c>
      <c r="F116" s="3" t="s">
        <v>6</v>
      </c>
    </row>
    <row r="117" spans="2:7" ht="32" customHeight="1" x14ac:dyDescent="0.2">
      <c r="B117" s="40"/>
      <c r="C117" s="1">
        <v>1300</v>
      </c>
      <c r="D117" s="1">
        <v>1500</v>
      </c>
      <c r="E117" s="9">
        <v>697.32</v>
      </c>
      <c r="F117" s="3" t="s">
        <v>6</v>
      </c>
    </row>
    <row r="118" spans="2:7" ht="32" customHeight="1" x14ac:dyDescent="0.2">
      <c r="B118" s="40"/>
      <c r="C118" s="1">
        <v>1300</v>
      </c>
      <c r="D118" s="1">
        <v>1750</v>
      </c>
      <c r="E118" s="9">
        <v>754.78</v>
      </c>
      <c r="F118" s="3" t="s">
        <v>6</v>
      </c>
    </row>
    <row r="119" spans="2:7" ht="32" customHeight="1" x14ac:dyDescent="0.2">
      <c r="B119" s="40"/>
      <c r="C119" s="1">
        <v>1330</v>
      </c>
      <c r="D119" s="1">
        <v>1810</v>
      </c>
      <c r="E119" s="9">
        <v>754.6</v>
      </c>
      <c r="F119" s="3" t="s">
        <v>6</v>
      </c>
    </row>
    <row r="120" spans="2:7" x14ac:dyDescent="0.2">
      <c r="B120" s="40"/>
      <c r="C120" s="1">
        <v>1360</v>
      </c>
      <c r="D120" s="1">
        <v>1750</v>
      </c>
      <c r="E120" s="9">
        <v>710.28</v>
      </c>
      <c r="F120" s="3" t="s">
        <v>6</v>
      </c>
    </row>
    <row r="121" spans="2:7" x14ac:dyDescent="0.2">
      <c r="B121" s="40"/>
      <c r="C121" s="1">
        <v>1370</v>
      </c>
      <c r="D121" s="1">
        <v>2109</v>
      </c>
      <c r="E121" s="9">
        <v>794.61</v>
      </c>
      <c r="F121" s="3" t="s">
        <v>6</v>
      </c>
    </row>
    <row r="122" spans="2:7" x14ac:dyDescent="0.2">
      <c r="B122" s="40"/>
      <c r="C122" s="1">
        <v>1450</v>
      </c>
      <c r="D122" s="1">
        <v>860</v>
      </c>
      <c r="E122" s="9">
        <v>472.28</v>
      </c>
      <c r="F122" s="3" t="s">
        <v>6</v>
      </c>
    </row>
    <row r="123" spans="2:7" x14ac:dyDescent="0.2">
      <c r="B123" s="40"/>
      <c r="C123" s="1">
        <v>1500</v>
      </c>
      <c r="D123" s="1">
        <v>1950</v>
      </c>
      <c r="E123" s="9">
        <v>902.08</v>
      </c>
      <c r="F123" s="3" t="s">
        <v>6</v>
      </c>
    </row>
    <row r="124" spans="2:7" x14ac:dyDescent="0.2">
      <c r="B124" s="40"/>
      <c r="C124" s="1">
        <v>1550</v>
      </c>
      <c r="D124" s="1">
        <v>1050</v>
      </c>
      <c r="E124" s="9">
        <v>596.44000000000005</v>
      </c>
      <c r="F124" s="3" t="s">
        <v>6</v>
      </c>
    </row>
    <row r="125" spans="2:7" x14ac:dyDescent="0.2">
      <c r="B125" s="40"/>
      <c r="C125" s="1">
        <v>1690</v>
      </c>
      <c r="D125" s="1">
        <v>1660</v>
      </c>
      <c r="E125" s="9">
        <v>1693.72</v>
      </c>
      <c r="F125" s="3" t="s">
        <v>6</v>
      </c>
      <c r="G125" s="2"/>
    </row>
    <row r="126" spans="2:7" x14ac:dyDescent="0.2">
      <c r="B126" s="40"/>
      <c r="C126" s="1">
        <v>1700</v>
      </c>
      <c r="D126" s="1">
        <v>900</v>
      </c>
      <c r="E126" s="9">
        <v>1192.3399999999999</v>
      </c>
      <c r="F126" s="3"/>
      <c r="G126" s="3" t="s">
        <v>6</v>
      </c>
    </row>
    <row r="127" spans="2:7" x14ac:dyDescent="0.2">
      <c r="B127" s="40"/>
      <c r="C127" s="1">
        <v>1700</v>
      </c>
      <c r="D127" s="1">
        <v>1030</v>
      </c>
      <c r="E127" s="9">
        <v>882.96</v>
      </c>
      <c r="F127" s="3" t="s">
        <v>6</v>
      </c>
      <c r="G127" s="3"/>
    </row>
    <row r="128" spans="2:7" x14ac:dyDescent="0.2">
      <c r="B128" s="40"/>
      <c r="C128" s="1">
        <v>1740</v>
      </c>
      <c r="D128" s="1">
        <v>1200</v>
      </c>
      <c r="E128" s="9">
        <v>671.87</v>
      </c>
      <c r="F128" s="3" t="s">
        <v>6</v>
      </c>
    </row>
    <row r="129" spans="2:7" x14ac:dyDescent="0.2">
      <c r="B129" s="40"/>
      <c r="C129" s="1">
        <v>2000</v>
      </c>
      <c r="D129" s="1">
        <v>2400</v>
      </c>
      <c r="E129" s="9">
        <v>1777.9</v>
      </c>
      <c r="F129" s="3" t="s">
        <v>6</v>
      </c>
    </row>
    <row r="130" spans="2:7" x14ac:dyDescent="0.2">
      <c r="B130" s="40"/>
      <c r="C130" s="1">
        <v>2150</v>
      </c>
      <c r="D130" s="1">
        <v>1800</v>
      </c>
      <c r="E130" s="9">
        <v>1024.4000000000001</v>
      </c>
      <c r="F130" s="3" t="s">
        <v>6</v>
      </c>
    </row>
    <row r="131" spans="2:7" x14ac:dyDescent="0.2">
      <c r="B131" s="40"/>
      <c r="C131" s="1">
        <v>2150</v>
      </c>
      <c r="D131" s="1">
        <v>2100</v>
      </c>
      <c r="E131" s="9">
        <v>991.7</v>
      </c>
      <c r="F131" s="3" t="s">
        <v>6</v>
      </c>
    </row>
    <row r="132" spans="2:7" x14ac:dyDescent="0.2">
      <c r="B132" s="40"/>
      <c r="C132" s="1">
        <v>2150</v>
      </c>
      <c r="D132" s="1">
        <v>2400</v>
      </c>
      <c r="E132" s="9">
        <v>1316.12</v>
      </c>
      <c r="F132" s="3" t="s">
        <v>6</v>
      </c>
    </row>
    <row r="133" spans="2:7" x14ac:dyDescent="0.2">
      <c r="B133" s="40"/>
      <c r="C133" s="1">
        <v>2200</v>
      </c>
      <c r="D133" s="1">
        <v>1200</v>
      </c>
      <c r="E133" s="9">
        <v>923.48</v>
      </c>
      <c r="F133" s="3" t="s">
        <v>6</v>
      </c>
    </row>
    <row r="134" spans="2:7" x14ac:dyDescent="0.2">
      <c r="B134" s="40"/>
      <c r="C134" s="1">
        <v>2200</v>
      </c>
      <c r="D134" s="1">
        <v>2700</v>
      </c>
      <c r="E134" s="9">
        <v>1215.02</v>
      </c>
      <c r="F134" s="3" t="s">
        <v>6</v>
      </c>
    </row>
    <row r="135" spans="2:7" x14ac:dyDescent="0.2">
      <c r="B135" s="40"/>
      <c r="C135" s="1">
        <v>2250</v>
      </c>
      <c r="D135" s="1">
        <v>1530</v>
      </c>
      <c r="E135" s="9">
        <v>885</v>
      </c>
      <c r="F135" s="3" t="s">
        <v>6</v>
      </c>
    </row>
    <row r="136" spans="2:7" x14ac:dyDescent="0.2">
      <c r="B136" s="40"/>
      <c r="C136" s="1">
        <v>2300</v>
      </c>
      <c r="D136" s="1">
        <v>1400</v>
      </c>
      <c r="E136" s="9">
        <v>1521.15</v>
      </c>
      <c r="F136" s="3" t="s">
        <v>6</v>
      </c>
    </row>
    <row r="137" spans="2:7" x14ac:dyDescent="0.2">
      <c r="B137" s="40"/>
      <c r="C137" s="1">
        <v>2300</v>
      </c>
      <c r="D137" s="1">
        <v>1650</v>
      </c>
      <c r="E137" s="9">
        <v>1348.55</v>
      </c>
      <c r="F137" s="3" t="s">
        <v>6</v>
      </c>
    </row>
    <row r="138" spans="2:7" x14ac:dyDescent="0.2">
      <c r="B138" s="40"/>
      <c r="C138" s="1">
        <v>2300</v>
      </c>
      <c r="D138" s="1">
        <v>2200</v>
      </c>
      <c r="E138" s="9">
        <v>1552.56</v>
      </c>
      <c r="F138" s="3" t="s">
        <v>6</v>
      </c>
    </row>
    <row r="139" spans="2:7" x14ac:dyDescent="0.2">
      <c r="B139" s="40"/>
      <c r="C139" s="1">
        <v>2300</v>
      </c>
      <c r="D139" s="1">
        <v>2240</v>
      </c>
      <c r="E139" s="9">
        <v>1465.95</v>
      </c>
      <c r="F139" s="3" t="s">
        <v>6</v>
      </c>
    </row>
    <row r="140" spans="2:7" x14ac:dyDescent="0.2">
      <c r="B140" s="40"/>
      <c r="C140" s="1">
        <v>2350</v>
      </c>
      <c r="D140" s="1">
        <v>1120</v>
      </c>
      <c r="E140" s="9">
        <v>841.94</v>
      </c>
      <c r="F140" s="3" t="s">
        <v>6</v>
      </c>
      <c r="G140" s="2"/>
    </row>
    <row r="141" spans="2:7" x14ac:dyDescent="0.2">
      <c r="B141" s="40"/>
      <c r="C141" s="1">
        <v>2350</v>
      </c>
      <c r="D141" s="1">
        <v>2300</v>
      </c>
      <c r="E141" s="9">
        <v>2263.98</v>
      </c>
      <c r="F141" s="3"/>
      <c r="G141" s="3" t="s">
        <v>6</v>
      </c>
    </row>
    <row r="142" spans="2:7" x14ac:dyDescent="0.2">
      <c r="B142" s="40"/>
      <c r="C142" s="1">
        <v>1390</v>
      </c>
      <c r="D142" s="1">
        <v>1750</v>
      </c>
      <c r="E142" s="9">
        <v>770.48</v>
      </c>
      <c r="F142" s="3" t="s">
        <v>6</v>
      </c>
      <c r="G142" s="3"/>
    </row>
    <row r="143" spans="2:7" x14ac:dyDescent="0.2">
      <c r="B143" s="40"/>
      <c r="C143" s="1">
        <v>2500</v>
      </c>
      <c r="D143" s="1">
        <v>2000</v>
      </c>
      <c r="E143" s="9">
        <v>1438.22</v>
      </c>
      <c r="F143" s="3" t="s">
        <v>6</v>
      </c>
      <c r="G143" s="3"/>
    </row>
    <row r="144" spans="2:7" x14ac:dyDescent="0.2">
      <c r="B144" s="40"/>
      <c r="C144" s="1">
        <v>2550</v>
      </c>
      <c r="D144" s="1">
        <v>1410</v>
      </c>
      <c r="E144" s="9">
        <v>891.6</v>
      </c>
      <c r="F144" s="3" t="s">
        <v>6</v>
      </c>
    </row>
    <row r="145" spans="2:7" x14ac:dyDescent="0.2">
      <c r="B145" s="40"/>
      <c r="C145" s="1">
        <v>2700</v>
      </c>
      <c r="D145" s="1">
        <v>6000</v>
      </c>
      <c r="E145" s="9">
        <v>5428.71</v>
      </c>
      <c r="F145" s="3" t="s">
        <v>6</v>
      </c>
      <c r="G145" s="2"/>
    </row>
    <row r="146" spans="2:7" x14ac:dyDescent="0.2">
      <c r="B146" s="40"/>
      <c r="C146" s="1">
        <v>2750</v>
      </c>
      <c r="D146" s="1">
        <v>1200</v>
      </c>
      <c r="E146" s="9">
        <v>1745.75</v>
      </c>
      <c r="F146" s="3"/>
      <c r="G146" s="7" t="s">
        <v>6</v>
      </c>
    </row>
    <row r="147" spans="2:7" x14ac:dyDescent="0.2">
      <c r="B147" s="40"/>
      <c r="C147" s="1">
        <v>2800</v>
      </c>
      <c r="D147" s="1">
        <v>2240</v>
      </c>
      <c r="E147" s="9">
        <v>1255.18</v>
      </c>
      <c r="F147" s="3" t="s">
        <v>6</v>
      </c>
      <c r="G147" s="2"/>
    </row>
    <row r="148" spans="2:7" x14ac:dyDescent="0.2">
      <c r="B148" s="40"/>
      <c r="C148" s="1">
        <v>2830</v>
      </c>
      <c r="D148" s="1">
        <v>1100</v>
      </c>
      <c r="E148" s="9">
        <v>930.5</v>
      </c>
      <c r="F148" s="3" t="s">
        <v>6</v>
      </c>
      <c r="G148" s="2"/>
    </row>
    <row r="149" spans="2:7" x14ac:dyDescent="0.2">
      <c r="B149" s="40"/>
      <c r="C149" s="1">
        <v>2900</v>
      </c>
      <c r="D149" s="1">
        <v>1200</v>
      </c>
      <c r="E149" s="9">
        <v>993.8</v>
      </c>
      <c r="F149" s="7" t="s">
        <v>6</v>
      </c>
      <c r="G149" s="2"/>
    </row>
    <row r="150" spans="2:7" x14ac:dyDescent="0.2">
      <c r="B150" s="41"/>
      <c r="C150" s="1">
        <v>3100</v>
      </c>
      <c r="D150" s="1">
        <v>1500</v>
      </c>
      <c r="E150" s="9">
        <v>1906.45</v>
      </c>
      <c r="F150" s="3" t="s">
        <v>6</v>
      </c>
      <c r="G150" s="2"/>
    </row>
    <row r="151" spans="2:7" x14ac:dyDescent="0.2">
      <c r="B151" s="19" t="s">
        <v>13</v>
      </c>
      <c r="C151" s="1">
        <v>2150</v>
      </c>
      <c r="D151" s="1">
        <v>400</v>
      </c>
      <c r="E151" s="9">
        <v>198.5</v>
      </c>
      <c r="G151" s="3" t="s">
        <v>6</v>
      </c>
    </row>
    <row r="152" spans="2:7" x14ac:dyDescent="0.2">
      <c r="B152" s="39" t="s">
        <v>14</v>
      </c>
      <c r="C152" s="1">
        <v>900</v>
      </c>
      <c r="D152" s="1">
        <v>1470</v>
      </c>
      <c r="E152" s="9">
        <v>686.09</v>
      </c>
      <c r="G152" s="3" t="s">
        <v>6</v>
      </c>
    </row>
    <row r="153" spans="2:7" x14ac:dyDescent="0.2">
      <c r="B153" s="41"/>
      <c r="C153" s="1">
        <v>2180</v>
      </c>
      <c r="D153" s="1">
        <v>400</v>
      </c>
      <c r="E153" s="9">
        <v>341.02</v>
      </c>
      <c r="G153" s="3" t="s">
        <v>6</v>
      </c>
    </row>
    <row r="154" spans="2:7" x14ac:dyDescent="0.2">
      <c r="B154" s="39" t="s">
        <v>15</v>
      </c>
      <c r="C154" s="1">
        <v>730</v>
      </c>
      <c r="D154" s="1">
        <v>880</v>
      </c>
      <c r="E154" s="9">
        <v>637.41</v>
      </c>
      <c r="G154" s="3" t="s">
        <v>6</v>
      </c>
    </row>
    <row r="155" spans="2:7" x14ac:dyDescent="0.2">
      <c r="B155" s="40"/>
      <c r="C155" s="1">
        <v>750</v>
      </c>
      <c r="D155" s="1">
        <v>1200</v>
      </c>
      <c r="E155" s="9">
        <v>393.51</v>
      </c>
      <c r="F155" s="7" t="s">
        <v>6</v>
      </c>
      <c r="G155" s="3"/>
    </row>
    <row r="156" spans="2:7" x14ac:dyDescent="0.2">
      <c r="B156" s="40"/>
      <c r="C156" s="1">
        <v>840</v>
      </c>
      <c r="D156" s="1">
        <v>1180</v>
      </c>
      <c r="E156" s="9">
        <v>757.27</v>
      </c>
      <c r="G156" s="3" t="s">
        <v>6</v>
      </c>
    </row>
    <row r="157" spans="2:7" x14ac:dyDescent="0.2">
      <c r="B157" s="40"/>
      <c r="C157" s="1">
        <v>900</v>
      </c>
      <c r="D157" s="1">
        <v>1200</v>
      </c>
      <c r="E157" s="9">
        <v>760.77</v>
      </c>
      <c r="G157" s="7" t="s">
        <v>6</v>
      </c>
    </row>
    <row r="158" spans="2:7" x14ac:dyDescent="0.2">
      <c r="B158" s="40"/>
      <c r="C158" s="1">
        <v>930</v>
      </c>
      <c r="D158" s="1">
        <v>1260</v>
      </c>
      <c r="E158" s="9">
        <v>307.23</v>
      </c>
      <c r="F158" s="7" t="s">
        <v>6</v>
      </c>
      <c r="G158" s="3"/>
    </row>
    <row r="159" spans="2:7" x14ac:dyDescent="0.2">
      <c r="B159" s="40"/>
      <c r="C159" s="1">
        <v>960</v>
      </c>
      <c r="D159" s="1">
        <v>1060</v>
      </c>
      <c r="E159" s="9">
        <v>732.23</v>
      </c>
      <c r="F159" s="7"/>
      <c r="G159" s="7" t="s">
        <v>6</v>
      </c>
    </row>
    <row r="160" spans="2:7" x14ac:dyDescent="0.2">
      <c r="B160" s="40"/>
      <c r="C160" s="1">
        <v>1000</v>
      </c>
      <c r="D160" s="1">
        <v>730</v>
      </c>
      <c r="E160" s="9">
        <v>776.34</v>
      </c>
      <c r="G160" s="3" t="s">
        <v>6</v>
      </c>
    </row>
    <row r="161" spans="2:7" x14ac:dyDescent="0.2">
      <c r="B161" s="40"/>
      <c r="C161" s="1">
        <v>1000</v>
      </c>
      <c r="D161" s="1">
        <v>1200</v>
      </c>
      <c r="E161" s="9">
        <v>746.59</v>
      </c>
      <c r="G161" s="3" t="s">
        <v>6</v>
      </c>
    </row>
    <row r="162" spans="2:7" x14ac:dyDescent="0.2">
      <c r="B162" s="40"/>
      <c r="C162" s="1">
        <v>1200</v>
      </c>
      <c r="D162" s="1">
        <v>1400</v>
      </c>
      <c r="E162" s="9">
        <v>411.6</v>
      </c>
      <c r="F162" s="7" t="s">
        <v>6</v>
      </c>
      <c r="G162" s="3"/>
    </row>
    <row r="163" spans="2:7" x14ac:dyDescent="0.2">
      <c r="B163" s="40"/>
      <c r="C163" s="1">
        <v>1230</v>
      </c>
      <c r="D163" s="1">
        <v>880</v>
      </c>
      <c r="E163" s="9">
        <v>803.53</v>
      </c>
      <c r="G163" s="3" t="s">
        <v>6</v>
      </c>
    </row>
    <row r="164" spans="2:7" x14ac:dyDescent="0.2">
      <c r="B164" s="40"/>
      <c r="C164" s="1">
        <v>1230</v>
      </c>
      <c r="D164" s="1">
        <v>1190</v>
      </c>
      <c r="E164" s="9">
        <v>913.44</v>
      </c>
      <c r="G164" s="3" t="s">
        <v>6</v>
      </c>
    </row>
    <row r="165" spans="2:7" x14ac:dyDescent="0.2">
      <c r="B165" s="40"/>
      <c r="C165" s="1">
        <v>1230</v>
      </c>
      <c r="D165" s="1">
        <v>1270</v>
      </c>
      <c r="E165" s="9">
        <v>354.76</v>
      </c>
      <c r="F165" s="7" t="s">
        <v>6</v>
      </c>
      <c r="G165" s="3"/>
    </row>
    <row r="166" spans="2:7" x14ac:dyDescent="0.2">
      <c r="B166" s="40"/>
      <c r="C166" s="1">
        <v>1250</v>
      </c>
      <c r="D166" s="1">
        <v>1400</v>
      </c>
      <c r="E166" s="9">
        <v>411.6</v>
      </c>
      <c r="F166" s="7" t="s">
        <v>6</v>
      </c>
      <c r="G166" s="3"/>
    </row>
    <row r="167" spans="2:7" x14ac:dyDescent="0.2">
      <c r="B167" s="40"/>
      <c r="C167" s="1">
        <v>1250</v>
      </c>
      <c r="D167" s="1">
        <v>1400</v>
      </c>
      <c r="E167" s="9">
        <v>835.06</v>
      </c>
      <c r="G167" s="3" t="s">
        <v>6</v>
      </c>
    </row>
    <row r="168" spans="2:7" x14ac:dyDescent="0.2">
      <c r="B168" s="40"/>
      <c r="C168" s="1">
        <v>1300</v>
      </c>
      <c r="D168" s="1">
        <v>1200</v>
      </c>
      <c r="E168" s="9">
        <v>833.99</v>
      </c>
      <c r="G168" s="3" t="s">
        <v>6</v>
      </c>
    </row>
    <row r="169" spans="2:7" x14ac:dyDescent="0.2">
      <c r="B169" s="40"/>
      <c r="C169" s="1">
        <v>1350</v>
      </c>
      <c r="D169" s="1">
        <v>1200</v>
      </c>
      <c r="E169" s="9">
        <v>844.54</v>
      </c>
      <c r="G169" s="3" t="s">
        <v>6</v>
      </c>
    </row>
    <row r="170" spans="2:7" x14ac:dyDescent="0.2">
      <c r="B170" s="40"/>
      <c r="C170" s="1">
        <v>1350</v>
      </c>
      <c r="D170" s="1">
        <v>1380</v>
      </c>
      <c r="E170" s="9">
        <v>527.84</v>
      </c>
      <c r="G170" s="3" t="s">
        <v>6</v>
      </c>
    </row>
    <row r="171" spans="2:7" x14ac:dyDescent="0.2">
      <c r="B171" s="40"/>
      <c r="C171" s="1">
        <v>1400</v>
      </c>
      <c r="D171" s="1">
        <v>800</v>
      </c>
      <c r="E171" s="9">
        <v>382.58</v>
      </c>
      <c r="F171" s="7" t="s">
        <v>6</v>
      </c>
      <c r="G171" s="3"/>
    </row>
    <row r="172" spans="2:7" x14ac:dyDescent="0.2">
      <c r="B172" s="40"/>
      <c r="C172" s="1">
        <v>1400</v>
      </c>
      <c r="D172" s="1">
        <v>920</v>
      </c>
      <c r="E172" s="9">
        <v>409.35</v>
      </c>
      <c r="F172" s="7" t="s">
        <v>6</v>
      </c>
      <c r="G172" s="3"/>
    </row>
    <row r="173" spans="2:7" x14ac:dyDescent="0.2">
      <c r="B173" s="40"/>
      <c r="C173" s="1">
        <v>1530</v>
      </c>
      <c r="D173" s="1">
        <v>880</v>
      </c>
      <c r="E173" s="9">
        <v>924.69</v>
      </c>
      <c r="G173" s="3" t="s">
        <v>6</v>
      </c>
    </row>
    <row r="174" spans="2:7" x14ac:dyDescent="0.2">
      <c r="B174" s="40"/>
      <c r="C174" s="1">
        <v>1530</v>
      </c>
      <c r="D174" s="1">
        <v>1180</v>
      </c>
      <c r="E174" s="9">
        <v>1022.85</v>
      </c>
      <c r="G174" s="3" t="s">
        <v>6</v>
      </c>
    </row>
    <row r="175" spans="2:7" x14ac:dyDescent="0.2">
      <c r="B175" s="40"/>
      <c r="C175" s="1">
        <v>1560</v>
      </c>
      <c r="D175" s="1">
        <v>900</v>
      </c>
      <c r="E175" s="9">
        <v>888.21</v>
      </c>
      <c r="G175" s="3" t="s">
        <v>6</v>
      </c>
    </row>
    <row r="176" spans="2:7" x14ac:dyDescent="0.2">
      <c r="B176" s="40"/>
      <c r="C176" s="1">
        <v>1600</v>
      </c>
      <c r="D176" s="1">
        <v>1000</v>
      </c>
      <c r="E176" s="9">
        <v>896.76</v>
      </c>
      <c r="G176" s="7" t="s">
        <v>6</v>
      </c>
    </row>
    <row r="177" spans="2:7" x14ac:dyDescent="0.2">
      <c r="B177" s="40"/>
      <c r="C177" s="1">
        <v>1630</v>
      </c>
      <c r="D177" s="1">
        <v>880</v>
      </c>
      <c r="E177" s="9">
        <v>1030.8399999999999</v>
      </c>
      <c r="G177" s="3" t="s">
        <v>6</v>
      </c>
    </row>
    <row r="178" spans="2:7" x14ac:dyDescent="0.2">
      <c r="B178" s="40"/>
      <c r="C178" s="1">
        <v>1660</v>
      </c>
      <c r="D178" s="1">
        <v>810</v>
      </c>
      <c r="E178" s="9">
        <v>451</v>
      </c>
      <c r="F178" s="7" t="s">
        <v>6</v>
      </c>
      <c r="G178" s="3"/>
    </row>
    <row r="179" spans="2:7" x14ac:dyDescent="0.2">
      <c r="B179" s="40"/>
      <c r="C179" s="1">
        <v>1700</v>
      </c>
      <c r="D179" s="1">
        <v>900</v>
      </c>
      <c r="E179" s="9">
        <v>1065.3499999999999</v>
      </c>
      <c r="G179" s="3" t="s">
        <v>6</v>
      </c>
    </row>
    <row r="180" spans="2:7" x14ac:dyDescent="0.2">
      <c r="B180" s="40"/>
      <c r="C180" s="1">
        <v>1700</v>
      </c>
      <c r="D180" s="1">
        <v>1050</v>
      </c>
      <c r="E180" s="9">
        <v>1145.48</v>
      </c>
      <c r="G180" s="3" t="s">
        <v>6</v>
      </c>
    </row>
    <row r="181" spans="2:7" x14ac:dyDescent="0.2">
      <c r="B181" s="40"/>
      <c r="C181" s="1">
        <v>1740</v>
      </c>
      <c r="D181" s="1">
        <v>1020</v>
      </c>
      <c r="E181" s="9">
        <v>1447.63</v>
      </c>
      <c r="F181" s="7" t="s">
        <v>6</v>
      </c>
      <c r="G181" s="3"/>
    </row>
    <row r="182" spans="2:7" x14ac:dyDescent="0.2">
      <c r="B182" s="40"/>
      <c r="C182" s="1">
        <v>1770</v>
      </c>
      <c r="D182" s="1">
        <v>930</v>
      </c>
      <c r="E182" s="9">
        <v>1134.94</v>
      </c>
      <c r="G182" s="3" t="s">
        <v>6</v>
      </c>
    </row>
    <row r="183" spans="2:7" x14ac:dyDescent="0.2">
      <c r="B183" s="40"/>
      <c r="C183" s="1">
        <v>1780</v>
      </c>
      <c r="D183" s="1">
        <v>880</v>
      </c>
      <c r="E183" s="9">
        <v>554.11</v>
      </c>
      <c r="F183" s="7" t="s">
        <v>6</v>
      </c>
      <c r="G183" s="3"/>
    </row>
    <row r="184" spans="2:7" x14ac:dyDescent="0.2">
      <c r="B184" s="40"/>
      <c r="C184" s="1">
        <v>1790</v>
      </c>
      <c r="D184" s="1">
        <v>860</v>
      </c>
      <c r="E184" s="9">
        <v>554.35</v>
      </c>
      <c r="F184" s="7" t="s">
        <v>6</v>
      </c>
      <c r="G184" s="3"/>
    </row>
    <row r="185" spans="2:7" x14ac:dyDescent="0.2">
      <c r="B185" s="40"/>
      <c r="C185" s="1">
        <v>1790</v>
      </c>
      <c r="D185" s="1">
        <v>870</v>
      </c>
      <c r="E185" s="9">
        <v>554.4</v>
      </c>
      <c r="F185" s="7" t="s">
        <v>6</v>
      </c>
      <c r="G185" s="3"/>
    </row>
    <row r="186" spans="2:7" x14ac:dyDescent="0.2">
      <c r="B186" s="40"/>
      <c r="C186" s="1">
        <v>1820</v>
      </c>
      <c r="D186" s="1">
        <v>800</v>
      </c>
      <c r="E186" s="9">
        <v>1301.79</v>
      </c>
      <c r="F186" s="7" t="s">
        <v>6</v>
      </c>
      <c r="G186" s="3"/>
    </row>
    <row r="187" spans="2:7" x14ac:dyDescent="0.2">
      <c r="B187" s="40"/>
      <c r="C187" s="1">
        <v>1820</v>
      </c>
      <c r="D187" s="1">
        <v>890</v>
      </c>
      <c r="E187" s="9">
        <v>556.79</v>
      </c>
      <c r="F187" s="7" t="s">
        <v>6</v>
      </c>
      <c r="G187" s="3"/>
    </row>
    <row r="188" spans="2:7" x14ac:dyDescent="0.2">
      <c r="B188" s="40"/>
      <c r="C188" s="1">
        <v>1830</v>
      </c>
      <c r="D188" s="1">
        <v>840</v>
      </c>
      <c r="E188" s="9">
        <v>1092.8</v>
      </c>
      <c r="G188" s="3" t="s">
        <v>6</v>
      </c>
    </row>
    <row r="189" spans="2:7" x14ac:dyDescent="0.2">
      <c r="B189" s="40"/>
      <c r="C189" s="1">
        <v>1830</v>
      </c>
      <c r="D189" s="1">
        <v>1000</v>
      </c>
      <c r="E189" s="9">
        <v>1139.8900000000001</v>
      </c>
      <c r="G189" s="3" t="s">
        <v>6</v>
      </c>
    </row>
    <row r="190" spans="2:7" x14ac:dyDescent="0.2">
      <c r="B190" s="40"/>
      <c r="C190" s="1">
        <v>1830</v>
      </c>
      <c r="D190" s="1">
        <v>1020</v>
      </c>
      <c r="E190" s="9">
        <v>1176.05</v>
      </c>
      <c r="G190" s="3" t="s">
        <v>6</v>
      </c>
    </row>
    <row r="191" spans="2:7" x14ac:dyDescent="0.2">
      <c r="B191" s="40"/>
      <c r="C191" s="1">
        <v>1900</v>
      </c>
      <c r="D191" s="1">
        <v>1000</v>
      </c>
      <c r="E191" s="9">
        <v>980.58</v>
      </c>
      <c r="G191" s="7" t="s">
        <v>6</v>
      </c>
    </row>
    <row r="192" spans="2:7" x14ac:dyDescent="0.2">
      <c r="B192" s="41"/>
      <c r="C192" s="1">
        <v>1950</v>
      </c>
      <c r="D192" s="1">
        <v>1050</v>
      </c>
      <c r="E192" s="9">
        <v>1211.92</v>
      </c>
      <c r="G192" s="3" t="s">
        <v>6</v>
      </c>
    </row>
    <row r="193" spans="2:7" x14ac:dyDescent="0.2">
      <c r="B193" s="39" t="s">
        <v>16</v>
      </c>
      <c r="C193" s="1">
        <v>415</v>
      </c>
      <c r="D193" s="1">
        <v>1290</v>
      </c>
      <c r="E193" s="9">
        <v>162.24</v>
      </c>
      <c r="F193" s="2" t="str">
        <f>F200</f>
        <v>✅</v>
      </c>
      <c r="G193" s="3"/>
    </row>
    <row r="194" spans="2:7" x14ac:dyDescent="0.2">
      <c r="B194" s="40"/>
      <c r="C194" s="1">
        <v>460</v>
      </c>
      <c r="D194" s="1">
        <v>380</v>
      </c>
      <c r="E194" s="9">
        <v>323.91000000000003</v>
      </c>
      <c r="G194" s="3" t="s">
        <v>6</v>
      </c>
    </row>
    <row r="195" spans="2:7" x14ac:dyDescent="0.2">
      <c r="B195" s="40"/>
      <c r="C195" s="1">
        <v>480</v>
      </c>
      <c r="D195" s="1">
        <v>380</v>
      </c>
      <c r="E195" s="9">
        <v>323.91000000000003</v>
      </c>
      <c r="G195" s="3" t="s">
        <v>6</v>
      </c>
    </row>
    <row r="196" spans="2:7" x14ac:dyDescent="0.2">
      <c r="B196" s="40"/>
      <c r="C196" s="1">
        <v>500</v>
      </c>
      <c r="D196" s="1">
        <v>1200</v>
      </c>
      <c r="E196" s="9">
        <v>295.10000000000002</v>
      </c>
      <c r="G196" s="7" t="s">
        <v>6</v>
      </c>
    </row>
    <row r="197" spans="2:7" x14ac:dyDescent="0.2">
      <c r="B197" s="40"/>
      <c r="C197" s="1">
        <v>600</v>
      </c>
      <c r="D197" s="1">
        <v>405</v>
      </c>
      <c r="E197" s="9">
        <v>293</v>
      </c>
      <c r="G197" s="3" t="s">
        <v>6</v>
      </c>
    </row>
    <row r="198" spans="2:7" x14ac:dyDescent="0.2">
      <c r="B198" s="40"/>
      <c r="C198" s="1">
        <v>1420</v>
      </c>
      <c r="D198" s="1">
        <v>1540</v>
      </c>
      <c r="E198" s="9">
        <v>638.79999999999995</v>
      </c>
      <c r="G198" s="3" t="s">
        <v>6</v>
      </c>
    </row>
    <row r="199" spans="2:7" x14ac:dyDescent="0.2">
      <c r="B199" s="41"/>
      <c r="C199" s="1">
        <v>2260</v>
      </c>
      <c r="D199" s="1">
        <v>1470</v>
      </c>
      <c r="E199" s="9">
        <v>876.87</v>
      </c>
      <c r="G199" s="3" t="s">
        <v>6</v>
      </c>
    </row>
    <row r="200" spans="2:7" x14ac:dyDescent="0.2">
      <c r="B200" s="19" t="s">
        <v>17</v>
      </c>
      <c r="C200" s="1">
        <v>2200</v>
      </c>
      <c r="D200" s="1">
        <v>800</v>
      </c>
      <c r="E200" s="9">
        <v>535.28</v>
      </c>
      <c r="F200" s="3" t="s">
        <v>6</v>
      </c>
    </row>
    <row r="201" spans="2:7" x14ac:dyDescent="0.2">
      <c r="B201" s="39" t="s">
        <v>21</v>
      </c>
      <c r="C201" s="1">
        <v>500</v>
      </c>
      <c r="D201" s="1">
        <v>1250</v>
      </c>
      <c r="E201" s="9">
        <v>502.87</v>
      </c>
      <c r="F201" s="3" t="s">
        <v>6</v>
      </c>
    </row>
    <row r="202" spans="2:7" x14ac:dyDescent="0.2">
      <c r="B202" s="40"/>
      <c r="C202" s="1">
        <v>730</v>
      </c>
      <c r="D202" s="1">
        <v>1480</v>
      </c>
      <c r="E202" s="9">
        <v>589.36</v>
      </c>
      <c r="F202" s="3" t="s">
        <v>6</v>
      </c>
    </row>
    <row r="203" spans="2:7" ht="16" customHeight="1" x14ac:dyDescent="0.2">
      <c r="B203" s="40"/>
      <c r="C203" s="1">
        <v>750</v>
      </c>
      <c r="D203" s="1">
        <v>1250</v>
      </c>
      <c r="E203" s="9">
        <v>533.27</v>
      </c>
      <c r="F203" s="3" t="s">
        <v>6</v>
      </c>
    </row>
    <row r="204" spans="2:7" ht="16" customHeight="1" x14ac:dyDescent="0.2">
      <c r="B204" s="40"/>
      <c r="C204" s="1">
        <v>800</v>
      </c>
      <c r="D204" s="1">
        <v>1650</v>
      </c>
      <c r="E204" s="9">
        <v>720.54</v>
      </c>
      <c r="F204" s="3" t="s">
        <v>6</v>
      </c>
    </row>
    <row r="205" spans="2:7" ht="16" customHeight="1" x14ac:dyDescent="0.2">
      <c r="B205" s="40"/>
      <c r="C205" s="1">
        <v>950</v>
      </c>
      <c r="D205" s="1">
        <v>1000</v>
      </c>
      <c r="E205" s="9">
        <v>549.66999999999996</v>
      </c>
      <c r="F205" s="3" t="s">
        <v>6</v>
      </c>
    </row>
    <row r="206" spans="2:7" ht="16" customHeight="1" x14ac:dyDescent="0.2">
      <c r="B206" s="40"/>
      <c r="C206" s="1">
        <v>1000</v>
      </c>
      <c r="D206" s="1">
        <v>1800</v>
      </c>
      <c r="E206" s="9">
        <v>609.70000000000005</v>
      </c>
      <c r="F206" s="3" t="s">
        <v>6</v>
      </c>
    </row>
    <row r="207" spans="2:7" ht="16" customHeight="1" x14ac:dyDescent="0.2">
      <c r="B207" s="40"/>
      <c r="C207" s="1">
        <v>1010</v>
      </c>
      <c r="D207" s="1">
        <v>1180</v>
      </c>
      <c r="E207" s="9">
        <v>578.97</v>
      </c>
      <c r="F207" s="3" t="s">
        <v>6</v>
      </c>
    </row>
    <row r="208" spans="2:7" ht="16" customHeight="1" x14ac:dyDescent="0.2">
      <c r="B208" s="40"/>
      <c r="C208" s="1">
        <v>1050</v>
      </c>
      <c r="D208" s="1">
        <v>1400</v>
      </c>
      <c r="E208" s="9">
        <v>772.41</v>
      </c>
      <c r="F208" s="3" t="s">
        <v>6</v>
      </c>
    </row>
    <row r="209" spans="2:6" x14ac:dyDescent="0.2">
      <c r="B209" s="40"/>
      <c r="C209" s="1">
        <v>1200</v>
      </c>
      <c r="D209" s="1">
        <v>1450</v>
      </c>
      <c r="E209" s="9">
        <v>803.46</v>
      </c>
      <c r="F209" s="3" t="s">
        <v>6</v>
      </c>
    </row>
    <row r="210" spans="2:6" x14ac:dyDescent="0.2">
      <c r="B210" s="40"/>
      <c r="C210" s="1">
        <v>1200</v>
      </c>
      <c r="D210" s="1">
        <v>1650</v>
      </c>
      <c r="E210" s="9">
        <v>681.2</v>
      </c>
      <c r="F210" s="3" t="s">
        <v>6</v>
      </c>
    </row>
    <row r="211" spans="2:6" ht="32" customHeight="1" x14ac:dyDescent="0.2">
      <c r="B211" s="40"/>
      <c r="C211" s="1">
        <v>1200</v>
      </c>
      <c r="D211" s="1">
        <v>2250</v>
      </c>
      <c r="E211" s="9">
        <v>747.86</v>
      </c>
      <c r="F211" s="3" t="s">
        <v>6</v>
      </c>
    </row>
    <row r="212" spans="2:6" ht="32" customHeight="1" x14ac:dyDescent="0.2">
      <c r="B212" s="40"/>
      <c r="C212" s="1">
        <v>1300</v>
      </c>
      <c r="D212" s="1">
        <v>1400</v>
      </c>
      <c r="E212" s="9">
        <v>654.16</v>
      </c>
      <c r="F212" s="3" t="s">
        <v>6</v>
      </c>
    </row>
    <row r="213" spans="2:6" ht="32" customHeight="1" x14ac:dyDescent="0.2">
      <c r="B213" s="40"/>
      <c r="C213" s="1">
        <v>1350</v>
      </c>
      <c r="D213" s="1">
        <v>1750</v>
      </c>
      <c r="E213" s="9">
        <v>835.43</v>
      </c>
      <c r="F213" s="3" t="s">
        <v>6</v>
      </c>
    </row>
    <row r="214" spans="2:6" ht="32" customHeight="1" x14ac:dyDescent="0.2">
      <c r="B214" s="40"/>
      <c r="C214" s="1">
        <v>1700</v>
      </c>
      <c r="D214" s="1">
        <v>2150</v>
      </c>
      <c r="E214" s="9">
        <v>913.45</v>
      </c>
      <c r="F214" s="3" t="s">
        <v>6</v>
      </c>
    </row>
    <row r="215" spans="2:6" ht="32" customHeight="1" x14ac:dyDescent="0.2">
      <c r="B215" s="40"/>
      <c r="C215" s="1">
        <v>2000</v>
      </c>
      <c r="D215" s="1">
        <v>2400</v>
      </c>
      <c r="E215" s="9">
        <v>1301.1400000000001</v>
      </c>
      <c r="F215" s="3" t="s">
        <v>6</v>
      </c>
    </row>
    <row r="216" spans="2:6" ht="32" customHeight="1" x14ac:dyDescent="0.2">
      <c r="B216" s="40"/>
      <c r="C216" s="1">
        <v>2050</v>
      </c>
      <c r="D216" s="1">
        <v>2000</v>
      </c>
      <c r="E216" s="9">
        <v>908.36</v>
      </c>
      <c r="F216" s="3" t="s">
        <v>6</v>
      </c>
    </row>
    <row r="217" spans="2:6" ht="32" customHeight="1" x14ac:dyDescent="0.2">
      <c r="B217" s="40"/>
      <c r="C217" s="1">
        <v>2150</v>
      </c>
      <c r="D217" s="1">
        <v>2400</v>
      </c>
      <c r="E217" s="9">
        <v>1331.17</v>
      </c>
      <c r="F217" s="3" t="s">
        <v>6</v>
      </c>
    </row>
    <row r="218" spans="2:6" ht="32" customHeight="1" x14ac:dyDescent="0.2">
      <c r="B218" s="40"/>
      <c r="C218" s="1">
        <v>2150</v>
      </c>
      <c r="D218" s="1">
        <v>2450</v>
      </c>
      <c r="E218" s="9">
        <v>1046.3</v>
      </c>
      <c r="F218" s="3" t="s">
        <v>6</v>
      </c>
    </row>
    <row r="219" spans="2:6" ht="32" customHeight="1" x14ac:dyDescent="0.2">
      <c r="B219" s="40"/>
      <c r="C219" s="1">
        <v>2150</v>
      </c>
      <c r="D219" s="1">
        <v>2500</v>
      </c>
      <c r="E219" s="9">
        <v>861.08</v>
      </c>
      <c r="F219" s="3" t="s">
        <v>6</v>
      </c>
    </row>
    <row r="220" spans="2:6" ht="32" customHeight="1" x14ac:dyDescent="0.2">
      <c r="B220" s="40"/>
      <c r="C220" s="1">
        <v>2180</v>
      </c>
      <c r="D220" s="1">
        <v>2470</v>
      </c>
      <c r="E220" s="9">
        <v>1059.1400000000001</v>
      </c>
      <c r="F220" s="3" t="s">
        <v>6</v>
      </c>
    </row>
    <row r="221" spans="2:6" ht="32" customHeight="1" x14ac:dyDescent="0.2">
      <c r="B221" s="40"/>
      <c r="C221" s="1">
        <v>2200</v>
      </c>
      <c r="D221" s="1">
        <v>2400</v>
      </c>
      <c r="E221" s="9">
        <v>841.43</v>
      </c>
      <c r="F221" s="3" t="s">
        <v>6</v>
      </c>
    </row>
    <row r="222" spans="2:6" ht="32" customHeight="1" x14ac:dyDescent="0.2">
      <c r="B222" s="41"/>
      <c r="C222" s="1">
        <v>2200</v>
      </c>
      <c r="D222" s="1">
        <v>2500</v>
      </c>
      <c r="E222" s="9">
        <v>861.08</v>
      </c>
      <c r="F222" s="3" t="s">
        <v>6</v>
      </c>
    </row>
    <row r="223" spans="2:6" ht="32" customHeight="1" x14ac:dyDescent="0.2">
      <c r="B223" s="39" t="s">
        <v>22</v>
      </c>
      <c r="C223" s="1">
        <v>550</v>
      </c>
      <c r="D223" s="1">
        <v>550</v>
      </c>
      <c r="E223" s="9">
        <v>343.51</v>
      </c>
      <c r="F223" s="3" t="s">
        <v>6</v>
      </c>
    </row>
    <row r="224" spans="2:6" ht="32" customHeight="1" x14ac:dyDescent="0.2">
      <c r="B224" s="40"/>
      <c r="C224" s="1">
        <v>730</v>
      </c>
      <c r="D224" s="1">
        <v>640</v>
      </c>
      <c r="E224" s="9">
        <v>351.78</v>
      </c>
      <c r="F224" s="3" t="s">
        <v>6</v>
      </c>
    </row>
    <row r="225" spans="2:6" ht="32" customHeight="1" x14ac:dyDescent="0.2">
      <c r="B225" s="40"/>
      <c r="C225" s="1">
        <v>750</v>
      </c>
      <c r="D225" s="1">
        <v>740</v>
      </c>
      <c r="E225" s="9">
        <v>324.97000000000003</v>
      </c>
      <c r="F225" s="3" t="s">
        <v>6</v>
      </c>
    </row>
    <row r="226" spans="2:6" ht="32" customHeight="1" x14ac:dyDescent="0.2">
      <c r="B226" s="40"/>
      <c r="C226" s="1">
        <v>760</v>
      </c>
      <c r="D226" s="1">
        <v>500</v>
      </c>
      <c r="E226" s="9">
        <v>440.57</v>
      </c>
      <c r="F226" s="3" t="s">
        <v>6</v>
      </c>
    </row>
    <row r="227" spans="2:6" ht="32" customHeight="1" x14ac:dyDescent="0.2">
      <c r="B227" s="40"/>
      <c r="C227" s="1">
        <v>760</v>
      </c>
      <c r="D227" s="1">
        <v>870</v>
      </c>
      <c r="E227" s="9">
        <v>346.27</v>
      </c>
      <c r="F227" s="3" t="s">
        <v>6</v>
      </c>
    </row>
    <row r="228" spans="2:6" ht="32" customHeight="1" x14ac:dyDescent="0.2">
      <c r="B228" s="40"/>
      <c r="C228" s="1">
        <v>840</v>
      </c>
      <c r="D228" s="1">
        <v>500</v>
      </c>
      <c r="E228" s="9">
        <v>397.06</v>
      </c>
      <c r="F228" s="3" t="s">
        <v>6</v>
      </c>
    </row>
    <row r="229" spans="2:6" ht="32" customHeight="1" x14ac:dyDescent="0.2">
      <c r="B229" s="40"/>
      <c r="C229" s="1">
        <v>890</v>
      </c>
      <c r="D229" s="1">
        <v>580</v>
      </c>
      <c r="E229" s="9">
        <v>447.48</v>
      </c>
      <c r="F229" s="3" t="s">
        <v>6</v>
      </c>
    </row>
    <row r="230" spans="2:6" ht="32" customHeight="1" x14ac:dyDescent="0.2">
      <c r="B230" s="40"/>
      <c r="C230" s="1">
        <v>1050</v>
      </c>
      <c r="D230" s="1">
        <v>800</v>
      </c>
      <c r="E230" s="9">
        <v>515.29</v>
      </c>
      <c r="F230" s="3" t="s">
        <v>6</v>
      </c>
    </row>
    <row r="231" spans="2:6" x14ac:dyDescent="0.2">
      <c r="B231" s="40"/>
      <c r="C231" s="1">
        <v>1070</v>
      </c>
      <c r="D231" s="1">
        <v>710</v>
      </c>
      <c r="E231" s="9">
        <v>423.57</v>
      </c>
      <c r="F231" s="3" t="s">
        <v>6</v>
      </c>
    </row>
    <row r="232" spans="2:6" x14ac:dyDescent="0.2">
      <c r="B232" s="40"/>
      <c r="C232" s="1">
        <v>1200</v>
      </c>
      <c r="D232" s="1">
        <v>600</v>
      </c>
      <c r="E232" s="9">
        <v>398.11</v>
      </c>
      <c r="F232" s="3" t="s">
        <v>6</v>
      </c>
    </row>
    <row r="233" spans="2:6" x14ac:dyDescent="0.2">
      <c r="B233" s="41"/>
      <c r="C233" s="1">
        <v>1500</v>
      </c>
      <c r="D233" s="1">
        <v>880</v>
      </c>
      <c r="E233" s="9">
        <v>600.99</v>
      </c>
      <c r="F233" s="3" t="s">
        <v>6</v>
      </c>
    </row>
    <row r="234" spans="2:6" x14ac:dyDescent="0.2">
      <c r="B234" s="39" t="s">
        <v>23</v>
      </c>
      <c r="C234" s="1">
        <v>1150</v>
      </c>
      <c r="D234" s="1">
        <v>940</v>
      </c>
      <c r="E234" s="9">
        <v>410.15</v>
      </c>
      <c r="F234" s="3" t="s">
        <v>6</v>
      </c>
    </row>
    <row r="235" spans="2:6" ht="16" customHeight="1" x14ac:dyDescent="0.2">
      <c r="B235" s="40"/>
      <c r="C235" s="1">
        <v>1750</v>
      </c>
      <c r="D235" s="1">
        <v>940</v>
      </c>
      <c r="E235" s="9">
        <v>647.26</v>
      </c>
      <c r="F235" s="3" t="s">
        <v>6</v>
      </c>
    </row>
    <row r="236" spans="2:6" ht="32" customHeight="1" x14ac:dyDescent="0.2">
      <c r="B236" s="40"/>
      <c r="C236" s="1">
        <v>1860</v>
      </c>
      <c r="D236" s="1">
        <v>1460</v>
      </c>
      <c r="E236" s="9">
        <v>900.24</v>
      </c>
      <c r="F236" s="3" t="s">
        <v>6</v>
      </c>
    </row>
    <row r="237" spans="2:6" ht="32" customHeight="1" x14ac:dyDescent="0.2">
      <c r="B237" s="40"/>
      <c r="C237" s="1">
        <v>2120</v>
      </c>
      <c r="D237" s="1">
        <v>1490</v>
      </c>
      <c r="E237" s="9">
        <v>1071.46</v>
      </c>
      <c r="F237" s="3" t="s">
        <v>6</v>
      </c>
    </row>
    <row r="238" spans="2:6" ht="32" customHeight="1" x14ac:dyDescent="0.2">
      <c r="B238" s="40"/>
      <c r="C238" s="1">
        <v>2120</v>
      </c>
      <c r="D238" s="1">
        <v>1510</v>
      </c>
      <c r="E238" s="9">
        <v>862.56</v>
      </c>
      <c r="F238" s="3" t="s">
        <v>6</v>
      </c>
    </row>
    <row r="239" spans="2:6" ht="32" customHeight="1" x14ac:dyDescent="0.2">
      <c r="B239" s="40"/>
      <c r="C239" s="1">
        <v>2150</v>
      </c>
      <c r="D239" s="1">
        <v>1200</v>
      </c>
      <c r="E239" s="9">
        <v>827.45</v>
      </c>
      <c r="F239" s="3" t="s">
        <v>6</v>
      </c>
    </row>
    <row r="240" spans="2:6" ht="32" customHeight="1" x14ac:dyDescent="0.2">
      <c r="B240" s="40"/>
      <c r="C240" s="1">
        <v>2150</v>
      </c>
      <c r="D240" s="1">
        <v>1250</v>
      </c>
      <c r="E240" s="9">
        <v>704.91</v>
      </c>
      <c r="F240" s="3" t="s">
        <v>6</v>
      </c>
    </row>
    <row r="241" spans="2:6" ht="32" customHeight="1" x14ac:dyDescent="0.2">
      <c r="B241" s="40"/>
      <c r="C241" s="1">
        <v>2180</v>
      </c>
      <c r="D241" s="1">
        <v>1150</v>
      </c>
      <c r="E241" s="9">
        <v>676.31</v>
      </c>
      <c r="F241" s="3" t="s">
        <v>6</v>
      </c>
    </row>
    <row r="242" spans="2:6" ht="32" customHeight="1" x14ac:dyDescent="0.2">
      <c r="B242" s="40"/>
      <c r="C242" s="1">
        <v>2200</v>
      </c>
      <c r="D242" s="1">
        <v>1350</v>
      </c>
      <c r="E242" s="9">
        <v>851.13</v>
      </c>
      <c r="F242" s="3" t="s">
        <v>6</v>
      </c>
    </row>
    <row r="243" spans="2:6" ht="32" customHeight="1" x14ac:dyDescent="0.2">
      <c r="B243" s="40"/>
      <c r="C243" s="1">
        <v>2200</v>
      </c>
      <c r="D243" s="1">
        <v>1450</v>
      </c>
      <c r="E243" s="9">
        <v>679.12</v>
      </c>
      <c r="F243" s="3" t="s">
        <v>6</v>
      </c>
    </row>
    <row r="244" spans="2:6" ht="32" customHeight="1" x14ac:dyDescent="0.2">
      <c r="B244" s="40"/>
      <c r="C244" s="1">
        <v>2240</v>
      </c>
      <c r="D244" s="1">
        <v>1200</v>
      </c>
      <c r="E244" s="9">
        <v>870.67</v>
      </c>
      <c r="F244" s="3" t="s">
        <v>6</v>
      </c>
    </row>
    <row r="245" spans="2:6" ht="32" customHeight="1" x14ac:dyDescent="0.2">
      <c r="B245" s="40"/>
      <c r="C245" s="1">
        <v>2250</v>
      </c>
      <c r="D245" s="1">
        <v>1160</v>
      </c>
      <c r="E245" s="9">
        <v>808.7</v>
      </c>
      <c r="F245" s="3" t="s">
        <v>6</v>
      </c>
    </row>
    <row r="246" spans="2:6" ht="32" customHeight="1" x14ac:dyDescent="0.2">
      <c r="B246" s="40"/>
      <c r="C246" s="1">
        <v>2270</v>
      </c>
      <c r="D246" s="1">
        <v>1200</v>
      </c>
      <c r="E246" s="9">
        <v>914.63</v>
      </c>
      <c r="F246" s="3" t="s">
        <v>6</v>
      </c>
    </row>
    <row r="247" spans="2:6" ht="32" customHeight="1" x14ac:dyDescent="0.2">
      <c r="B247" s="40"/>
      <c r="C247" s="1">
        <v>2300</v>
      </c>
      <c r="D247" s="1">
        <v>1150</v>
      </c>
      <c r="E247" s="9">
        <v>815.44</v>
      </c>
      <c r="F247" s="3" t="s">
        <v>6</v>
      </c>
    </row>
    <row r="248" spans="2:6" ht="32" customHeight="1" x14ac:dyDescent="0.2">
      <c r="B248" s="40"/>
      <c r="C248" s="1">
        <v>2400</v>
      </c>
      <c r="D248" s="1">
        <v>1375</v>
      </c>
      <c r="E248" s="9">
        <v>1146.5</v>
      </c>
      <c r="F248" s="3" t="s">
        <v>6</v>
      </c>
    </row>
    <row r="249" spans="2:6" ht="32" customHeight="1" x14ac:dyDescent="0.2">
      <c r="B249" s="40"/>
      <c r="C249" s="1">
        <v>2410</v>
      </c>
      <c r="D249" s="1">
        <v>1320</v>
      </c>
      <c r="E249" s="9">
        <v>930.39</v>
      </c>
      <c r="F249" s="3" t="s">
        <v>6</v>
      </c>
    </row>
    <row r="250" spans="2:6" ht="32" customHeight="1" x14ac:dyDescent="0.2">
      <c r="B250" s="40"/>
      <c r="C250" s="1">
        <v>2450</v>
      </c>
      <c r="D250" s="1">
        <v>1100</v>
      </c>
      <c r="E250" s="9">
        <v>896.38</v>
      </c>
      <c r="F250" s="3" t="s">
        <v>6</v>
      </c>
    </row>
    <row r="251" spans="2:6" ht="32" customHeight="1" x14ac:dyDescent="0.2">
      <c r="B251" s="40"/>
      <c r="C251" s="1">
        <v>2450</v>
      </c>
      <c r="D251" s="1">
        <v>1220</v>
      </c>
      <c r="E251" s="9">
        <v>827.73</v>
      </c>
      <c r="F251" s="3" t="s">
        <v>6</v>
      </c>
    </row>
    <row r="252" spans="2:6" ht="32" customHeight="1" x14ac:dyDescent="0.2">
      <c r="B252" s="41"/>
      <c r="C252" s="1">
        <v>2450</v>
      </c>
      <c r="D252" s="1">
        <v>1350</v>
      </c>
      <c r="E252" s="9">
        <v>832.95</v>
      </c>
      <c r="F252" s="3" t="s">
        <v>6</v>
      </c>
    </row>
    <row r="253" spans="2:6" ht="32" customHeight="1" x14ac:dyDescent="0.2">
      <c r="B253" s="39" t="s">
        <v>24</v>
      </c>
      <c r="C253" s="1">
        <v>960</v>
      </c>
      <c r="D253" s="1">
        <v>1000</v>
      </c>
      <c r="E253" s="9">
        <v>480.61</v>
      </c>
      <c r="F253" s="3" t="s">
        <v>6</v>
      </c>
    </row>
    <row r="254" spans="2:6" ht="32" customHeight="1" x14ac:dyDescent="0.2">
      <c r="B254" s="40"/>
      <c r="C254" s="1">
        <v>1080</v>
      </c>
      <c r="D254" s="1">
        <v>1010</v>
      </c>
      <c r="E254" s="9">
        <v>519.77</v>
      </c>
      <c r="F254" s="3" t="s">
        <v>6</v>
      </c>
    </row>
    <row r="255" spans="2:6" ht="32" customHeight="1" x14ac:dyDescent="0.2">
      <c r="B255" s="40"/>
      <c r="C255" s="1">
        <v>1110</v>
      </c>
      <c r="D255" s="1">
        <v>750</v>
      </c>
      <c r="E255" s="9">
        <v>649.82000000000005</v>
      </c>
      <c r="F255" s="3" t="s">
        <v>6</v>
      </c>
    </row>
    <row r="256" spans="2:6" ht="32" customHeight="1" x14ac:dyDescent="0.2">
      <c r="B256" s="40"/>
      <c r="C256" s="1">
        <v>1120</v>
      </c>
      <c r="D256" s="1">
        <v>780</v>
      </c>
      <c r="E256" s="9">
        <v>650.12</v>
      </c>
      <c r="F256" s="3" t="s">
        <v>6</v>
      </c>
    </row>
    <row r="257" spans="2:8" ht="32" customHeight="1" x14ac:dyDescent="0.2">
      <c r="B257" s="40"/>
      <c r="C257" s="1">
        <v>1150</v>
      </c>
      <c r="D257" s="1">
        <v>940</v>
      </c>
      <c r="E257" s="9">
        <v>491.87</v>
      </c>
      <c r="F257" s="3" t="s">
        <v>6</v>
      </c>
    </row>
    <row r="258" spans="2:8" ht="32" customHeight="1" x14ac:dyDescent="0.2">
      <c r="B258" s="40"/>
      <c r="C258" s="1">
        <v>1160</v>
      </c>
      <c r="D258" s="1">
        <v>860</v>
      </c>
      <c r="E258" s="9">
        <v>510.97</v>
      </c>
      <c r="F258" s="3" t="s">
        <v>6</v>
      </c>
    </row>
    <row r="259" spans="2:8" ht="32" customHeight="1" x14ac:dyDescent="0.2">
      <c r="B259" s="40"/>
      <c r="C259" s="1">
        <v>1360</v>
      </c>
      <c r="D259" s="1">
        <v>1370</v>
      </c>
      <c r="E259" s="9">
        <v>626.69000000000005</v>
      </c>
      <c r="F259" s="3" t="s">
        <v>6</v>
      </c>
    </row>
    <row r="260" spans="2:8" ht="32" customHeight="1" x14ac:dyDescent="0.2">
      <c r="B260" s="40"/>
      <c r="C260" s="1">
        <v>1360</v>
      </c>
      <c r="D260" s="1">
        <v>1460</v>
      </c>
      <c r="E260" s="9">
        <v>652.14</v>
      </c>
      <c r="F260" s="3" t="s">
        <v>6</v>
      </c>
    </row>
    <row r="261" spans="2:8" ht="32" customHeight="1" x14ac:dyDescent="0.2">
      <c r="B261" s="40"/>
      <c r="C261" s="1">
        <v>1400</v>
      </c>
      <c r="D261" s="1">
        <v>1095</v>
      </c>
      <c r="E261" s="9">
        <v>643.48</v>
      </c>
      <c r="F261" s="3" t="s">
        <v>6</v>
      </c>
      <c r="H261" s="2"/>
    </row>
    <row r="262" spans="2:8" ht="32" customHeight="1" x14ac:dyDescent="0.2">
      <c r="B262" s="40"/>
      <c r="C262" s="1">
        <v>1670</v>
      </c>
      <c r="D262" s="1">
        <v>1240</v>
      </c>
      <c r="E262" s="9">
        <v>654.16999999999996</v>
      </c>
      <c r="F262" s="3" t="s">
        <v>6</v>
      </c>
      <c r="H262" s="2"/>
    </row>
    <row r="263" spans="2:8" ht="32" customHeight="1" x14ac:dyDescent="0.2">
      <c r="B263" s="41"/>
      <c r="C263" s="1">
        <v>1730</v>
      </c>
      <c r="D263" s="1">
        <v>1230</v>
      </c>
      <c r="E263" s="9">
        <v>690.93</v>
      </c>
      <c r="F263" s="3" t="s">
        <v>6</v>
      </c>
      <c r="H263" s="2"/>
    </row>
    <row r="264" spans="2:8" ht="32" customHeight="1" x14ac:dyDescent="0.2">
      <c r="B264" s="39" t="s">
        <v>25</v>
      </c>
      <c r="C264" s="1">
        <v>2150</v>
      </c>
      <c r="D264" s="1">
        <v>900</v>
      </c>
      <c r="E264" s="9">
        <v>1180.9100000000001</v>
      </c>
      <c r="F264" s="3"/>
      <c r="H264" s="3" t="s">
        <v>6</v>
      </c>
    </row>
    <row r="265" spans="2:8" ht="32" customHeight="1" x14ac:dyDescent="0.2">
      <c r="B265" s="40"/>
      <c r="C265" s="1">
        <v>2150</v>
      </c>
      <c r="D265" s="1">
        <v>1300</v>
      </c>
      <c r="E265" s="9">
        <v>3130.6</v>
      </c>
      <c r="F265" s="3"/>
      <c r="H265" s="3" t="s">
        <v>6</v>
      </c>
    </row>
    <row r="266" spans="2:8" ht="32" customHeight="1" x14ac:dyDescent="0.2">
      <c r="B266" s="40"/>
      <c r="C266" s="1">
        <v>2470</v>
      </c>
      <c r="D266" s="1">
        <v>1400</v>
      </c>
      <c r="E266" s="9">
        <v>2010.69</v>
      </c>
      <c r="F266" s="3"/>
      <c r="H266" s="3" t="s">
        <v>6</v>
      </c>
    </row>
    <row r="267" spans="2:8" x14ac:dyDescent="0.2">
      <c r="B267" s="41"/>
      <c r="C267" s="1">
        <v>2860</v>
      </c>
      <c r="D267" s="1">
        <v>1400</v>
      </c>
      <c r="E267" s="9">
        <v>2236.7800000000002</v>
      </c>
      <c r="H267" s="3" t="s">
        <v>6</v>
      </c>
    </row>
    <row r="268" spans="2:8" ht="32" customHeight="1" x14ac:dyDescent="0.2">
      <c r="B268" s="39" t="s">
        <v>26</v>
      </c>
      <c r="C268" s="1">
        <v>2040</v>
      </c>
      <c r="D268" s="1">
        <v>800</v>
      </c>
      <c r="E268" s="9">
        <v>1587.82</v>
      </c>
      <c r="H268" s="3" t="s">
        <v>6</v>
      </c>
    </row>
    <row r="269" spans="2:8" ht="32" customHeight="1" x14ac:dyDescent="0.2">
      <c r="B269" s="40"/>
      <c r="C269" s="1">
        <v>2150</v>
      </c>
      <c r="D269" s="1">
        <v>900</v>
      </c>
      <c r="E269" s="9">
        <v>1123.32</v>
      </c>
      <c r="H269" s="3" t="s">
        <v>6</v>
      </c>
    </row>
    <row r="270" spans="2:8" x14ac:dyDescent="0.2">
      <c r="B270" s="41"/>
      <c r="C270" s="1">
        <v>2430</v>
      </c>
      <c r="D270" s="1">
        <v>1100</v>
      </c>
      <c r="E270" s="9">
        <v>1721.72</v>
      </c>
      <c r="H270" s="3" t="s">
        <v>6</v>
      </c>
    </row>
    <row r="271" spans="2:8" ht="32" x14ac:dyDescent="0.2">
      <c r="B271" s="19" t="s">
        <v>27</v>
      </c>
      <c r="C271" s="1">
        <v>2040</v>
      </c>
      <c r="D271" s="1">
        <v>800</v>
      </c>
      <c r="E271" s="9">
        <v>1283.98</v>
      </c>
      <c r="H271" s="3" t="s">
        <v>6</v>
      </c>
    </row>
    <row r="272" spans="2:8" ht="32" customHeight="1" x14ac:dyDescent="0.2">
      <c r="B272" s="39" t="s">
        <v>28</v>
      </c>
      <c r="C272" s="1">
        <v>2040</v>
      </c>
      <c r="D272" s="1">
        <v>800</v>
      </c>
      <c r="E272" s="9">
        <v>782.17</v>
      </c>
      <c r="F272" s="3" t="s">
        <v>6</v>
      </c>
    </row>
    <row r="273" spans="2:7" ht="32" customHeight="1" x14ac:dyDescent="0.2">
      <c r="B273" s="40"/>
      <c r="C273" s="1">
        <v>2150</v>
      </c>
      <c r="D273" s="1">
        <v>930</v>
      </c>
      <c r="E273" s="9">
        <v>859.67</v>
      </c>
      <c r="F273" s="3" t="s">
        <v>6</v>
      </c>
    </row>
    <row r="274" spans="2:7" x14ac:dyDescent="0.2">
      <c r="B274" s="41"/>
      <c r="C274" s="1">
        <v>2340</v>
      </c>
      <c r="D274" s="1">
        <v>800</v>
      </c>
      <c r="E274" s="9">
        <v>768.28</v>
      </c>
      <c r="F274" s="3" t="s">
        <v>6</v>
      </c>
    </row>
    <row r="275" spans="2:7" ht="32" customHeight="1" x14ac:dyDescent="0.2">
      <c r="B275" s="39" t="s">
        <v>29</v>
      </c>
      <c r="C275" s="1">
        <v>1750</v>
      </c>
      <c r="D275" s="1">
        <v>740</v>
      </c>
      <c r="E275" s="9">
        <v>417.38</v>
      </c>
      <c r="F275" s="3" t="s">
        <v>6</v>
      </c>
    </row>
    <row r="276" spans="2:7" x14ac:dyDescent="0.2">
      <c r="B276" s="41"/>
      <c r="C276" s="1">
        <v>1970</v>
      </c>
      <c r="D276" s="1">
        <v>940</v>
      </c>
      <c r="E276" s="9">
        <v>600.95000000000005</v>
      </c>
      <c r="F276" s="3" t="s">
        <v>6</v>
      </c>
    </row>
    <row r="277" spans="2:7" ht="16" customHeight="1" x14ac:dyDescent="0.2">
      <c r="B277" s="39" t="s">
        <v>30</v>
      </c>
      <c r="C277" s="1">
        <v>900</v>
      </c>
      <c r="D277" s="1">
        <v>750</v>
      </c>
      <c r="E277" s="9">
        <v>534.96</v>
      </c>
      <c r="F277" s="3" t="s">
        <v>6</v>
      </c>
    </row>
    <row r="278" spans="2:7" ht="16" customHeight="1" x14ac:dyDescent="0.2">
      <c r="B278" s="40"/>
      <c r="C278" s="1">
        <v>920</v>
      </c>
      <c r="D278" s="1">
        <v>780</v>
      </c>
      <c r="E278" s="9">
        <v>372.6</v>
      </c>
      <c r="F278" s="3" t="s">
        <v>6</v>
      </c>
    </row>
    <row r="279" spans="2:7" x14ac:dyDescent="0.2">
      <c r="B279" s="40"/>
      <c r="C279" s="1">
        <v>1070</v>
      </c>
      <c r="D279" s="1">
        <v>800</v>
      </c>
      <c r="E279" s="9">
        <v>539.01</v>
      </c>
      <c r="F279" s="3" t="s">
        <v>6</v>
      </c>
    </row>
    <row r="280" spans="2:7" x14ac:dyDescent="0.2">
      <c r="B280" s="40"/>
      <c r="C280" s="1">
        <v>1100</v>
      </c>
      <c r="D280" s="1">
        <v>1100</v>
      </c>
      <c r="E280" s="9">
        <v>542.25</v>
      </c>
      <c r="F280" s="3" t="s">
        <v>6</v>
      </c>
    </row>
    <row r="281" spans="2:7" x14ac:dyDescent="0.2">
      <c r="B281" s="40"/>
      <c r="C281" s="1">
        <v>1200</v>
      </c>
      <c r="D281" s="1">
        <v>1000</v>
      </c>
      <c r="E281" s="9">
        <v>534.05999999999995</v>
      </c>
      <c r="F281" s="3" t="s">
        <v>6</v>
      </c>
    </row>
    <row r="282" spans="2:7" x14ac:dyDescent="0.2">
      <c r="B282" s="40"/>
      <c r="C282" s="1">
        <v>1290</v>
      </c>
      <c r="D282" s="1">
        <v>1190</v>
      </c>
      <c r="E282" s="9">
        <v>381.33</v>
      </c>
      <c r="F282" s="3" t="s">
        <v>6</v>
      </c>
    </row>
    <row r="283" spans="2:7" x14ac:dyDescent="0.2">
      <c r="B283" s="40"/>
      <c r="C283" s="1">
        <v>1300</v>
      </c>
      <c r="D283" s="1">
        <v>1100</v>
      </c>
      <c r="E283" s="9">
        <v>432.63</v>
      </c>
      <c r="F283" s="3" t="s">
        <v>6</v>
      </c>
    </row>
    <row r="284" spans="2:7" x14ac:dyDescent="0.2">
      <c r="B284" s="40"/>
      <c r="C284" s="1">
        <v>1300</v>
      </c>
      <c r="D284" s="1">
        <v>1200</v>
      </c>
      <c r="E284" s="9">
        <v>497.12</v>
      </c>
      <c r="F284" s="3" t="s">
        <v>6</v>
      </c>
    </row>
    <row r="285" spans="2:7" x14ac:dyDescent="0.2">
      <c r="B285" s="40"/>
      <c r="C285" s="1">
        <v>1300</v>
      </c>
      <c r="D285" s="1">
        <v>1500</v>
      </c>
      <c r="E285" s="9">
        <v>523.76</v>
      </c>
      <c r="F285" s="3" t="s">
        <v>6</v>
      </c>
    </row>
    <row r="286" spans="2:7" x14ac:dyDescent="0.2">
      <c r="B286" s="40"/>
      <c r="C286" s="1">
        <v>1310</v>
      </c>
      <c r="D286" s="1">
        <v>750</v>
      </c>
      <c r="E286" s="9">
        <v>546.29999999999995</v>
      </c>
      <c r="F286" s="3" t="s">
        <v>6</v>
      </c>
    </row>
    <row r="287" spans="2:7" x14ac:dyDescent="0.2">
      <c r="B287" s="40"/>
      <c r="C287" s="1">
        <v>1350</v>
      </c>
      <c r="D287" s="1">
        <v>1500</v>
      </c>
      <c r="E287" s="9">
        <v>439.2</v>
      </c>
      <c r="F287" s="3" t="s">
        <v>6</v>
      </c>
      <c r="G287" s="2"/>
    </row>
    <row r="288" spans="2:7" x14ac:dyDescent="0.2">
      <c r="B288" s="40"/>
      <c r="C288" s="1">
        <v>1400</v>
      </c>
      <c r="D288" s="1">
        <v>1400</v>
      </c>
      <c r="E288" s="9">
        <v>423.9</v>
      </c>
      <c r="F288" s="3" t="s">
        <v>6</v>
      </c>
      <c r="G288" s="2"/>
    </row>
    <row r="289" spans="2:8" x14ac:dyDescent="0.2">
      <c r="B289" s="40"/>
      <c r="C289" s="1">
        <v>1600</v>
      </c>
      <c r="D289" s="1">
        <v>1550</v>
      </c>
      <c r="E289" s="9">
        <v>457.2</v>
      </c>
      <c r="F289" s="3" t="s">
        <v>6</v>
      </c>
      <c r="G289" s="2"/>
    </row>
    <row r="290" spans="2:8" x14ac:dyDescent="0.2">
      <c r="B290" s="40"/>
      <c r="C290" s="1">
        <v>1650</v>
      </c>
      <c r="D290" s="1">
        <v>950</v>
      </c>
      <c r="E290" s="9">
        <v>364.91</v>
      </c>
      <c r="F290" s="3" t="s">
        <v>6</v>
      </c>
      <c r="G290" s="2"/>
    </row>
    <row r="291" spans="2:8" x14ac:dyDescent="0.2">
      <c r="B291" s="40"/>
      <c r="C291" s="1">
        <v>1670</v>
      </c>
      <c r="D291" s="1">
        <v>1240</v>
      </c>
      <c r="E291" s="9">
        <v>591.66</v>
      </c>
      <c r="F291" s="3" t="s">
        <v>6</v>
      </c>
      <c r="G291" s="2"/>
    </row>
    <row r="292" spans="2:8" x14ac:dyDescent="0.2">
      <c r="B292" s="40"/>
      <c r="C292" s="1">
        <v>1970</v>
      </c>
      <c r="D292" s="1">
        <v>940</v>
      </c>
      <c r="E292" s="9">
        <v>577.08000000000004</v>
      </c>
      <c r="F292" s="3" t="s">
        <v>6</v>
      </c>
      <c r="G292" s="2"/>
    </row>
    <row r="293" spans="2:8" x14ac:dyDescent="0.2">
      <c r="B293" s="40"/>
      <c r="C293" s="1">
        <v>2250</v>
      </c>
      <c r="D293" s="1">
        <v>1450</v>
      </c>
      <c r="E293" s="9">
        <v>507.6</v>
      </c>
      <c r="F293" s="3" t="s">
        <v>6</v>
      </c>
      <c r="G293" s="2"/>
    </row>
    <row r="294" spans="2:8" x14ac:dyDescent="0.2">
      <c r="B294" s="41"/>
      <c r="C294" s="1">
        <v>2500</v>
      </c>
      <c r="D294" s="1">
        <v>1220</v>
      </c>
      <c r="E294" s="9">
        <v>436.05</v>
      </c>
      <c r="F294" s="3" t="s">
        <v>6</v>
      </c>
      <c r="G294" s="2"/>
    </row>
    <row r="295" spans="2:8" ht="16" customHeight="1" x14ac:dyDescent="0.2">
      <c r="B295" s="39" t="s">
        <v>31</v>
      </c>
      <c r="C295" s="1">
        <v>1000</v>
      </c>
      <c r="D295" s="1">
        <v>1100</v>
      </c>
      <c r="E295" s="9">
        <v>607.86</v>
      </c>
      <c r="F295" s="3"/>
      <c r="G295" s="3" t="s">
        <v>6</v>
      </c>
    </row>
    <row r="296" spans="2:8" ht="16" customHeight="1" x14ac:dyDescent="0.2">
      <c r="B296" s="40"/>
      <c r="C296" s="1">
        <v>1000</v>
      </c>
      <c r="D296" s="1">
        <v>1180</v>
      </c>
      <c r="E296" s="9">
        <v>380.7</v>
      </c>
      <c r="F296" s="3"/>
      <c r="G296" s="3" t="s">
        <v>6</v>
      </c>
    </row>
    <row r="297" spans="2:8" ht="16" customHeight="1" x14ac:dyDescent="0.2">
      <c r="B297" s="40"/>
      <c r="C297" s="1">
        <v>1200</v>
      </c>
      <c r="D297" s="1">
        <v>1000</v>
      </c>
      <c r="E297" s="9">
        <v>611.1</v>
      </c>
      <c r="F297" s="3"/>
      <c r="G297" s="3" t="s">
        <v>6</v>
      </c>
    </row>
    <row r="298" spans="2:8" ht="16" customHeight="1" x14ac:dyDescent="0.2">
      <c r="B298" s="40"/>
      <c r="C298" s="1">
        <v>1200</v>
      </c>
      <c r="D298" s="1">
        <v>1400</v>
      </c>
      <c r="E298" s="9">
        <v>426.65</v>
      </c>
      <c r="F298" s="3"/>
      <c r="G298" s="3" t="s">
        <v>6</v>
      </c>
    </row>
    <row r="299" spans="2:8" ht="16" customHeight="1" x14ac:dyDescent="0.2">
      <c r="B299" s="40"/>
      <c r="C299" s="1">
        <v>1200</v>
      </c>
      <c r="D299" s="1">
        <v>1450</v>
      </c>
      <c r="E299" s="9">
        <v>442.04</v>
      </c>
      <c r="F299" s="3"/>
      <c r="G299" s="3" t="s">
        <v>6</v>
      </c>
    </row>
    <row r="300" spans="2:8" ht="16" customHeight="1" x14ac:dyDescent="0.2">
      <c r="B300" s="40"/>
      <c r="C300" s="1">
        <v>1390</v>
      </c>
      <c r="D300" s="1">
        <v>1750</v>
      </c>
      <c r="E300" s="9">
        <v>473.04</v>
      </c>
      <c r="F300" s="3"/>
      <c r="G300" s="3" t="s">
        <v>6</v>
      </c>
    </row>
    <row r="301" spans="2:8" ht="16" customHeight="1" x14ac:dyDescent="0.2">
      <c r="B301" s="40"/>
      <c r="C301" s="1">
        <v>1670</v>
      </c>
      <c r="D301" s="1">
        <v>1240</v>
      </c>
      <c r="E301" s="9">
        <v>716.4</v>
      </c>
      <c r="F301" s="3"/>
      <c r="G301" s="3" t="s">
        <v>6</v>
      </c>
    </row>
    <row r="302" spans="2:8" x14ac:dyDescent="0.2">
      <c r="B302" s="40"/>
      <c r="C302" s="1">
        <v>1900</v>
      </c>
      <c r="D302" s="1">
        <v>1500</v>
      </c>
      <c r="E302" s="9">
        <v>747.18</v>
      </c>
      <c r="G302" s="3" t="s">
        <v>6</v>
      </c>
    </row>
    <row r="303" spans="2:8" x14ac:dyDescent="0.2">
      <c r="B303" s="40"/>
      <c r="C303" s="1">
        <v>2050</v>
      </c>
      <c r="D303" s="1">
        <v>2000</v>
      </c>
      <c r="E303" s="9">
        <v>547.74</v>
      </c>
      <c r="G303" s="3" t="s">
        <v>6</v>
      </c>
      <c r="H303" s="2"/>
    </row>
    <row r="304" spans="2:8" x14ac:dyDescent="0.2">
      <c r="B304" s="40"/>
      <c r="C304" s="1">
        <v>2150</v>
      </c>
      <c r="D304" s="1">
        <v>1800</v>
      </c>
      <c r="E304" s="9">
        <v>686.48</v>
      </c>
      <c r="G304" s="3" t="s">
        <v>6</v>
      </c>
      <c r="H304" s="2"/>
    </row>
    <row r="305" spans="2:8" x14ac:dyDescent="0.2">
      <c r="B305" s="40"/>
      <c r="C305" s="1">
        <v>2150</v>
      </c>
      <c r="D305" s="1">
        <v>2400</v>
      </c>
      <c r="E305" s="9">
        <v>684.86</v>
      </c>
      <c r="G305" s="3" t="s">
        <v>6</v>
      </c>
      <c r="H305" s="2"/>
    </row>
    <row r="306" spans="2:8" x14ac:dyDescent="0.2">
      <c r="B306" s="40"/>
      <c r="C306" s="1">
        <v>2300</v>
      </c>
      <c r="D306" s="1">
        <v>1650</v>
      </c>
      <c r="E306" s="9">
        <v>556.47</v>
      </c>
      <c r="G306" s="3" t="s">
        <v>6</v>
      </c>
      <c r="H306" s="2"/>
    </row>
    <row r="307" spans="2:8" x14ac:dyDescent="0.2">
      <c r="B307" s="41"/>
      <c r="C307" s="1">
        <v>2300</v>
      </c>
      <c r="D307" s="1">
        <v>2200</v>
      </c>
      <c r="E307" s="9">
        <v>647.19000000000005</v>
      </c>
      <c r="G307" s="3" t="s">
        <v>6</v>
      </c>
      <c r="H307" s="2"/>
    </row>
    <row r="308" spans="2:8" x14ac:dyDescent="0.2">
      <c r="B308" s="39" t="s">
        <v>32</v>
      </c>
      <c r="C308" s="1">
        <v>1750</v>
      </c>
      <c r="D308" s="1">
        <v>940</v>
      </c>
      <c r="E308" s="9">
        <v>681.92</v>
      </c>
      <c r="G308" s="3"/>
      <c r="H308" s="3" t="s">
        <v>6</v>
      </c>
    </row>
    <row r="309" spans="2:8" x14ac:dyDescent="0.2">
      <c r="B309" s="41"/>
      <c r="C309" s="1">
        <v>1860</v>
      </c>
      <c r="D309" s="1">
        <v>1460</v>
      </c>
      <c r="E309" s="9">
        <v>1283.79</v>
      </c>
      <c r="H309" s="3" t="s">
        <v>6</v>
      </c>
    </row>
    <row r="310" spans="2:8" x14ac:dyDescent="0.2">
      <c r="B310" s="39" t="s">
        <v>33</v>
      </c>
      <c r="C310" s="1">
        <v>1080</v>
      </c>
      <c r="D310" s="1">
        <v>1010</v>
      </c>
      <c r="E310" s="9">
        <v>695.43</v>
      </c>
      <c r="H310" s="3" t="s">
        <v>6</v>
      </c>
    </row>
    <row r="311" spans="2:8" x14ac:dyDescent="0.2">
      <c r="B311" s="41"/>
      <c r="C311" s="1">
        <v>1150</v>
      </c>
      <c r="D311" s="1">
        <v>940</v>
      </c>
      <c r="E311" s="9">
        <v>667.57</v>
      </c>
      <c r="H311" s="3" t="s">
        <v>6</v>
      </c>
    </row>
    <row r="312" spans="2:8" ht="32" x14ac:dyDescent="0.2">
      <c r="B312" s="19" t="s">
        <v>34</v>
      </c>
      <c r="C312" s="1">
        <v>470</v>
      </c>
      <c r="D312" s="1">
        <v>490</v>
      </c>
      <c r="E312" s="9">
        <v>303.93</v>
      </c>
      <c r="H312" s="3" t="s">
        <v>6</v>
      </c>
    </row>
    <row r="313" spans="2:8" ht="32" x14ac:dyDescent="0.2">
      <c r="B313" s="19" t="s">
        <v>35</v>
      </c>
      <c r="C313" s="1">
        <v>760</v>
      </c>
      <c r="D313" s="1">
        <v>870</v>
      </c>
      <c r="E313" s="9">
        <v>472.23</v>
      </c>
      <c r="H313" s="3" t="s">
        <v>6</v>
      </c>
    </row>
    <row r="314" spans="2:8" ht="32" x14ac:dyDescent="0.2">
      <c r="B314" s="19" t="s">
        <v>36</v>
      </c>
      <c r="C314" s="1">
        <v>1730</v>
      </c>
      <c r="D314" s="1">
        <v>1230</v>
      </c>
      <c r="E314" s="9">
        <v>772.2</v>
      </c>
      <c r="H314" s="3" t="s">
        <v>6</v>
      </c>
    </row>
    <row r="315" spans="2:8" ht="16" customHeight="1" x14ac:dyDescent="0.2">
      <c r="B315" s="39" t="s">
        <v>37</v>
      </c>
      <c r="C315" s="1">
        <v>1750</v>
      </c>
      <c r="D315" s="1">
        <v>740</v>
      </c>
      <c r="E315" s="9">
        <v>620.46</v>
      </c>
      <c r="H315" s="3" t="s">
        <v>6</v>
      </c>
    </row>
    <row r="316" spans="2:8" x14ac:dyDescent="0.2">
      <c r="B316" s="40"/>
      <c r="C316" s="1">
        <v>1970</v>
      </c>
      <c r="D316" s="1">
        <v>940</v>
      </c>
      <c r="E316" s="9">
        <v>729.27</v>
      </c>
      <c r="H316" s="3" t="s">
        <v>6</v>
      </c>
    </row>
    <row r="317" spans="2:8" x14ac:dyDescent="0.2">
      <c r="B317" s="41"/>
      <c r="C317" s="1">
        <v>2040</v>
      </c>
      <c r="D317" s="1">
        <v>800</v>
      </c>
      <c r="E317" s="9">
        <v>1077.77</v>
      </c>
      <c r="H317" s="3" t="s">
        <v>6</v>
      </c>
    </row>
    <row r="318" spans="2:8" x14ac:dyDescent="0.2">
      <c r="B318" s="39" t="s">
        <v>38</v>
      </c>
      <c r="C318" s="1">
        <v>2000</v>
      </c>
      <c r="D318" s="1">
        <v>930</v>
      </c>
      <c r="E318" s="9">
        <v>1014.86</v>
      </c>
      <c r="H318" s="3" t="s">
        <v>6</v>
      </c>
    </row>
    <row r="319" spans="2:8" x14ac:dyDescent="0.2">
      <c r="B319" s="41"/>
      <c r="C319" s="1">
        <v>2150</v>
      </c>
      <c r="D319" s="1">
        <v>900</v>
      </c>
      <c r="E319" s="9">
        <v>833.58</v>
      </c>
      <c r="H319" s="3" t="s">
        <v>6</v>
      </c>
    </row>
    <row r="320" spans="2:8" x14ac:dyDescent="0.2">
      <c r="B320" s="39" t="s">
        <v>39</v>
      </c>
      <c r="C320" s="1">
        <v>900</v>
      </c>
      <c r="D320" s="1">
        <v>1200</v>
      </c>
      <c r="E320" s="9">
        <v>218.4</v>
      </c>
      <c r="F320" s="3" t="s">
        <v>6</v>
      </c>
      <c r="H320" s="3"/>
    </row>
    <row r="321" spans="2:7" ht="16" customHeight="1" x14ac:dyDescent="0.2">
      <c r="B321" s="40"/>
      <c r="C321" s="1">
        <v>1000</v>
      </c>
      <c r="D321" s="1">
        <v>1200</v>
      </c>
      <c r="E321" s="9">
        <v>222.04</v>
      </c>
      <c r="F321" s="3" t="s">
        <v>6</v>
      </c>
    </row>
    <row r="322" spans="2:7" ht="16" customHeight="1" x14ac:dyDescent="0.2">
      <c r="B322" s="40"/>
      <c r="C322" s="1">
        <v>2200</v>
      </c>
      <c r="D322" s="1">
        <v>2400</v>
      </c>
      <c r="E322" s="9">
        <v>355.99</v>
      </c>
      <c r="F322" s="3" t="s">
        <v>6</v>
      </c>
    </row>
    <row r="323" spans="2:7" x14ac:dyDescent="0.2">
      <c r="B323" s="41"/>
      <c r="C323" s="1">
        <v>2200</v>
      </c>
      <c r="D323" s="1">
        <v>2500</v>
      </c>
      <c r="E323" s="9">
        <v>370.55</v>
      </c>
      <c r="F323" s="3" t="s">
        <v>6</v>
      </c>
    </row>
    <row r="324" spans="2:7" ht="32" x14ac:dyDescent="0.2">
      <c r="B324" s="19" t="s">
        <v>40</v>
      </c>
      <c r="C324" s="1">
        <v>980</v>
      </c>
      <c r="D324" s="1">
        <v>980</v>
      </c>
      <c r="E324" s="9">
        <v>985.6</v>
      </c>
      <c r="F324" s="3" t="s">
        <v>6</v>
      </c>
    </row>
    <row r="325" spans="2:7" x14ac:dyDescent="0.2">
      <c r="B325" s="39" t="s">
        <v>41</v>
      </c>
      <c r="C325" s="1">
        <v>1800</v>
      </c>
      <c r="D325" s="1">
        <v>1100</v>
      </c>
      <c r="E325" s="9">
        <v>387</v>
      </c>
      <c r="F325" s="3" t="s">
        <v>6</v>
      </c>
    </row>
    <row r="326" spans="2:7" x14ac:dyDescent="0.2">
      <c r="B326" s="40"/>
      <c r="C326" s="1">
        <v>1800</v>
      </c>
      <c r="D326" s="1">
        <v>1260</v>
      </c>
      <c r="E326" s="9">
        <v>398.7</v>
      </c>
      <c r="F326" s="3" t="s">
        <v>6</v>
      </c>
    </row>
    <row r="327" spans="2:7" x14ac:dyDescent="0.2">
      <c r="B327" s="41"/>
      <c r="C327" s="1">
        <v>1800</v>
      </c>
      <c r="D327" s="1">
        <v>1450</v>
      </c>
      <c r="E327" s="9">
        <v>438.3</v>
      </c>
      <c r="F327" s="3" t="s">
        <v>6</v>
      </c>
    </row>
    <row r="328" spans="2:7" ht="32" customHeight="1" x14ac:dyDescent="0.2">
      <c r="B328" s="39" t="s">
        <v>42</v>
      </c>
      <c r="C328" s="1">
        <v>1870</v>
      </c>
      <c r="D328" s="1">
        <v>1000</v>
      </c>
      <c r="E328" s="9">
        <v>618.54</v>
      </c>
      <c r="F328" s="3" t="s">
        <v>6</v>
      </c>
    </row>
    <row r="329" spans="2:7" ht="32" customHeight="1" x14ac:dyDescent="0.2">
      <c r="B329" s="40"/>
      <c r="C329" s="1">
        <v>1900</v>
      </c>
      <c r="D329" s="1">
        <v>920</v>
      </c>
      <c r="E329" s="9">
        <v>463.85</v>
      </c>
      <c r="F329" s="3" t="s">
        <v>6</v>
      </c>
      <c r="G329" s="2"/>
    </row>
    <row r="330" spans="2:7" ht="32" customHeight="1" x14ac:dyDescent="0.2">
      <c r="B330" s="40"/>
      <c r="C330" s="1">
        <v>2040</v>
      </c>
      <c r="D330" s="1">
        <v>730</v>
      </c>
      <c r="E330" s="9">
        <v>516.26</v>
      </c>
      <c r="F330" s="3" t="s">
        <v>6</v>
      </c>
      <c r="G330" s="2"/>
    </row>
    <row r="331" spans="2:7" ht="32" customHeight="1" x14ac:dyDescent="0.2">
      <c r="B331" s="40"/>
      <c r="C331" s="1">
        <v>2100</v>
      </c>
      <c r="D331" s="1">
        <v>840</v>
      </c>
      <c r="E331" s="9">
        <v>439.74</v>
      </c>
      <c r="F331" s="7" t="s">
        <v>6</v>
      </c>
      <c r="G331" s="2"/>
    </row>
    <row r="332" spans="2:7" ht="32" customHeight="1" x14ac:dyDescent="0.2">
      <c r="B332" s="40"/>
      <c r="C332" s="1">
        <v>2150</v>
      </c>
      <c r="D332" s="1">
        <v>880</v>
      </c>
      <c r="E332" s="9">
        <v>605.35</v>
      </c>
      <c r="F332" s="3" t="s">
        <v>6</v>
      </c>
      <c r="G332" s="2"/>
    </row>
    <row r="333" spans="2:7" x14ac:dyDescent="0.2">
      <c r="B333" s="40"/>
      <c r="C333" s="1">
        <v>2150</v>
      </c>
      <c r="D333" s="1">
        <v>900</v>
      </c>
      <c r="E333" s="9">
        <v>527.04</v>
      </c>
      <c r="F333" s="3" t="s">
        <v>6</v>
      </c>
      <c r="G333" s="2"/>
    </row>
    <row r="334" spans="2:7" x14ac:dyDescent="0.2">
      <c r="B334" s="40"/>
      <c r="C334" s="1">
        <v>2170</v>
      </c>
      <c r="D334" s="1">
        <v>765</v>
      </c>
      <c r="E334" s="9">
        <v>481.37</v>
      </c>
      <c r="F334" s="3" t="s">
        <v>6</v>
      </c>
      <c r="G334" s="2"/>
    </row>
    <row r="335" spans="2:7" x14ac:dyDescent="0.2">
      <c r="B335" s="41"/>
      <c r="C335" s="1">
        <v>2250</v>
      </c>
      <c r="D335" s="1">
        <v>900</v>
      </c>
      <c r="E335" s="9">
        <v>477.79</v>
      </c>
      <c r="F335" s="3" t="s">
        <v>6</v>
      </c>
      <c r="G335" s="2"/>
    </row>
    <row r="336" spans="2:7" x14ac:dyDescent="0.2">
      <c r="B336" s="39" t="s">
        <v>43</v>
      </c>
      <c r="C336" s="1">
        <v>750</v>
      </c>
      <c r="D336" s="1">
        <v>600</v>
      </c>
      <c r="E336" s="9">
        <v>480.06</v>
      </c>
      <c r="G336" s="3" t="s">
        <v>6</v>
      </c>
    </row>
    <row r="337" spans="2:7" x14ac:dyDescent="0.2">
      <c r="B337" s="40"/>
      <c r="C337" s="1">
        <v>1150</v>
      </c>
      <c r="D337" s="1">
        <v>1000</v>
      </c>
      <c r="E337" s="9">
        <v>666.57</v>
      </c>
      <c r="G337" s="3" t="s">
        <v>6</v>
      </c>
    </row>
    <row r="338" spans="2:7" x14ac:dyDescent="0.2">
      <c r="B338" s="40"/>
      <c r="C338" s="1">
        <v>1250</v>
      </c>
      <c r="D338" s="1">
        <v>800</v>
      </c>
      <c r="E338" s="9">
        <v>585.66999999999996</v>
      </c>
      <c r="G338" s="3" t="s">
        <v>6</v>
      </c>
    </row>
    <row r="339" spans="2:7" x14ac:dyDescent="0.2">
      <c r="B339" s="41"/>
      <c r="C339" s="1">
        <v>1300</v>
      </c>
      <c r="D339" s="1">
        <v>1000</v>
      </c>
      <c r="E339" s="9">
        <v>713.18</v>
      </c>
      <c r="G339" s="3" t="s">
        <v>6</v>
      </c>
    </row>
    <row r="340" spans="2:7" x14ac:dyDescent="0.2">
      <c r="B340" s="39" t="s">
        <v>44</v>
      </c>
      <c r="C340" s="1">
        <v>2150</v>
      </c>
      <c r="D340" s="1">
        <v>900</v>
      </c>
      <c r="E340" s="9">
        <v>1300.1300000000001</v>
      </c>
      <c r="G340" s="3" t="s">
        <v>6</v>
      </c>
    </row>
    <row r="341" spans="2:7" x14ac:dyDescent="0.2">
      <c r="B341" s="41"/>
      <c r="C341" s="1">
        <v>2150</v>
      </c>
      <c r="D341" s="1">
        <v>1000</v>
      </c>
      <c r="E341" s="9">
        <v>765.56</v>
      </c>
      <c r="G341" s="3" t="s">
        <v>6</v>
      </c>
    </row>
    <row r="342" spans="2:7" x14ac:dyDescent="0.2">
      <c r="B342" s="39" t="s">
        <v>45</v>
      </c>
      <c r="C342" s="1">
        <v>1050</v>
      </c>
      <c r="D342" s="1">
        <v>1600</v>
      </c>
      <c r="E342" s="9">
        <v>740.78</v>
      </c>
      <c r="G342" s="3" t="s">
        <v>6</v>
      </c>
    </row>
    <row r="343" spans="2:7" x14ac:dyDescent="0.2">
      <c r="B343" s="40"/>
      <c r="C343" s="1">
        <v>1230</v>
      </c>
      <c r="D343" s="1">
        <v>2600</v>
      </c>
      <c r="E343" s="9">
        <v>1181.24</v>
      </c>
      <c r="G343" s="3" t="s">
        <v>6</v>
      </c>
    </row>
    <row r="344" spans="2:7" x14ac:dyDescent="0.2">
      <c r="B344" s="40"/>
      <c r="C344" s="1">
        <v>1260</v>
      </c>
      <c r="D344" s="1">
        <v>1470</v>
      </c>
      <c r="E344" s="9">
        <v>800.34</v>
      </c>
      <c r="G344" s="3" t="s">
        <v>6</v>
      </c>
    </row>
    <row r="345" spans="2:7" x14ac:dyDescent="0.2">
      <c r="B345" s="40"/>
      <c r="C345" s="1">
        <v>1370</v>
      </c>
      <c r="D345" s="1">
        <v>1800</v>
      </c>
      <c r="E345" s="9">
        <v>829.86</v>
      </c>
      <c r="G345" s="3" t="s">
        <v>6</v>
      </c>
    </row>
    <row r="346" spans="2:7" x14ac:dyDescent="0.2">
      <c r="B346" s="40"/>
      <c r="C346" s="1">
        <v>1370</v>
      </c>
      <c r="D346" s="1">
        <v>1850</v>
      </c>
      <c r="E346" s="9">
        <v>964.34</v>
      </c>
      <c r="G346" s="3" t="s">
        <v>6</v>
      </c>
    </row>
    <row r="347" spans="2:7" x14ac:dyDescent="0.2">
      <c r="B347" s="40"/>
      <c r="C347" s="1">
        <v>2150</v>
      </c>
      <c r="D347" s="1">
        <v>2100</v>
      </c>
      <c r="E347" s="9">
        <v>1243.3399999999999</v>
      </c>
      <c r="G347" s="3" t="s">
        <v>6</v>
      </c>
    </row>
    <row r="348" spans="2:7" x14ac:dyDescent="0.2">
      <c r="B348" s="41"/>
      <c r="C348" s="1">
        <v>2200</v>
      </c>
      <c r="D348" s="1">
        <v>2800</v>
      </c>
      <c r="E348" s="9">
        <v>1613.7</v>
      </c>
      <c r="G348" s="3" t="s">
        <v>6</v>
      </c>
    </row>
    <row r="349" spans="2:7" ht="32" customHeight="1" x14ac:dyDescent="0.2">
      <c r="B349" s="39" t="s">
        <v>46</v>
      </c>
      <c r="C349" s="1">
        <v>1050</v>
      </c>
      <c r="D349" s="1">
        <v>1600</v>
      </c>
      <c r="E349" s="9">
        <v>398.97</v>
      </c>
      <c r="G349" s="3" t="s">
        <v>6</v>
      </c>
    </row>
    <row r="350" spans="2:7" ht="32" customHeight="1" x14ac:dyDescent="0.2">
      <c r="B350" s="40"/>
      <c r="C350" s="1">
        <v>1050</v>
      </c>
      <c r="D350" s="1">
        <v>2000</v>
      </c>
      <c r="E350" s="9">
        <v>277.99</v>
      </c>
      <c r="G350" s="3" t="s">
        <v>6</v>
      </c>
    </row>
    <row r="351" spans="2:7" ht="32" customHeight="1" x14ac:dyDescent="0.2">
      <c r="B351" s="40"/>
      <c r="C351" s="1">
        <v>1150</v>
      </c>
      <c r="D351" s="1">
        <v>1400</v>
      </c>
      <c r="E351" s="9">
        <v>252.72</v>
      </c>
      <c r="G351" s="3" t="s">
        <v>6</v>
      </c>
    </row>
    <row r="352" spans="2:7" ht="32" customHeight="1" x14ac:dyDescent="0.2">
      <c r="B352" s="40"/>
      <c r="C352" s="1">
        <v>1250</v>
      </c>
      <c r="D352" s="1">
        <v>1400</v>
      </c>
      <c r="E352" s="9">
        <v>323.54000000000002</v>
      </c>
      <c r="G352" s="3" t="s">
        <v>6</v>
      </c>
    </row>
    <row r="353" spans="2:7" x14ac:dyDescent="0.2">
      <c r="B353" s="40"/>
      <c r="C353" s="1">
        <v>1300</v>
      </c>
      <c r="D353" s="1">
        <v>1000</v>
      </c>
      <c r="E353" s="9">
        <v>362.15</v>
      </c>
      <c r="G353" s="3" t="s">
        <v>6</v>
      </c>
    </row>
    <row r="354" spans="2:7" x14ac:dyDescent="0.2">
      <c r="B354" s="40"/>
      <c r="C354" s="1">
        <v>1350</v>
      </c>
      <c r="D354" s="1">
        <v>1200</v>
      </c>
      <c r="E354" s="9">
        <v>384.65</v>
      </c>
      <c r="G354" s="3" t="s">
        <v>6</v>
      </c>
    </row>
    <row r="355" spans="2:7" x14ac:dyDescent="0.2">
      <c r="B355" s="40"/>
      <c r="C355" s="1">
        <v>2150</v>
      </c>
      <c r="D355" s="1">
        <v>1000</v>
      </c>
      <c r="E355" s="9">
        <v>334.15</v>
      </c>
      <c r="G355" s="3" t="s">
        <v>6</v>
      </c>
    </row>
    <row r="356" spans="2:7" x14ac:dyDescent="0.2">
      <c r="B356" s="40"/>
      <c r="C356" s="1">
        <v>2150</v>
      </c>
      <c r="D356" s="1">
        <v>1400</v>
      </c>
      <c r="E356" s="9">
        <v>298.35000000000002</v>
      </c>
      <c r="G356" s="3" t="s">
        <v>6</v>
      </c>
    </row>
    <row r="357" spans="2:7" x14ac:dyDescent="0.2">
      <c r="B357" s="40"/>
      <c r="C357" s="1">
        <v>2150</v>
      </c>
      <c r="D357" s="1">
        <v>2100</v>
      </c>
      <c r="E357" s="9">
        <v>609.71</v>
      </c>
      <c r="G357" s="3" t="s">
        <v>6</v>
      </c>
    </row>
    <row r="358" spans="2:7" x14ac:dyDescent="0.2">
      <c r="B358" s="41"/>
      <c r="C358" s="1">
        <v>2150</v>
      </c>
      <c r="D358" s="1">
        <v>3000</v>
      </c>
      <c r="E358" s="9">
        <v>461.21</v>
      </c>
      <c r="G358" s="3" t="s">
        <v>6</v>
      </c>
    </row>
    <row r="359" spans="2:7" ht="32" x14ac:dyDescent="0.2">
      <c r="B359" s="19" t="s">
        <v>47</v>
      </c>
      <c r="C359" s="1">
        <v>2125</v>
      </c>
      <c r="D359" s="1">
        <v>5000</v>
      </c>
      <c r="E359" s="9">
        <v>2327.91</v>
      </c>
    </row>
    <row r="360" spans="2:7" x14ac:dyDescent="0.2">
      <c r="B360" s="39" t="s">
        <v>48</v>
      </c>
      <c r="C360" s="1">
        <v>2080</v>
      </c>
      <c r="D360" s="1">
        <v>1080</v>
      </c>
      <c r="E360" s="9">
        <v>1076.46</v>
      </c>
      <c r="G360" s="7" t="s">
        <v>6</v>
      </c>
    </row>
    <row r="361" spans="2:7" x14ac:dyDescent="0.2">
      <c r="B361" s="40"/>
      <c r="C361" s="1">
        <v>2350</v>
      </c>
      <c r="D361" s="1">
        <v>1200</v>
      </c>
      <c r="E361" s="9">
        <v>1483.41</v>
      </c>
      <c r="G361" s="7" t="s">
        <v>6</v>
      </c>
    </row>
    <row r="362" spans="2:7" x14ac:dyDescent="0.2">
      <c r="B362" s="41"/>
      <c r="C362" s="1">
        <v>2700</v>
      </c>
      <c r="D362" s="1">
        <v>1405</v>
      </c>
      <c r="E362" s="9">
        <v>2158.6999999999998</v>
      </c>
      <c r="G362" s="3" t="s">
        <v>6</v>
      </c>
    </row>
    <row r="363" spans="2:7" x14ac:dyDescent="0.2">
      <c r="B363" s="39" t="s">
        <v>49</v>
      </c>
      <c r="C363" s="1">
        <v>600</v>
      </c>
      <c r="D363" s="1">
        <v>400</v>
      </c>
      <c r="E363" s="9">
        <v>153.44</v>
      </c>
      <c r="F363" s="7" t="s">
        <v>6</v>
      </c>
      <c r="G363" s="3"/>
    </row>
    <row r="364" spans="2:7" x14ac:dyDescent="0.2">
      <c r="B364" s="40"/>
      <c r="C364" s="1">
        <v>900</v>
      </c>
      <c r="D364" s="1">
        <v>600</v>
      </c>
      <c r="E364" s="9">
        <v>497.77</v>
      </c>
      <c r="G364" s="3" t="s">
        <v>6</v>
      </c>
    </row>
    <row r="365" spans="2:7" x14ac:dyDescent="0.2">
      <c r="B365" s="40"/>
      <c r="C365" s="1">
        <v>900</v>
      </c>
      <c r="D365" s="1">
        <v>700</v>
      </c>
      <c r="E365" s="9">
        <v>460.1</v>
      </c>
      <c r="G365" s="7" t="s">
        <v>6</v>
      </c>
    </row>
    <row r="366" spans="2:7" x14ac:dyDescent="0.2">
      <c r="B366" s="40"/>
      <c r="C366" s="1">
        <v>810</v>
      </c>
      <c r="D366" s="1">
        <v>405</v>
      </c>
      <c r="E366" s="9">
        <v>450.23</v>
      </c>
      <c r="G366" s="7" t="s">
        <v>6</v>
      </c>
    </row>
    <row r="367" spans="2:7" x14ac:dyDescent="0.2">
      <c r="B367" s="40"/>
      <c r="C367" s="1">
        <v>810</v>
      </c>
      <c r="D367" s="1">
        <v>630</v>
      </c>
      <c r="E367" s="9">
        <v>499.34</v>
      </c>
      <c r="G367" s="7" t="s">
        <v>6</v>
      </c>
    </row>
    <row r="368" spans="2:7" x14ac:dyDescent="0.2">
      <c r="B368" s="40"/>
      <c r="C368" s="1">
        <v>1000</v>
      </c>
      <c r="D368" s="1">
        <v>670</v>
      </c>
      <c r="E368" s="9">
        <v>227.86</v>
      </c>
      <c r="F368" s="7" t="s">
        <v>6</v>
      </c>
      <c r="G368" s="3"/>
    </row>
    <row r="369" spans="2:7" x14ac:dyDescent="0.2">
      <c r="B369" s="40"/>
      <c r="C369" s="1">
        <v>1000</v>
      </c>
      <c r="D369" s="1">
        <v>800</v>
      </c>
      <c r="E369" s="9">
        <v>581.58000000000004</v>
      </c>
      <c r="G369" s="3" t="s">
        <v>6</v>
      </c>
    </row>
    <row r="370" spans="2:7" x14ac:dyDescent="0.2">
      <c r="B370" s="40"/>
      <c r="C370" s="1">
        <v>1200</v>
      </c>
      <c r="D370" s="1">
        <v>610</v>
      </c>
      <c r="E370" s="9">
        <v>531.79999999999995</v>
      </c>
      <c r="G370" s="7" t="s">
        <v>6</v>
      </c>
    </row>
    <row r="371" spans="2:7" x14ac:dyDescent="0.2">
      <c r="B371" s="41"/>
      <c r="C371" s="1">
        <v>1650</v>
      </c>
      <c r="D371" s="1">
        <v>550</v>
      </c>
      <c r="E371" s="9">
        <v>710.44</v>
      </c>
      <c r="G371" s="3" t="s">
        <v>6</v>
      </c>
    </row>
    <row r="372" spans="2:7" ht="32" x14ac:dyDescent="0.2">
      <c r="B372" s="19" t="s">
        <v>50</v>
      </c>
      <c r="C372" s="1">
        <v>2200</v>
      </c>
      <c r="D372" s="1">
        <v>4000</v>
      </c>
      <c r="E372" s="9">
        <v>2002.79</v>
      </c>
      <c r="G372" s="3" t="s">
        <v>6</v>
      </c>
    </row>
    <row r="373" spans="2:7" ht="32" x14ac:dyDescent="0.2">
      <c r="B373" s="19" t="s">
        <v>51</v>
      </c>
      <c r="C373" s="1">
        <v>2200</v>
      </c>
      <c r="D373" s="1">
        <v>4000</v>
      </c>
      <c r="E373" s="9">
        <v>2191.37</v>
      </c>
      <c r="G373" s="3" t="s">
        <v>6</v>
      </c>
    </row>
    <row r="374" spans="2:7" ht="48" x14ac:dyDescent="0.2">
      <c r="B374" s="19" t="s">
        <v>52</v>
      </c>
      <c r="C374" s="1">
        <v>2200</v>
      </c>
      <c r="D374" s="1">
        <v>4000</v>
      </c>
      <c r="E374" s="9">
        <v>1503.68</v>
      </c>
      <c r="G374" s="3" t="s">
        <v>6</v>
      </c>
    </row>
    <row r="375" spans="2:7" x14ac:dyDescent="0.2">
      <c r="B375" s="19" t="s">
        <v>53</v>
      </c>
      <c r="C375" s="1">
        <v>2050</v>
      </c>
      <c r="D375" s="1">
        <v>3900</v>
      </c>
      <c r="E375" s="9">
        <v>1688</v>
      </c>
    </row>
    <row r="376" spans="2:7" x14ac:dyDescent="0.2">
      <c r="B376" s="39" t="s">
        <v>54</v>
      </c>
      <c r="C376" s="1">
        <v>750</v>
      </c>
      <c r="D376" s="1">
        <v>1400</v>
      </c>
      <c r="E376" s="9">
        <v>1000.2</v>
      </c>
      <c r="G376" s="7" t="s">
        <v>6</v>
      </c>
    </row>
    <row r="377" spans="2:7" ht="32" customHeight="1" x14ac:dyDescent="0.2">
      <c r="B377" s="40"/>
      <c r="C377" s="1">
        <v>900</v>
      </c>
      <c r="D377" s="1">
        <v>2000</v>
      </c>
      <c r="E377" s="9">
        <v>749.63</v>
      </c>
      <c r="G377" s="3" t="s">
        <v>6</v>
      </c>
    </row>
    <row r="378" spans="2:7" ht="32" customHeight="1" x14ac:dyDescent="0.2">
      <c r="B378" s="40"/>
      <c r="C378" s="1">
        <v>950</v>
      </c>
      <c r="D378" s="1">
        <v>1500</v>
      </c>
      <c r="E378" s="9">
        <v>589.89</v>
      </c>
      <c r="G378" s="7" t="s">
        <v>6</v>
      </c>
    </row>
    <row r="379" spans="2:7" x14ac:dyDescent="0.2">
      <c r="B379" s="40"/>
      <c r="C379" s="1">
        <v>950</v>
      </c>
      <c r="D379" s="1">
        <v>1980</v>
      </c>
      <c r="E379" s="9">
        <v>731.93</v>
      </c>
      <c r="G379" s="3" t="s">
        <v>6</v>
      </c>
    </row>
    <row r="380" spans="2:7" x14ac:dyDescent="0.2">
      <c r="B380" s="40"/>
      <c r="C380" s="1">
        <v>1050</v>
      </c>
      <c r="D380" s="1">
        <v>1500</v>
      </c>
      <c r="E380" s="9">
        <v>684.19</v>
      </c>
      <c r="G380" s="7" t="s">
        <v>6</v>
      </c>
    </row>
    <row r="381" spans="2:7" x14ac:dyDescent="0.2">
      <c r="B381" s="41"/>
      <c r="C381" s="1">
        <v>1150</v>
      </c>
      <c r="D381" s="1">
        <v>1600</v>
      </c>
      <c r="E381" s="9">
        <v>1173.33</v>
      </c>
      <c r="G381" s="7" t="s">
        <v>6</v>
      </c>
    </row>
    <row r="382" spans="2:7" x14ac:dyDescent="0.2">
      <c r="B382" s="39" t="s">
        <v>55</v>
      </c>
      <c r="C382" s="1">
        <v>1600</v>
      </c>
      <c r="D382" s="1">
        <v>2800</v>
      </c>
      <c r="E382" s="9">
        <v>1644.46</v>
      </c>
      <c r="G382" s="3" t="s">
        <v>6</v>
      </c>
    </row>
    <row r="383" spans="2:7" x14ac:dyDescent="0.2">
      <c r="B383" s="40"/>
      <c r="C383" s="1">
        <v>2100</v>
      </c>
      <c r="D383" s="1">
        <v>1900</v>
      </c>
      <c r="E383" s="9">
        <v>2303.6799999999998</v>
      </c>
      <c r="G383" s="3" t="s">
        <v>6</v>
      </c>
    </row>
    <row r="384" spans="2:7" x14ac:dyDescent="0.2">
      <c r="B384" s="41"/>
      <c r="C384" s="1">
        <v>2800</v>
      </c>
      <c r="D384" s="1">
        <v>800</v>
      </c>
      <c r="E384" s="9">
        <v>1418.75</v>
      </c>
      <c r="G384" s="3" t="s">
        <v>6</v>
      </c>
    </row>
    <row r="385" spans="2:7" ht="32" x14ac:dyDescent="0.2">
      <c r="B385" s="19" t="s">
        <v>56</v>
      </c>
      <c r="C385" s="1">
        <v>1550</v>
      </c>
      <c r="D385" s="1">
        <v>950</v>
      </c>
      <c r="E385" s="9">
        <v>1085.6199999999999</v>
      </c>
      <c r="G385" s="3" t="s">
        <v>6</v>
      </c>
    </row>
    <row r="386" spans="2:7" x14ac:dyDescent="0.2">
      <c r="B386" s="19" t="s">
        <v>57</v>
      </c>
      <c r="C386" s="1">
        <v>2200</v>
      </c>
      <c r="D386" s="1">
        <v>900</v>
      </c>
      <c r="E386" s="9">
        <v>869.7</v>
      </c>
      <c r="F386" s="3" t="s">
        <v>6</v>
      </c>
    </row>
    <row r="387" spans="2:7" x14ac:dyDescent="0.2">
      <c r="B387" s="39" t="s">
        <v>58</v>
      </c>
      <c r="C387" s="1">
        <v>730</v>
      </c>
      <c r="D387" s="1">
        <v>350</v>
      </c>
      <c r="E387" s="9">
        <v>144.16999999999999</v>
      </c>
      <c r="F387" s="3"/>
    </row>
    <row r="388" spans="2:7" x14ac:dyDescent="0.2">
      <c r="B388" s="40"/>
      <c r="C388" s="1">
        <v>1320</v>
      </c>
      <c r="D388" s="1">
        <v>690</v>
      </c>
      <c r="E388" s="9">
        <v>200.83</v>
      </c>
      <c r="F388" s="3"/>
    </row>
    <row r="389" spans="2:7" x14ac:dyDescent="0.2">
      <c r="B389" s="40"/>
      <c r="C389" s="1">
        <v>1320</v>
      </c>
      <c r="D389" s="1">
        <v>1470</v>
      </c>
      <c r="E389" s="9">
        <v>340.83</v>
      </c>
    </row>
    <row r="390" spans="2:7" x14ac:dyDescent="0.2">
      <c r="B390" s="40"/>
      <c r="C390" s="1">
        <v>1325</v>
      </c>
      <c r="D390" s="1">
        <v>1170</v>
      </c>
      <c r="E390" s="9">
        <v>385.83</v>
      </c>
    </row>
    <row r="391" spans="2:7" x14ac:dyDescent="0.2">
      <c r="B391" s="40"/>
      <c r="C391" s="1">
        <v>1325</v>
      </c>
      <c r="D391" s="1">
        <v>1895</v>
      </c>
      <c r="E391" s="9">
        <v>505.83</v>
      </c>
    </row>
    <row r="392" spans="2:7" x14ac:dyDescent="0.2">
      <c r="B392" s="40"/>
      <c r="C392" s="1">
        <v>1340</v>
      </c>
      <c r="D392" s="1">
        <v>700</v>
      </c>
      <c r="E392" s="9">
        <v>253.33</v>
      </c>
      <c r="G392" s="2"/>
    </row>
    <row r="393" spans="2:7" x14ac:dyDescent="0.2">
      <c r="B393" s="41"/>
      <c r="C393" s="1">
        <v>1340</v>
      </c>
      <c r="D393" s="1">
        <v>1890</v>
      </c>
      <c r="E393" s="9">
        <v>505.83</v>
      </c>
      <c r="G393" s="2"/>
    </row>
    <row r="394" spans="2:7" x14ac:dyDescent="0.2">
      <c r="B394" s="39" t="s">
        <v>59</v>
      </c>
      <c r="C394" s="1">
        <v>1295</v>
      </c>
      <c r="D394" s="1">
        <v>1415</v>
      </c>
      <c r="E394" s="9">
        <v>605.83000000000004</v>
      </c>
      <c r="G394" s="3" t="s">
        <v>6</v>
      </c>
    </row>
    <row r="395" spans="2:7" ht="16" customHeight="1" x14ac:dyDescent="0.2">
      <c r="B395" s="40"/>
      <c r="C395" s="1">
        <v>2250</v>
      </c>
      <c r="D395" s="1">
        <v>1670</v>
      </c>
      <c r="E395" s="9">
        <v>770.83</v>
      </c>
      <c r="G395" s="3" t="s">
        <v>6</v>
      </c>
    </row>
    <row r="396" spans="2:7" x14ac:dyDescent="0.2">
      <c r="B396" s="41"/>
      <c r="C396" s="1">
        <v>2250</v>
      </c>
      <c r="D396" s="1">
        <v>1830</v>
      </c>
      <c r="E396" s="9">
        <v>795.83</v>
      </c>
      <c r="G396" s="3" t="s">
        <v>6</v>
      </c>
    </row>
    <row r="397" spans="2:7" ht="48" x14ac:dyDescent="0.2">
      <c r="B397" s="19" t="s">
        <v>60</v>
      </c>
      <c r="C397" s="1">
        <v>2300</v>
      </c>
      <c r="D397" s="1">
        <v>895</v>
      </c>
      <c r="E397" s="9">
        <v>586.66999999999996</v>
      </c>
      <c r="F397" s="3" t="s">
        <v>6</v>
      </c>
    </row>
    <row r="398" spans="2:7" ht="32" x14ac:dyDescent="0.2">
      <c r="B398" s="19" t="s">
        <v>61</v>
      </c>
      <c r="E398" s="9">
        <v>4.58</v>
      </c>
    </row>
    <row r="399" spans="2:7" ht="32" x14ac:dyDescent="0.2">
      <c r="B399" s="19" t="s">
        <v>62</v>
      </c>
      <c r="E399" s="9">
        <v>7.08</v>
      </c>
    </row>
    <row r="400" spans="2:7" x14ac:dyDescent="0.2">
      <c r="B400" s="19" t="s">
        <v>63</v>
      </c>
      <c r="E400" s="9">
        <v>5.42</v>
      </c>
    </row>
    <row r="401" spans="2:7" ht="32" x14ac:dyDescent="0.2">
      <c r="B401" s="19" t="s">
        <v>64</v>
      </c>
      <c r="C401" s="1">
        <v>450</v>
      </c>
      <c r="D401" s="1">
        <v>880</v>
      </c>
      <c r="E401" s="9">
        <v>212.25</v>
      </c>
      <c r="F401" s="3" t="s">
        <v>6</v>
      </c>
    </row>
    <row r="402" spans="2:7" ht="32" x14ac:dyDescent="0.2">
      <c r="B402" s="19" t="s">
        <v>65</v>
      </c>
      <c r="C402" s="1">
        <v>2340</v>
      </c>
      <c r="D402" s="1">
        <v>1000</v>
      </c>
      <c r="E402" s="9">
        <v>1275.4100000000001</v>
      </c>
      <c r="F402" s="3" t="s">
        <v>6</v>
      </c>
    </row>
    <row r="403" spans="2:7" ht="48" customHeight="1" x14ac:dyDescent="0.2">
      <c r="B403" s="39" t="s">
        <v>66</v>
      </c>
      <c r="C403" s="1">
        <v>540</v>
      </c>
      <c r="D403" s="1">
        <v>540</v>
      </c>
      <c r="E403" s="9">
        <v>199.25</v>
      </c>
      <c r="F403" s="3" t="s">
        <v>6</v>
      </c>
    </row>
    <row r="404" spans="2:7" x14ac:dyDescent="0.2">
      <c r="B404" s="40"/>
      <c r="C404" s="1">
        <v>600</v>
      </c>
      <c r="D404" s="1">
        <v>750</v>
      </c>
      <c r="E404" s="9">
        <v>221.03</v>
      </c>
      <c r="F404" s="7" t="s">
        <v>6</v>
      </c>
      <c r="G404" s="2"/>
    </row>
    <row r="405" spans="2:7" x14ac:dyDescent="0.2">
      <c r="B405" s="41"/>
      <c r="C405" s="1">
        <v>800</v>
      </c>
      <c r="D405" s="1">
        <v>950</v>
      </c>
      <c r="E405" s="9">
        <v>257.72000000000003</v>
      </c>
      <c r="F405" s="7" t="s">
        <v>6</v>
      </c>
      <c r="G405" s="2"/>
    </row>
    <row r="406" spans="2:7" ht="32" x14ac:dyDescent="0.2">
      <c r="B406" s="19" t="s">
        <v>67</v>
      </c>
      <c r="C406" s="1">
        <v>2150</v>
      </c>
      <c r="D406" s="1">
        <v>900</v>
      </c>
      <c r="E406" s="9">
        <v>1428.7</v>
      </c>
      <c r="G406" s="3" t="s">
        <v>6</v>
      </c>
    </row>
    <row r="407" spans="2:7" x14ac:dyDescent="0.2">
      <c r="B407" s="19" t="s">
        <v>68</v>
      </c>
      <c r="C407" s="1">
        <v>2250</v>
      </c>
      <c r="D407" s="1">
        <v>4000</v>
      </c>
      <c r="E407" s="9">
        <v>1810.96</v>
      </c>
      <c r="G407" s="3" t="s">
        <v>6</v>
      </c>
    </row>
    <row r="408" spans="2:7" ht="32" x14ac:dyDescent="0.2">
      <c r="B408" s="19" t="s">
        <v>69</v>
      </c>
      <c r="C408" s="1">
        <v>600</v>
      </c>
      <c r="D408" s="1">
        <v>1010</v>
      </c>
      <c r="E408" s="9">
        <v>565.19000000000005</v>
      </c>
      <c r="F408" s="3" t="s">
        <v>6</v>
      </c>
    </row>
    <row r="409" spans="2:7" ht="32" x14ac:dyDescent="0.2">
      <c r="B409" s="19" t="s">
        <v>70</v>
      </c>
      <c r="C409" s="1">
        <v>2250</v>
      </c>
      <c r="D409" s="1">
        <v>4000</v>
      </c>
      <c r="E409" s="9">
        <v>1316.25</v>
      </c>
      <c r="G409" s="3" t="s">
        <v>6</v>
      </c>
    </row>
    <row r="410" spans="2:7" ht="32" customHeight="1" x14ac:dyDescent="0.2">
      <c r="B410" s="39" t="s">
        <v>71</v>
      </c>
      <c r="C410" s="1">
        <v>2120</v>
      </c>
      <c r="D410" s="1">
        <v>1510</v>
      </c>
      <c r="E410" s="9">
        <v>862.56</v>
      </c>
      <c r="F410" s="3" t="s">
        <v>6</v>
      </c>
    </row>
    <row r="411" spans="2:7" x14ac:dyDescent="0.2">
      <c r="B411" s="41"/>
      <c r="C411" s="1">
        <v>2220</v>
      </c>
      <c r="D411" s="1">
        <v>1110</v>
      </c>
      <c r="E411" s="9">
        <v>1325.95</v>
      </c>
      <c r="F411" s="3" t="s">
        <v>6</v>
      </c>
    </row>
    <row r="412" spans="2:7" ht="32" x14ac:dyDescent="0.2">
      <c r="B412" s="19" t="s">
        <v>72</v>
      </c>
      <c r="C412" s="1">
        <v>2220</v>
      </c>
      <c r="D412" s="1">
        <v>2990</v>
      </c>
      <c r="E412" s="9">
        <v>1424.26</v>
      </c>
      <c r="F412" s="3" t="s">
        <v>6</v>
      </c>
    </row>
    <row r="413" spans="2:7" x14ac:dyDescent="0.2">
      <c r="B413" s="39" t="s">
        <v>73</v>
      </c>
      <c r="C413" s="1">
        <v>1240</v>
      </c>
      <c r="D413" s="1">
        <v>1810</v>
      </c>
      <c r="E413" s="9">
        <v>339.84</v>
      </c>
      <c r="F413" s="3"/>
      <c r="G413" s="3" t="s">
        <v>6</v>
      </c>
    </row>
    <row r="414" spans="2:7" x14ac:dyDescent="0.2">
      <c r="B414" s="40"/>
      <c r="C414" s="1">
        <v>1330</v>
      </c>
      <c r="D414" s="1">
        <v>1810</v>
      </c>
      <c r="E414" s="9">
        <v>344.16</v>
      </c>
      <c r="F414" s="3"/>
      <c r="G414" s="3" t="s">
        <v>6</v>
      </c>
    </row>
    <row r="415" spans="2:7" x14ac:dyDescent="0.2">
      <c r="B415" s="40"/>
      <c r="C415" s="1">
        <v>1340</v>
      </c>
      <c r="D415" s="1">
        <v>1010</v>
      </c>
      <c r="E415" s="9">
        <v>284.39999999999998</v>
      </c>
      <c r="F415" s="3"/>
      <c r="G415" s="3" t="s">
        <v>6</v>
      </c>
    </row>
    <row r="416" spans="2:7" x14ac:dyDescent="0.2">
      <c r="B416" s="40"/>
      <c r="C416" s="1">
        <v>2120</v>
      </c>
      <c r="D416" s="1">
        <v>1490</v>
      </c>
      <c r="E416" s="9">
        <v>315.89999999999998</v>
      </c>
      <c r="F416" s="3"/>
      <c r="G416" s="3" t="s">
        <v>6</v>
      </c>
    </row>
    <row r="417" spans="2:7" x14ac:dyDescent="0.2">
      <c r="B417" s="40"/>
      <c r="C417" s="1">
        <v>2120</v>
      </c>
      <c r="D417" s="1">
        <v>1510</v>
      </c>
      <c r="E417" s="9">
        <v>406.08</v>
      </c>
      <c r="G417" s="3" t="s">
        <v>6</v>
      </c>
    </row>
    <row r="418" spans="2:7" x14ac:dyDescent="0.2">
      <c r="B418" s="41"/>
      <c r="C418" s="1">
        <v>2220</v>
      </c>
      <c r="D418" s="1">
        <v>2990</v>
      </c>
      <c r="E418" s="9">
        <v>573.84</v>
      </c>
      <c r="G418" s="3" t="s">
        <v>6</v>
      </c>
    </row>
    <row r="419" spans="2:7" ht="32" x14ac:dyDescent="0.2">
      <c r="B419" s="19" t="s">
        <v>74</v>
      </c>
      <c r="C419" s="1">
        <v>1280</v>
      </c>
      <c r="D419" s="1">
        <v>1190</v>
      </c>
      <c r="E419" s="9">
        <v>616.61</v>
      </c>
      <c r="G419" s="3" t="s">
        <v>6</v>
      </c>
    </row>
    <row r="420" spans="2:7" ht="32" x14ac:dyDescent="0.2">
      <c r="B420" s="19" t="s">
        <v>75</v>
      </c>
      <c r="C420" s="1">
        <v>2150</v>
      </c>
      <c r="D420" s="1">
        <v>956</v>
      </c>
      <c r="E420" s="9">
        <v>2406.25</v>
      </c>
      <c r="G420" s="3" t="s">
        <v>6</v>
      </c>
    </row>
    <row r="421" spans="2:7" ht="48" x14ac:dyDescent="0.2">
      <c r="B421" s="19" t="s">
        <v>76</v>
      </c>
      <c r="C421" s="1">
        <v>2150</v>
      </c>
      <c r="D421" s="1">
        <v>5000</v>
      </c>
      <c r="E421" s="9">
        <v>1254.33</v>
      </c>
    </row>
    <row r="422" spans="2:7" ht="32" customHeight="1" x14ac:dyDescent="0.2">
      <c r="B422" s="39" t="s">
        <v>77</v>
      </c>
      <c r="C422" s="1">
        <v>1250</v>
      </c>
      <c r="D422" s="1">
        <v>1400</v>
      </c>
      <c r="E422" s="9">
        <v>904.57</v>
      </c>
      <c r="G422" s="3" t="s">
        <v>6</v>
      </c>
    </row>
    <row r="423" spans="2:7" x14ac:dyDescent="0.2">
      <c r="B423" s="41"/>
      <c r="C423" s="1">
        <v>1300</v>
      </c>
      <c r="D423" s="1">
        <v>1250</v>
      </c>
      <c r="E423" s="9">
        <v>820.98</v>
      </c>
      <c r="G423" s="7" t="s">
        <v>6</v>
      </c>
    </row>
    <row r="424" spans="2:7" x14ac:dyDescent="0.2">
      <c r="B424" s="19" t="s">
        <v>78</v>
      </c>
      <c r="C424" s="1">
        <v>2150</v>
      </c>
      <c r="D424" s="1">
        <v>5000</v>
      </c>
      <c r="E424" s="9">
        <v>2429.2199999999998</v>
      </c>
      <c r="G424" s="3" t="s">
        <v>6</v>
      </c>
    </row>
    <row r="425" spans="2:7" ht="32" x14ac:dyDescent="0.2">
      <c r="B425" s="19" t="s">
        <v>79</v>
      </c>
      <c r="C425" s="1">
        <v>2170</v>
      </c>
      <c r="D425" s="1">
        <v>900</v>
      </c>
      <c r="E425" s="9">
        <v>1737.4</v>
      </c>
    </row>
    <row r="426" spans="2:7" ht="32" x14ac:dyDescent="0.2">
      <c r="B426" s="19" t="s">
        <v>80</v>
      </c>
      <c r="C426" s="1">
        <v>2215</v>
      </c>
      <c r="D426" s="1">
        <v>2300</v>
      </c>
      <c r="E426" s="9">
        <v>1506.24</v>
      </c>
      <c r="G426" s="3" t="s">
        <v>6</v>
      </c>
    </row>
    <row r="427" spans="2:7" ht="32" x14ac:dyDescent="0.2">
      <c r="B427" s="19" t="s">
        <v>81</v>
      </c>
      <c r="E427" s="9">
        <v>105.3</v>
      </c>
    </row>
    <row r="428" spans="2:7" ht="32" x14ac:dyDescent="0.2">
      <c r="B428" s="19" t="s">
        <v>82</v>
      </c>
      <c r="E428" s="9">
        <v>55</v>
      </c>
    </row>
    <row r="429" spans="2:7" ht="32" customHeight="1" x14ac:dyDescent="0.2">
      <c r="B429" s="39" t="s">
        <v>83</v>
      </c>
      <c r="C429" s="1">
        <v>1970</v>
      </c>
      <c r="D429" s="1">
        <v>912</v>
      </c>
      <c r="E429" s="9">
        <v>1341.45</v>
      </c>
    </row>
    <row r="430" spans="2:7" x14ac:dyDescent="0.2">
      <c r="B430" s="41"/>
      <c r="C430" s="1">
        <v>2150</v>
      </c>
      <c r="D430" s="1">
        <v>900</v>
      </c>
      <c r="E430" s="9">
        <v>833.58</v>
      </c>
    </row>
    <row r="431" spans="2:7" ht="48" x14ac:dyDescent="0.2">
      <c r="B431" s="19" t="s">
        <v>84</v>
      </c>
      <c r="C431" s="1">
        <v>2250</v>
      </c>
      <c r="D431" s="1">
        <v>3000</v>
      </c>
      <c r="E431" s="9">
        <v>1465.9</v>
      </c>
    </row>
    <row r="432" spans="2:7" ht="32" x14ac:dyDescent="0.2">
      <c r="B432" s="19" t="s">
        <v>89</v>
      </c>
      <c r="C432" s="1">
        <v>2250</v>
      </c>
      <c r="D432" s="1">
        <v>900</v>
      </c>
      <c r="E432" s="9">
        <v>1521.65</v>
      </c>
      <c r="G432" s="3" t="s">
        <v>6</v>
      </c>
    </row>
    <row r="433" spans="2:7" x14ac:dyDescent="0.2">
      <c r="B433" s="39" t="s">
        <v>88</v>
      </c>
      <c r="C433" s="1">
        <v>1990</v>
      </c>
      <c r="D433" s="1">
        <v>2500</v>
      </c>
      <c r="E433" s="9">
        <v>1332.65</v>
      </c>
      <c r="G433" s="7" t="s">
        <v>6</v>
      </c>
    </row>
    <row r="434" spans="2:7" ht="16" customHeight="1" x14ac:dyDescent="0.2">
      <c r="B434" s="40"/>
      <c r="C434" s="1">
        <v>2150</v>
      </c>
      <c r="D434" s="1">
        <v>1800</v>
      </c>
      <c r="E434" s="9">
        <v>1006.58</v>
      </c>
      <c r="G434" s="3" t="s">
        <v>6</v>
      </c>
    </row>
    <row r="435" spans="2:7" x14ac:dyDescent="0.2">
      <c r="B435" s="40"/>
      <c r="C435" s="1">
        <v>2150</v>
      </c>
      <c r="D435" s="1">
        <v>2000</v>
      </c>
      <c r="E435" s="9">
        <v>934.22</v>
      </c>
      <c r="G435" s="7" t="s">
        <v>6</v>
      </c>
    </row>
    <row r="436" spans="2:7" ht="16" customHeight="1" x14ac:dyDescent="0.2">
      <c r="B436" s="40"/>
      <c r="C436" s="1">
        <v>2150</v>
      </c>
      <c r="D436" s="1">
        <v>2400</v>
      </c>
      <c r="E436" s="9">
        <v>1136.06</v>
      </c>
      <c r="G436" s="3" t="s">
        <v>6</v>
      </c>
    </row>
    <row r="437" spans="2:7" ht="16" customHeight="1" x14ac:dyDescent="0.2">
      <c r="B437" s="40"/>
      <c r="C437" s="1">
        <v>2150</v>
      </c>
      <c r="D437" s="1">
        <v>3000</v>
      </c>
      <c r="E437" s="9">
        <v>1556.56</v>
      </c>
      <c r="G437" s="7" t="s">
        <v>6</v>
      </c>
    </row>
    <row r="438" spans="2:7" ht="16" customHeight="1" x14ac:dyDescent="0.2">
      <c r="B438" s="40"/>
      <c r="C438" s="1">
        <v>2300</v>
      </c>
      <c r="D438" s="1">
        <v>2500</v>
      </c>
      <c r="E438" s="9">
        <v>2275.1</v>
      </c>
      <c r="G438" s="3" t="s">
        <v>6</v>
      </c>
    </row>
    <row r="439" spans="2:7" x14ac:dyDescent="0.2">
      <c r="B439" s="41"/>
      <c r="C439" s="1">
        <v>2500</v>
      </c>
      <c r="D439" s="1">
        <v>1900</v>
      </c>
      <c r="E439" s="9">
        <v>2084.65</v>
      </c>
      <c r="G439" s="3" t="s">
        <v>6</v>
      </c>
    </row>
    <row r="440" spans="2:7" x14ac:dyDescent="0.2">
      <c r="B440" s="39" t="s">
        <v>87</v>
      </c>
      <c r="C440" s="1">
        <v>500</v>
      </c>
      <c r="D440" s="1">
        <v>1900</v>
      </c>
      <c r="E440" s="9">
        <v>757.76</v>
      </c>
      <c r="G440" s="3" t="s">
        <v>6</v>
      </c>
    </row>
    <row r="441" spans="2:7" x14ac:dyDescent="0.2">
      <c r="B441" s="41"/>
      <c r="C441" s="1">
        <v>600</v>
      </c>
      <c r="D441" s="1">
        <v>2000</v>
      </c>
      <c r="E441" s="9">
        <v>847.79</v>
      </c>
      <c r="G441" s="3" t="s">
        <v>6</v>
      </c>
    </row>
    <row r="442" spans="2:7" x14ac:dyDescent="0.2">
      <c r="B442" s="19" t="s">
        <v>85</v>
      </c>
      <c r="C442" s="1">
        <v>2250</v>
      </c>
      <c r="D442" s="1">
        <v>900</v>
      </c>
      <c r="E442" s="9">
        <v>2000.76</v>
      </c>
      <c r="G442" s="3" t="s">
        <v>6</v>
      </c>
    </row>
    <row r="443" spans="2:7" ht="32" x14ac:dyDescent="0.2">
      <c r="B443" s="19" t="s">
        <v>86</v>
      </c>
      <c r="C443" s="1">
        <v>600</v>
      </c>
      <c r="D443" s="1">
        <v>600</v>
      </c>
      <c r="E443" s="9">
        <v>455.75</v>
      </c>
      <c r="G443" s="3" t="s">
        <v>6</v>
      </c>
    </row>
    <row r="444" spans="2:7" x14ac:dyDescent="0.2">
      <c r="B444" s="19" t="s">
        <v>93</v>
      </c>
      <c r="C444" s="1">
        <v>2150</v>
      </c>
      <c r="D444" s="1">
        <v>2400</v>
      </c>
      <c r="E444" s="9">
        <v>462.84</v>
      </c>
      <c r="G444" s="3" t="s">
        <v>6</v>
      </c>
    </row>
    <row r="445" spans="2:7" x14ac:dyDescent="0.2">
      <c r="B445" s="19" t="s">
        <v>90</v>
      </c>
      <c r="C445" s="1">
        <v>2150</v>
      </c>
      <c r="D445" s="1">
        <v>900</v>
      </c>
      <c r="E445" s="9">
        <v>2092.66</v>
      </c>
      <c r="G445" s="3" t="s">
        <v>6</v>
      </c>
    </row>
    <row r="446" spans="2:7" ht="32" x14ac:dyDescent="0.2">
      <c r="B446" s="19" t="s">
        <v>91</v>
      </c>
      <c r="C446" s="1">
        <v>600</v>
      </c>
      <c r="D446" s="1">
        <v>500</v>
      </c>
      <c r="E446" s="9">
        <v>367.33</v>
      </c>
      <c r="G446" s="3" t="s">
        <v>6</v>
      </c>
    </row>
    <row r="447" spans="2:7" x14ac:dyDescent="0.2">
      <c r="B447" s="39" t="s">
        <v>92</v>
      </c>
      <c r="C447" s="1">
        <v>2040</v>
      </c>
      <c r="D447" s="1">
        <v>820</v>
      </c>
      <c r="E447" s="9">
        <v>913.89</v>
      </c>
      <c r="G447" s="3" t="s">
        <v>6</v>
      </c>
    </row>
    <row r="448" spans="2:7" x14ac:dyDescent="0.2">
      <c r="B448" s="41"/>
      <c r="C448" s="1">
        <v>2150</v>
      </c>
      <c r="D448" s="1">
        <v>900</v>
      </c>
      <c r="E448" s="9">
        <v>1310.6199999999999</v>
      </c>
      <c r="G448" s="3" t="s">
        <v>6</v>
      </c>
    </row>
    <row r="449" spans="2:8" x14ac:dyDescent="0.2">
      <c r="B449" s="39" t="s">
        <v>94</v>
      </c>
      <c r="C449" s="1">
        <v>1000</v>
      </c>
      <c r="D449" s="1">
        <v>2010</v>
      </c>
      <c r="E449" s="9">
        <v>303.92</v>
      </c>
      <c r="H449" s="3" t="s">
        <v>6</v>
      </c>
    </row>
    <row r="450" spans="2:8" x14ac:dyDescent="0.2">
      <c r="B450" s="40"/>
      <c r="C450" s="1">
        <v>1350</v>
      </c>
      <c r="D450" s="1">
        <v>1380</v>
      </c>
      <c r="E450" s="9">
        <v>318.36</v>
      </c>
      <c r="H450" s="3" t="s">
        <v>6</v>
      </c>
    </row>
    <row r="451" spans="2:8" x14ac:dyDescent="0.2">
      <c r="B451" s="40"/>
      <c r="C451" s="1">
        <v>2050</v>
      </c>
      <c r="D451" s="1">
        <v>840</v>
      </c>
      <c r="E451" s="9">
        <v>289.42</v>
      </c>
      <c r="H451" s="3" t="s">
        <v>6</v>
      </c>
    </row>
    <row r="452" spans="2:8" x14ac:dyDescent="0.2">
      <c r="B452" s="40"/>
      <c r="C452" s="1">
        <v>2200</v>
      </c>
      <c r="D452" s="1">
        <v>1800</v>
      </c>
      <c r="E452" s="9">
        <v>464.53</v>
      </c>
      <c r="H452" s="7" t="s">
        <v>6</v>
      </c>
    </row>
    <row r="453" spans="2:8" x14ac:dyDescent="0.2">
      <c r="B453" s="40"/>
      <c r="C453" s="1">
        <v>2200</v>
      </c>
      <c r="D453" s="1">
        <v>3500</v>
      </c>
      <c r="E453" s="9">
        <v>747.65</v>
      </c>
      <c r="H453" s="7" t="s">
        <v>6</v>
      </c>
    </row>
    <row r="454" spans="2:8" x14ac:dyDescent="0.2">
      <c r="B454" s="41"/>
      <c r="C454" s="1">
        <v>2260</v>
      </c>
      <c r="D454" s="1">
        <v>1400</v>
      </c>
      <c r="E454" s="9">
        <v>370.04</v>
      </c>
      <c r="H454" s="3" t="s">
        <v>6</v>
      </c>
    </row>
    <row r="455" spans="2:8" ht="16" customHeight="1" x14ac:dyDescent="0.2">
      <c r="B455" s="39" t="s">
        <v>95</v>
      </c>
      <c r="C455" s="1">
        <v>2200</v>
      </c>
      <c r="D455" s="1">
        <v>1200</v>
      </c>
      <c r="E455" s="9">
        <v>721.14</v>
      </c>
      <c r="F455" s="7" t="s">
        <v>6</v>
      </c>
      <c r="H455" s="3"/>
    </row>
    <row r="456" spans="2:8" x14ac:dyDescent="0.2">
      <c r="B456" s="40"/>
      <c r="C456" s="1">
        <v>2260</v>
      </c>
      <c r="D456" s="1">
        <v>1400</v>
      </c>
      <c r="E456" s="9">
        <v>869.75</v>
      </c>
      <c r="F456" s="3" t="s">
        <v>6</v>
      </c>
    </row>
    <row r="457" spans="2:8" x14ac:dyDescent="0.2">
      <c r="B457" s="41"/>
      <c r="C457" s="1">
        <v>2320</v>
      </c>
      <c r="D457" s="1">
        <v>1150</v>
      </c>
      <c r="E457" s="9">
        <v>736.61</v>
      </c>
      <c r="F457" s="7" t="s">
        <v>6</v>
      </c>
      <c r="G457" s="2"/>
    </row>
    <row r="458" spans="2:8" x14ac:dyDescent="0.2">
      <c r="B458" s="19" t="s">
        <v>96</v>
      </c>
      <c r="C458" s="1">
        <v>1025</v>
      </c>
      <c r="D458" s="1">
        <v>500</v>
      </c>
      <c r="E458" s="9">
        <v>717.75</v>
      </c>
      <c r="G458" s="3" t="s">
        <v>6</v>
      </c>
    </row>
    <row r="459" spans="2:8" ht="32" x14ac:dyDescent="0.2">
      <c r="B459" s="19" t="s">
        <v>97</v>
      </c>
      <c r="C459" s="1">
        <v>1700</v>
      </c>
      <c r="D459" s="1">
        <v>2500</v>
      </c>
      <c r="E459" s="9">
        <v>1479.11</v>
      </c>
      <c r="G459" s="3" t="s">
        <v>6</v>
      </c>
    </row>
    <row r="460" spans="2:8" ht="32" x14ac:dyDescent="0.2">
      <c r="B460" s="19" t="s">
        <v>98</v>
      </c>
      <c r="C460" s="1">
        <v>2170</v>
      </c>
      <c r="D460" s="1">
        <v>840</v>
      </c>
      <c r="E460" s="9">
        <v>1234.2</v>
      </c>
    </row>
    <row r="461" spans="2:8" ht="32" x14ac:dyDescent="0.2">
      <c r="B461" s="19" t="s">
        <v>99</v>
      </c>
      <c r="C461" s="1">
        <v>4750</v>
      </c>
      <c r="D461" s="1">
        <v>1500</v>
      </c>
      <c r="E461" s="9">
        <v>4831.43</v>
      </c>
      <c r="G461" s="3" t="s">
        <v>6</v>
      </c>
    </row>
    <row r="462" spans="2:8" x14ac:dyDescent="0.2">
      <c r="B462" s="19" t="s">
        <v>100</v>
      </c>
      <c r="C462" s="1">
        <v>2430</v>
      </c>
      <c r="D462" s="1">
        <v>1100</v>
      </c>
      <c r="E462" s="9">
        <v>1414.49</v>
      </c>
    </row>
    <row r="463" spans="2:8" ht="32" x14ac:dyDescent="0.2">
      <c r="B463" s="19" t="s">
        <v>101</v>
      </c>
      <c r="C463" s="1">
        <v>2430</v>
      </c>
      <c r="D463" s="1">
        <v>1100</v>
      </c>
      <c r="E463" s="9">
        <v>1930.39</v>
      </c>
    </row>
    <row r="464" spans="2:8" ht="48" x14ac:dyDescent="0.2">
      <c r="B464" s="19" t="s">
        <v>102</v>
      </c>
      <c r="C464" s="1">
        <v>2150</v>
      </c>
      <c r="D464" s="1">
        <v>880</v>
      </c>
      <c r="E464" s="9">
        <v>1808.77</v>
      </c>
      <c r="F464" s="3" t="s">
        <v>6</v>
      </c>
    </row>
    <row r="465" spans="2:7" ht="32" x14ac:dyDescent="0.2">
      <c r="B465" s="19" t="s">
        <v>103</v>
      </c>
      <c r="C465" s="1">
        <v>800</v>
      </c>
      <c r="D465" s="1">
        <v>800</v>
      </c>
      <c r="E465" s="9">
        <v>227.5</v>
      </c>
      <c r="F465" s="3" t="s">
        <v>6</v>
      </c>
    </row>
    <row r="466" spans="2:7" ht="32" x14ac:dyDescent="0.2">
      <c r="B466" s="19" t="s">
        <v>104</v>
      </c>
      <c r="C466" s="1">
        <v>2770</v>
      </c>
      <c r="D466" s="1">
        <v>1400</v>
      </c>
      <c r="E466" s="9">
        <v>2677.95</v>
      </c>
    </row>
    <row r="467" spans="2:7" x14ac:dyDescent="0.2">
      <c r="B467" s="19" t="s">
        <v>105</v>
      </c>
      <c r="C467" s="1">
        <v>500</v>
      </c>
      <c r="D467" s="1">
        <v>1470</v>
      </c>
      <c r="E467" s="9">
        <v>800.34</v>
      </c>
      <c r="G467" s="3" t="s">
        <v>6</v>
      </c>
    </row>
    <row r="468" spans="2:7" x14ac:dyDescent="0.2">
      <c r="B468" s="39" t="s">
        <v>106</v>
      </c>
      <c r="C468" s="1">
        <v>1230</v>
      </c>
      <c r="D468" s="1">
        <v>2560</v>
      </c>
      <c r="E468" s="9">
        <v>498.02</v>
      </c>
      <c r="G468" s="3" t="s">
        <v>6</v>
      </c>
    </row>
    <row r="469" spans="2:7" x14ac:dyDescent="0.2">
      <c r="B469" s="41"/>
      <c r="C469" s="1">
        <v>2200</v>
      </c>
      <c r="D469" s="1">
        <v>2800</v>
      </c>
      <c r="E469" s="9">
        <v>623.48</v>
      </c>
      <c r="G469" s="3" t="s">
        <v>6</v>
      </c>
    </row>
    <row r="470" spans="2:7" ht="32" customHeight="1" x14ac:dyDescent="0.2">
      <c r="B470" s="39" t="s">
        <v>170</v>
      </c>
      <c r="C470" s="1">
        <v>1050</v>
      </c>
      <c r="D470" s="1">
        <v>1500</v>
      </c>
      <c r="E470" s="9">
        <v>618.98</v>
      </c>
      <c r="F470" s="3" t="s">
        <v>6</v>
      </c>
    </row>
    <row r="471" spans="2:7" x14ac:dyDescent="0.2">
      <c r="B471" s="41"/>
      <c r="C471" s="1">
        <v>2150</v>
      </c>
      <c r="D471" s="1">
        <v>3000</v>
      </c>
      <c r="E471" s="9">
        <v>1406.13</v>
      </c>
      <c r="F471" s="3" t="s">
        <v>6</v>
      </c>
    </row>
    <row r="472" spans="2:7" x14ac:dyDescent="0.2">
      <c r="B472" s="39" t="s">
        <v>107</v>
      </c>
      <c r="C472" s="1">
        <v>650</v>
      </c>
      <c r="D472" s="1">
        <v>1200</v>
      </c>
      <c r="E472" s="9">
        <v>410.89</v>
      </c>
      <c r="G472" s="3" t="s">
        <v>6</v>
      </c>
    </row>
    <row r="473" spans="2:7" x14ac:dyDescent="0.2">
      <c r="B473" s="40"/>
      <c r="C473" s="1">
        <v>1050</v>
      </c>
      <c r="D473" s="1">
        <v>2000</v>
      </c>
      <c r="E473" s="9">
        <v>610.20000000000005</v>
      </c>
      <c r="G473" s="3" t="s">
        <v>6</v>
      </c>
    </row>
    <row r="474" spans="2:7" x14ac:dyDescent="0.2">
      <c r="B474" s="40"/>
      <c r="C474" s="1">
        <v>1150</v>
      </c>
      <c r="D474" s="1">
        <v>1400</v>
      </c>
      <c r="E474" s="9">
        <v>518.21</v>
      </c>
      <c r="G474" s="3" t="s">
        <v>6</v>
      </c>
    </row>
    <row r="475" spans="2:7" x14ac:dyDescent="0.2">
      <c r="B475" s="40"/>
      <c r="C475" s="1">
        <v>2150</v>
      </c>
      <c r="D475" s="1">
        <v>1400</v>
      </c>
      <c r="E475" s="9">
        <v>761.98</v>
      </c>
      <c r="G475" s="3" t="s">
        <v>6</v>
      </c>
    </row>
    <row r="476" spans="2:7" x14ac:dyDescent="0.2">
      <c r="B476" s="41"/>
      <c r="C476" s="1">
        <v>2150</v>
      </c>
      <c r="D476" s="1">
        <v>3000</v>
      </c>
      <c r="E476" s="9">
        <v>1136.08</v>
      </c>
      <c r="G476" s="7" t="s">
        <v>6</v>
      </c>
    </row>
    <row r="477" spans="2:7" ht="32" x14ac:dyDescent="0.2">
      <c r="B477" s="19" t="s">
        <v>108</v>
      </c>
      <c r="C477" s="1">
        <v>2150</v>
      </c>
      <c r="D477" s="1">
        <v>900</v>
      </c>
      <c r="E477" s="9">
        <v>1168.2</v>
      </c>
    </row>
    <row r="478" spans="2:7" ht="32" x14ac:dyDescent="0.2">
      <c r="B478" s="19" t="s">
        <v>109</v>
      </c>
      <c r="C478" s="1">
        <v>1900</v>
      </c>
      <c r="D478" s="1">
        <v>1000</v>
      </c>
      <c r="E478" s="9">
        <v>595.75</v>
      </c>
      <c r="F478" s="7" t="s">
        <v>6</v>
      </c>
    </row>
    <row r="479" spans="2:7" ht="32" customHeight="1" x14ac:dyDescent="0.2">
      <c r="B479" s="39" t="s">
        <v>169</v>
      </c>
      <c r="C479" s="1">
        <v>1600</v>
      </c>
      <c r="D479" s="1">
        <v>1050</v>
      </c>
      <c r="E479" s="9">
        <v>927.13</v>
      </c>
      <c r="G479" s="7" t="s">
        <v>6</v>
      </c>
    </row>
    <row r="480" spans="2:7" x14ac:dyDescent="0.2">
      <c r="B480" s="41"/>
      <c r="C480" s="1">
        <v>2150</v>
      </c>
      <c r="D480" s="1">
        <v>1200</v>
      </c>
      <c r="E480" s="9">
        <v>1158.6400000000001</v>
      </c>
      <c r="G480" s="7" t="s">
        <v>6</v>
      </c>
    </row>
    <row r="481" spans="2:6" ht="48" x14ac:dyDescent="0.2">
      <c r="B481" s="19" t="s">
        <v>110</v>
      </c>
      <c r="C481" s="1">
        <v>2150</v>
      </c>
      <c r="D481" s="1">
        <v>900</v>
      </c>
      <c r="E481" s="9">
        <v>915.7</v>
      </c>
      <c r="F481" s="7" t="s">
        <v>6</v>
      </c>
    </row>
    <row r="482" spans="2:6" ht="32" x14ac:dyDescent="0.2">
      <c r="B482" s="19" t="s">
        <v>111</v>
      </c>
      <c r="C482" s="1">
        <v>2150</v>
      </c>
      <c r="D482" s="1">
        <v>900</v>
      </c>
      <c r="E482" s="9">
        <v>1759.59</v>
      </c>
    </row>
    <row r="483" spans="2:6" ht="32" x14ac:dyDescent="0.2">
      <c r="B483" s="19" t="s">
        <v>112</v>
      </c>
      <c r="C483" s="1">
        <v>2000</v>
      </c>
      <c r="D483" s="1">
        <v>2600</v>
      </c>
      <c r="E483" s="9">
        <v>2305.64</v>
      </c>
    </row>
    <row r="484" spans="2:6" x14ac:dyDescent="0.2">
      <c r="B484" s="39" t="s">
        <v>113</v>
      </c>
      <c r="C484" s="1">
        <v>1000</v>
      </c>
      <c r="D484" s="1">
        <v>2600</v>
      </c>
      <c r="E484" s="9">
        <v>817.66</v>
      </c>
      <c r="F484" s="7" t="s">
        <v>6</v>
      </c>
    </row>
    <row r="485" spans="2:6" x14ac:dyDescent="0.2">
      <c r="B485" s="41"/>
      <c r="C485" s="1">
        <v>2500</v>
      </c>
      <c r="D485" s="1">
        <v>930</v>
      </c>
      <c r="E485" s="9">
        <v>856.05</v>
      </c>
      <c r="F485" s="7" t="s">
        <v>6</v>
      </c>
    </row>
    <row r="486" spans="2:6" ht="48" x14ac:dyDescent="0.2">
      <c r="B486" s="19" t="s">
        <v>114</v>
      </c>
      <c r="C486" s="1">
        <v>2000</v>
      </c>
      <c r="D486" s="1">
        <v>900</v>
      </c>
      <c r="E486" s="9">
        <v>523.13</v>
      </c>
      <c r="F486" s="7" t="s">
        <v>6</v>
      </c>
    </row>
    <row r="487" spans="2:6" ht="32" x14ac:dyDescent="0.2">
      <c r="B487" s="19" t="s">
        <v>115</v>
      </c>
      <c r="C487" s="1">
        <v>1000</v>
      </c>
      <c r="D487" s="1">
        <v>2800</v>
      </c>
      <c r="E487" s="9">
        <v>701.41</v>
      </c>
      <c r="F487" s="7" t="s">
        <v>6</v>
      </c>
    </row>
    <row r="488" spans="2:6" x14ac:dyDescent="0.2">
      <c r="B488" s="39" t="s">
        <v>116</v>
      </c>
      <c r="C488" s="1">
        <v>1820</v>
      </c>
      <c r="D488" s="1">
        <v>1000</v>
      </c>
      <c r="E488" s="9">
        <v>740.79</v>
      </c>
      <c r="F488" s="7" t="s">
        <v>6</v>
      </c>
    </row>
    <row r="489" spans="2:6" x14ac:dyDescent="0.2">
      <c r="B489" s="41"/>
      <c r="C489" s="1">
        <v>1820</v>
      </c>
      <c r="D489" s="1">
        <v>1500</v>
      </c>
      <c r="E489" s="9">
        <v>877.04</v>
      </c>
      <c r="F489" s="7" t="s">
        <v>6</v>
      </c>
    </row>
    <row r="490" spans="2:6" ht="32" x14ac:dyDescent="0.2">
      <c r="B490" s="19" t="s">
        <v>117</v>
      </c>
      <c r="C490" s="1">
        <v>1950</v>
      </c>
      <c r="D490" s="1">
        <v>1300</v>
      </c>
      <c r="E490" s="9">
        <v>1130.47</v>
      </c>
      <c r="F490" s="7" t="s">
        <v>6</v>
      </c>
    </row>
    <row r="491" spans="2:6" x14ac:dyDescent="0.2">
      <c r="B491" s="39" t="s">
        <v>118</v>
      </c>
      <c r="C491" s="1">
        <v>2780</v>
      </c>
      <c r="D491" s="1">
        <v>950</v>
      </c>
      <c r="E491" s="9">
        <v>1491.36</v>
      </c>
      <c r="F491" s="7" t="s">
        <v>6</v>
      </c>
    </row>
    <row r="492" spans="2:6" x14ac:dyDescent="0.2">
      <c r="B492" s="41"/>
      <c r="C492" s="1">
        <v>2780</v>
      </c>
      <c r="D492" s="1">
        <v>1400</v>
      </c>
      <c r="E492" s="9">
        <v>1735.06</v>
      </c>
      <c r="F492" s="7" t="s">
        <v>6</v>
      </c>
    </row>
    <row r="493" spans="2:6" ht="32" x14ac:dyDescent="0.2">
      <c r="B493" s="19" t="s">
        <v>119</v>
      </c>
      <c r="C493" s="1">
        <v>1000</v>
      </c>
      <c r="D493" s="1">
        <v>600</v>
      </c>
      <c r="E493" s="9">
        <v>344.99</v>
      </c>
      <c r="F493" s="7" t="s">
        <v>6</v>
      </c>
    </row>
    <row r="494" spans="2:6" x14ac:dyDescent="0.2">
      <c r="B494" s="19" t="s">
        <v>120</v>
      </c>
      <c r="C494" s="1">
        <v>2010</v>
      </c>
      <c r="D494" s="1">
        <v>830</v>
      </c>
      <c r="E494" s="9">
        <v>1268.9100000000001</v>
      </c>
      <c r="F494" s="7" t="s">
        <v>6</v>
      </c>
    </row>
    <row r="495" spans="2:6" ht="32" x14ac:dyDescent="0.2">
      <c r="B495" s="19" t="s">
        <v>123</v>
      </c>
      <c r="C495" s="1">
        <v>1350</v>
      </c>
      <c r="D495" s="1">
        <v>1350</v>
      </c>
      <c r="E495" s="9">
        <v>785.57</v>
      </c>
      <c r="F495" s="7" t="s">
        <v>6</v>
      </c>
    </row>
    <row r="496" spans="2:6" ht="32" x14ac:dyDescent="0.2">
      <c r="B496" s="19" t="s">
        <v>122</v>
      </c>
      <c r="C496" s="1">
        <v>1450</v>
      </c>
      <c r="D496" s="1">
        <v>2600</v>
      </c>
      <c r="E496" s="9">
        <v>1168.0899999999999</v>
      </c>
      <c r="F496" s="7" t="s">
        <v>6</v>
      </c>
    </row>
    <row r="497" spans="2:8" ht="32" x14ac:dyDescent="0.2">
      <c r="B497" s="19" t="s">
        <v>121</v>
      </c>
      <c r="C497" s="1">
        <v>2000</v>
      </c>
      <c r="D497" s="1">
        <v>1250</v>
      </c>
      <c r="E497" s="9">
        <v>990.05</v>
      </c>
      <c r="F497" s="7" t="s">
        <v>6</v>
      </c>
    </row>
    <row r="498" spans="2:8" ht="32" x14ac:dyDescent="0.2">
      <c r="B498" s="19" t="s">
        <v>124</v>
      </c>
      <c r="C498" s="1">
        <v>1683</v>
      </c>
      <c r="D498" s="1">
        <v>4600</v>
      </c>
      <c r="E498" s="9">
        <v>4505.92</v>
      </c>
      <c r="G498" s="7" t="s">
        <v>6</v>
      </c>
    </row>
    <row r="499" spans="2:8" ht="48" x14ac:dyDescent="0.2">
      <c r="B499" s="19" t="s">
        <v>125</v>
      </c>
      <c r="C499" s="1">
        <v>1950</v>
      </c>
      <c r="D499" s="1">
        <v>2150</v>
      </c>
      <c r="E499" s="9">
        <v>1129.83</v>
      </c>
    </row>
    <row r="500" spans="2:8" x14ac:dyDescent="0.2">
      <c r="B500" s="39" t="s">
        <v>126</v>
      </c>
      <c r="C500" s="1">
        <v>950</v>
      </c>
      <c r="D500" s="1">
        <v>1500</v>
      </c>
      <c r="E500" s="9">
        <v>320.79000000000002</v>
      </c>
      <c r="G500" s="7" t="s">
        <v>6</v>
      </c>
    </row>
    <row r="501" spans="2:8" x14ac:dyDescent="0.2">
      <c r="B501" s="40"/>
      <c r="C501" s="1">
        <v>2150</v>
      </c>
      <c r="D501" s="1">
        <v>900</v>
      </c>
      <c r="E501" s="9">
        <v>305.36</v>
      </c>
      <c r="G501" s="7" t="s">
        <v>6</v>
      </c>
    </row>
    <row r="502" spans="2:8" x14ac:dyDescent="0.2">
      <c r="B502" s="41"/>
      <c r="C502" s="1">
        <v>2150</v>
      </c>
      <c r="D502" s="1">
        <v>2000</v>
      </c>
      <c r="E502" s="9">
        <v>519.24</v>
      </c>
      <c r="G502" s="7" t="s">
        <v>6</v>
      </c>
    </row>
    <row r="503" spans="2:8" x14ac:dyDescent="0.2">
      <c r="B503" s="39" t="s">
        <v>127</v>
      </c>
      <c r="C503" s="1">
        <v>750</v>
      </c>
      <c r="D503" s="1">
        <v>600</v>
      </c>
      <c r="E503" s="9">
        <v>288.42</v>
      </c>
      <c r="G503" s="7"/>
      <c r="H503" s="7" t="s">
        <v>6</v>
      </c>
    </row>
    <row r="504" spans="2:8" x14ac:dyDescent="0.2">
      <c r="B504" s="41"/>
      <c r="C504" s="1">
        <v>2150</v>
      </c>
      <c r="D504" s="1">
        <v>900</v>
      </c>
      <c r="E504" s="9">
        <v>548</v>
      </c>
      <c r="H504" s="7" t="s">
        <v>6</v>
      </c>
    </row>
    <row r="505" spans="2:8" x14ac:dyDescent="0.2">
      <c r="B505" s="19" t="s">
        <v>128</v>
      </c>
      <c r="C505" s="1">
        <v>2150</v>
      </c>
      <c r="D505" s="1">
        <v>1000</v>
      </c>
      <c r="E505" s="9">
        <v>1397.17</v>
      </c>
      <c r="G505" s="7" t="s">
        <v>6</v>
      </c>
    </row>
    <row r="506" spans="2:8" x14ac:dyDescent="0.2">
      <c r="B506" s="19" t="s">
        <v>129</v>
      </c>
      <c r="C506" s="1">
        <v>2150</v>
      </c>
      <c r="D506" s="1">
        <v>900</v>
      </c>
      <c r="E506" s="9">
        <v>1091.5</v>
      </c>
      <c r="H506" s="7" t="s">
        <v>6</v>
      </c>
    </row>
    <row r="507" spans="2:8" ht="48" customHeight="1" x14ac:dyDescent="0.2">
      <c r="B507" s="39" t="s">
        <v>130</v>
      </c>
      <c r="C507" s="1">
        <v>2150</v>
      </c>
      <c r="D507" s="1">
        <v>2500</v>
      </c>
      <c r="E507" s="9">
        <v>1429.69</v>
      </c>
      <c r="G507" s="7" t="s">
        <v>6</v>
      </c>
    </row>
    <row r="508" spans="2:8" x14ac:dyDescent="0.2">
      <c r="B508" s="41"/>
      <c r="C508" s="1">
        <v>2300</v>
      </c>
      <c r="D508" s="1">
        <v>2400</v>
      </c>
      <c r="E508" s="9">
        <v>1590.3</v>
      </c>
      <c r="G508" s="7" t="s">
        <v>6</v>
      </c>
    </row>
    <row r="509" spans="2:8" ht="32" x14ac:dyDescent="0.2">
      <c r="B509" s="19" t="s">
        <v>131</v>
      </c>
      <c r="C509" s="1">
        <v>1400</v>
      </c>
      <c r="D509" s="1">
        <v>3700</v>
      </c>
      <c r="E509" s="9">
        <v>2426.8200000000002</v>
      </c>
      <c r="G509" s="7" t="s">
        <v>6</v>
      </c>
    </row>
    <row r="510" spans="2:8" ht="32" x14ac:dyDescent="0.2">
      <c r="B510" s="19" t="s">
        <v>132</v>
      </c>
      <c r="C510" s="1">
        <v>2150</v>
      </c>
      <c r="D510" s="1">
        <v>1200</v>
      </c>
      <c r="E510" s="9">
        <v>1036.01</v>
      </c>
      <c r="G510" s="7" t="s">
        <v>6</v>
      </c>
    </row>
    <row r="511" spans="2:8" x14ac:dyDescent="0.2">
      <c r="B511" s="19" t="s">
        <v>133</v>
      </c>
      <c r="C511" s="1">
        <v>2150</v>
      </c>
      <c r="D511" s="1">
        <v>900</v>
      </c>
      <c r="E511" s="9">
        <v>1832.31</v>
      </c>
      <c r="G511" s="7" t="s">
        <v>6</v>
      </c>
    </row>
    <row r="512" spans="2:8" x14ac:dyDescent="0.2">
      <c r="B512" s="39" t="s">
        <v>134</v>
      </c>
      <c r="C512" s="1">
        <v>1740</v>
      </c>
      <c r="D512" s="1">
        <v>1020</v>
      </c>
      <c r="E512" s="9">
        <v>1492.09</v>
      </c>
      <c r="F512" s="7" t="s">
        <v>6</v>
      </c>
    </row>
    <row r="513" spans="2:8" x14ac:dyDescent="0.2">
      <c r="B513" s="41"/>
      <c r="C513" s="1">
        <v>2500</v>
      </c>
      <c r="D513" s="1">
        <v>1000</v>
      </c>
      <c r="E513" s="9">
        <v>805.63</v>
      </c>
      <c r="F513" s="7" t="s">
        <v>6</v>
      </c>
      <c r="G513" s="2"/>
    </row>
    <row r="514" spans="2:8" ht="32" x14ac:dyDescent="0.2">
      <c r="B514" s="19" t="s">
        <v>135</v>
      </c>
      <c r="C514" s="1">
        <v>2140</v>
      </c>
      <c r="D514" s="1">
        <v>1600</v>
      </c>
      <c r="E514" s="9">
        <v>1786.06</v>
      </c>
      <c r="G514" s="7" t="s">
        <v>6</v>
      </c>
    </row>
    <row r="515" spans="2:8" x14ac:dyDescent="0.2">
      <c r="B515" s="39" t="s">
        <v>136</v>
      </c>
      <c r="C515" s="1">
        <v>1000</v>
      </c>
      <c r="D515" s="1">
        <v>1250</v>
      </c>
      <c r="E515" s="9">
        <v>562.02</v>
      </c>
      <c r="H515" s="7" t="s">
        <v>6</v>
      </c>
    </row>
    <row r="516" spans="2:8" x14ac:dyDescent="0.2">
      <c r="B516" s="41"/>
      <c r="C516" s="1">
        <v>1150</v>
      </c>
      <c r="D516" s="1">
        <v>1200</v>
      </c>
      <c r="E516" s="9">
        <v>1319.3</v>
      </c>
      <c r="H516" s="7" t="s">
        <v>6</v>
      </c>
    </row>
    <row r="517" spans="2:8" ht="32" x14ac:dyDescent="0.2">
      <c r="B517" s="19" t="s">
        <v>137</v>
      </c>
      <c r="C517" s="1">
        <v>1910</v>
      </c>
      <c r="D517" s="1">
        <v>900</v>
      </c>
      <c r="E517" s="9">
        <v>473.28</v>
      </c>
      <c r="F517" s="7" t="s">
        <v>6</v>
      </c>
    </row>
    <row r="518" spans="2:8" x14ac:dyDescent="0.2">
      <c r="B518" s="39" t="s">
        <v>138</v>
      </c>
      <c r="C518" s="1">
        <v>950</v>
      </c>
      <c r="D518" s="1">
        <v>1000</v>
      </c>
      <c r="E518" s="9">
        <v>424.26</v>
      </c>
      <c r="G518" s="7"/>
      <c r="H518" s="7" t="s">
        <v>6</v>
      </c>
    </row>
    <row r="519" spans="2:8" x14ac:dyDescent="0.2">
      <c r="B519" s="41"/>
      <c r="C519" s="1">
        <v>950</v>
      </c>
      <c r="D519" s="1">
        <v>1600</v>
      </c>
      <c r="E519" s="9">
        <v>588.45000000000005</v>
      </c>
      <c r="H519" s="7" t="s">
        <v>6</v>
      </c>
    </row>
    <row r="520" spans="2:8" ht="32" x14ac:dyDescent="0.2">
      <c r="B520" s="19" t="s">
        <v>139</v>
      </c>
      <c r="C520" s="1">
        <v>2150</v>
      </c>
      <c r="D520" s="1">
        <v>900</v>
      </c>
      <c r="E520" s="9">
        <v>1543.13</v>
      </c>
      <c r="H520" s="7" t="s">
        <v>6</v>
      </c>
    </row>
    <row r="521" spans="2:8" x14ac:dyDescent="0.2">
      <c r="B521" s="19" t="s">
        <v>140</v>
      </c>
      <c r="C521" s="1">
        <v>2150</v>
      </c>
      <c r="D521" s="1">
        <v>900</v>
      </c>
      <c r="E521" s="9">
        <v>2115.21</v>
      </c>
    </row>
    <row r="522" spans="2:8" x14ac:dyDescent="0.2">
      <c r="B522" s="39" t="s">
        <v>141</v>
      </c>
      <c r="C522" s="1">
        <v>750</v>
      </c>
      <c r="D522" s="1">
        <v>600</v>
      </c>
      <c r="E522" s="9">
        <v>437.45</v>
      </c>
      <c r="H522" s="7" t="s">
        <v>6</v>
      </c>
    </row>
    <row r="523" spans="2:8" x14ac:dyDescent="0.2">
      <c r="B523" s="41"/>
      <c r="C523" s="1">
        <v>960</v>
      </c>
      <c r="D523" s="1">
        <v>630</v>
      </c>
      <c r="E523" s="9">
        <v>317.60000000000002</v>
      </c>
      <c r="H523" s="7" t="s">
        <v>6</v>
      </c>
    </row>
    <row r="524" spans="2:8" x14ac:dyDescent="0.2">
      <c r="B524" s="19" t="s">
        <v>142</v>
      </c>
      <c r="C524" s="1">
        <v>2250</v>
      </c>
      <c r="D524" s="1">
        <v>1400</v>
      </c>
      <c r="E524" s="9">
        <v>586.88</v>
      </c>
      <c r="F524" s="7" t="s">
        <v>6</v>
      </c>
    </row>
    <row r="525" spans="2:8" x14ac:dyDescent="0.2">
      <c r="B525" s="39" t="s">
        <v>143</v>
      </c>
      <c r="C525" s="1">
        <v>450</v>
      </c>
      <c r="D525" s="1">
        <v>430</v>
      </c>
      <c r="E525" s="9">
        <v>114.8</v>
      </c>
      <c r="F525" s="7" t="s">
        <v>6</v>
      </c>
    </row>
    <row r="526" spans="2:8" x14ac:dyDescent="0.2">
      <c r="B526" s="40"/>
      <c r="C526" s="1">
        <v>680</v>
      </c>
      <c r="D526" s="1">
        <v>430</v>
      </c>
      <c r="E526" s="9">
        <v>132.16</v>
      </c>
      <c r="F526" s="7" t="s">
        <v>6</v>
      </c>
    </row>
    <row r="527" spans="2:8" x14ac:dyDescent="0.2">
      <c r="B527" s="40"/>
      <c r="C527" s="1">
        <v>900</v>
      </c>
      <c r="D527" s="1">
        <v>1000</v>
      </c>
      <c r="E527" s="9">
        <v>309.2</v>
      </c>
      <c r="F527" s="7"/>
      <c r="G527" s="12" t="s">
        <v>6</v>
      </c>
      <c r="H527" s="2"/>
    </row>
    <row r="528" spans="2:8" x14ac:dyDescent="0.2">
      <c r="B528" s="41"/>
      <c r="C528" s="1">
        <v>2570</v>
      </c>
      <c r="D528" s="1">
        <v>400</v>
      </c>
      <c r="E528" s="9">
        <v>847.62</v>
      </c>
      <c r="F528" s="7"/>
      <c r="G528" s="7" t="s">
        <v>6</v>
      </c>
      <c r="H528" s="2"/>
    </row>
    <row r="529" spans="2:8" ht="32" x14ac:dyDescent="0.2">
      <c r="B529" s="19" t="s">
        <v>144</v>
      </c>
      <c r="C529" s="1">
        <v>2330</v>
      </c>
      <c r="D529" s="1">
        <v>1370</v>
      </c>
      <c r="E529" s="9">
        <v>1291.07</v>
      </c>
      <c r="H529" s="7" t="s">
        <v>6</v>
      </c>
    </row>
    <row r="530" spans="2:8" x14ac:dyDescent="0.2">
      <c r="B530" s="39" t="s">
        <v>145</v>
      </c>
      <c r="C530" s="1">
        <v>1355</v>
      </c>
      <c r="D530" s="1">
        <v>1370</v>
      </c>
      <c r="E530" s="9">
        <v>769.68</v>
      </c>
      <c r="H530" s="7" t="s">
        <v>6</v>
      </c>
    </row>
    <row r="531" spans="2:8" x14ac:dyDescent="0.2">
      <c r="B531" s="41"/>
      <c r="C531" s="1">
        <v>2330</v>
      </c>
      <c r="D531" s="1">
        <v>1370</v>
      </c>
      <c r="E531" s="9">
        <v>1326.89</v>
      </c>
      <c r="H531" s="7" t="s">
        <v>6</v>
      </c>
    </row>
    <row r="532" spans="2:8" x14ac:dyDescent="0.2">
      <c r="B532" s="39" t="s">
        <v>146</v>
      </c>
      <c r="C532" s="1">
        <v>2590</v>
      </c>
      <c r="D532" s="1">
        <v>1310</v>
      </c>
      <c r="E532" s="9">
        <v>1862.64</v>
      </c>
    </row>
    <row r="533" spans="2:8" x14ac:dyDescent="0.2">
      <c r="B533" s="41"/>
      <c r="C533" s="1">
        <v>2650</v>
      </c>
      <c r="D533" s="1">
        <v>880</v>
      </c>
      <c r="E533" s="9">
        <v>1283.78</v>
      </c>
    </row>
    <row r="534" spans="2:8" ht="32" x14ac:dyDescent="0.2">
      <c r="B534" s="19" t="s">
        <v>147</v>
      </c>
      <c r="C534" s="1">
        <v>1950</v>
      </c>
      <c r="D534" s="1">
        <v>800</v>
      </c>
      <c r="E534" s="9">
        <v>416.53</v>
      </c>
      <c r="F534" s="7" t="s">
        <v>6</v>
      </c>
    </row>
    <row r="535" spans="2:8" x14ac:dyDescent="0.2">
      <c r="B535" s="39" t="s">
        <v>148</v>
      </c>
      <c r="C535" s="1">
        <v>2150</v>
      </c>
      <c r="D535" s="1">
        <v>2400</v>
      </c>
      <c r="E535" s="9">
        <v>1125.96</v>
      </c>
      <c r="F535" s="7"/>
      <c r="G535" s="7" t="s">
        <v>6</v>
      </c>
    </row>
    <row r="536" spans="2:8" ht="16" customHeight="1" x14ac:dyDescent="0.2">
      <c r="B536" s="40"/>
      <c r="C536" s="1">
        <v>2240</v>
      </c>
      <c r="D536" s="1">
        <v>2200</v>
      </c>
      <c r="E536" s="9">
        <v>1504.01</v>
      </c>
      <c r="F536" s="7"/>
      <c r="G536" s="7" t="s">
        <v>6</v>
      </c>
    </row>
    <row r="537" spans="2:8" x14ac:dyDescent="0.2">
      <c r="B537" s="40"/>
      <c r="C537" s="1">
        <v>2260</v>
      </c>
      <c r="D537" s="1">
        <v>2600</v>
      </c>
      <c r="E537" s="9">
        <v>1512</v>
      </c>
      <c r="F537" s="7"/>
      <c r="G537" s="7" t="s">
        <v>6</v>
      </c>
    </row>
    <row r="538" spans="2:8" ht="32" customHeight="1" x14ac:dyDescent="0.2">
      <c r="B538" s="40"/>
      <c r="C538" s="1">
        <v>2310</v>
      </c>
      <c r="D538" s="1">
        <v>1870</v>
      </c>
      <c r="E538" s="9">
        <v>1444.2</v>
      </c>
      <c r="G538" s="7" t="s">
        <v>6</v>
      </c>
    </row>
    <row r="539" spans="2:8" x14ac:dyDescent="0.2">
      <c r="B539" s="41"/>
      <c r="C539" s="1">
        <v>2320</v>
      </c>
      <c r="D539" s="1">
        <v>2170</v>
      </c>
      <c r="E539" s="9">
        <v>1538</v>
      </c>
      <c r="G539" s="7" t="s">
        <v>6</v>
      </c>
    </row>
    <row r="540" spans="2:8" x14ac:dyDescent="0.2">
      <c r="B540" s="39" t="s">
        <v>149</v>
      </c>
      <c r="C540" s="1">
        <v>960</v>
      </c>
      <c r="D540" s="1">
        <v>600</v>
      </c>
      <c r="E540" s="9">
        <v>104.62</v>
      </c>
      <c r="F540" s="7" t="s">
        <v>6</v>
      </c>
    </row>
    <row r="541" spans="2:8" x14ac:dyDescent="0.2">
      <c r="B541" s="40"/>
      <c r="C541" s="1">
        <v>1400</v>
      </c>
      <c r="D541" s="1">
        <v>850</v>
      </c>
      <c r="E541" s="9">
        <v>158.37</v>
      </c>
      <c r="F541" s="7" t="s">
        <v>6</v>
      </c>
    </row>
    <row r="542" spans="2:8" x14ac:dyDescent="0.2">
      <c r="B542" s="41"/>
      <c r="C542" s="1">
        <v>2110</v>
      </c>
      <c r="D542" s="1">
        <v>1015</v>
      </c>
      <c r="E542" s="9">
        <v>217.42</v>
      </c>
      <c r="F542" s="7" t="s">
        <v>6</v>
      </c>
    </row>
    <row r="543" spans="2:8" x14ac:dyDescent="0.2">
      <c r="B543" s="19" t="s">
        <v>150</v>
      </c>
      <c r="C543" s="1">
        <v>1070</v>
      </c>
      <c r="D543" s="1">
        <v>910</v>
      </c>
      <c r="E543" s="9">
        <v>339.39</v>
      </c>
    </row>
    <row r="544" spans="2:8" x14ac:dyDescent="0.2">
      <c r="B544" s="39" t="s">
        <v>151</v>
      </c>
      <c r="C544" s="1">
        <v>1000</v>
      </c>
      <c r="D544" s="1">
        <v>1000</v>
      </c>
      <c r="E544" s="9">
        <v>297.83</v>
      </c>
      <c r="F544" s="7" t="s">
        <v>6</v>
      </c>
    </row>
    <row r="545" spans="2:7" x14ac:dyDescent="0.2">
      <c r="B545" s="40"/>
      <c r="C545" s="1">
        <v>1100</v>
      </c>
      <c r="D545" s="1">
        <v>995</v>
      </c>
      <c r="E545" s="9">
        <v>639.45000000000005</v>
      </c>
      <c r="F545" s="7" t="s">
        <v>6</v>
      </c>
    </row>
    <row r="546" spans="2:7" x14ac:dyDescent="0.2">
      <c r="B546" s="40"/>
      <c r="C546" s="1">
        <v>1200</v>
      </c>
      <c r="D546" s="1">
        <v>1200</v>
      </c>
      <c r="E546" s="9">
        <v>323.57</v>
      </c>
      <c r="F546" s="7" t="s">
        <v>6</v>
      </c>
    </row>
    <row r="547" spans="2:7" x14ac:dyDescent="0.2">
      <c r="B547" s="40"/>
      <c r="C547" s="1">
        <v>1400</v>
      </c>
      <c r="D547" s="1">
        <v>1270</v>
      </c>
      <c r="E547" s="9">
        <v>728.97</v>
      </c>
      <c r="F547" s="7" t="s">
        <v>6</v>
      </c>
    </row>
    <row r="548" spans="2:7" x14ac:dyDescent="0.2">
      <c r="B548" s="41"/>
      <c r="C548" s="1">
        <v>1400</v>
      </c>
      <c r="D548" s="1">
        <v>1390</v>
      </c>
      <c r="E548" s="9">
        <v>736.94</v>
      </c>
      <c r="F548" s="7" t="s">
        <v>6</v>
      </c>
    </row>
    <row r="549" spans="2:7" x14ac:dyDescent="0.2">
      <c r="B549" s="39" t="s">
        <v>152</v>
      </c>
      <c r="C549" s="1">
        <v>2245</v>
      </c>
      <c r="D549" s="1">
        <v>900</v>
      </c>
      <c r="E549" s="9">
        <v>742</v>
      </c>
      <c r="F549" s="7" t="s">
        <v>6</v>
      </c>
    </row>
    <row r="550" spans="2:7" x14ac:dyDescent="0.2">
      <c r="B550" s="41"/>
      <c r="C550" s="1">
        <v>2250</v>
      </c>
      <c r="D550" s="1">
        <v>995</v>
      </c>
      <c r="E550" s="9">
        <v>503.17</v>
      </c>
      <c r="F550" s="7" t="s">
        <v>6</v>
      </c>
    </row>
    <row r="551" spans="2:7" x14ac:dyDescent="0.2">
      <c r="B551" s="19" t="s">
        <v>153</v>
      </c>
      <c r="C551" s="1">
        <v>900</v>
      </c>
      <c r="D551" s="1">
        <v>1000</v>
      </c>
      <c r="E551" s="9">
        <v>518.17999999999995</v>
      </c>
      <c r="G551" s="7" t="s">
        <v>6</v>
      </c>
    </row>
    <row r="552" spans="2:7" x14ac:dyDescent="0.2">
      <c r="B552" s="39" t="s">
        <v>154</v>
      </c>
      <c r="C552" s="1">
        <v>2050</v>
      </c>
      <c r="D552" s="1">
        <v>1050</v>
      </c>
      <c r="E552" s="9">
        <v>906.27</v>
      </c>
      <c r="G552" s="7" t="s">
        <v>6</v>
      </c>
    </row>
    <row r="553" spans="2:7" x14ac:dyDescent="0.2">
      <c r="B553" s="41"/>
      <c r="C553" s="1">
        <v>2560</v>
      </c>
      <c r="D553" s="1">
        <v>1300</v>
      </c>
      <c r="E553" s="9">
        <v>1182.42</v>
      </c>
      <c r="G553" s="7" t="s">
        <v>6</v>
      </c>
    </row>
    <row r="554" spans="2:7" ht="32" x14ac:dyDescent="0.2">
      <c r="B554" s="19" t="s">
        <v>155</v>
      </c>
      <c r="C554" s="1">
        <v>2800</v>
      </c>
      <c r="D554" s="1">
        <v>1050</v>
      </c>
      <c r="E554" s="9">
        <v>1208.02</v>
      </c>
      <c r="G554" s="7" t="s">
        <v>6</v>
      </c>
    </row>
    <row r="555" spans="2:7" ht="32" x14ac:dyDescent="0.2">
      <c r="B555" s="19" t="s">
        <v>156</v>
      </c>
      <c r="C555" s="1">
        <v>2060</v>
      </c>
      <c r="D555" s="1">
        <v>1000</v>
      </c>
      <c r="E555" s="9">
        <v>3022.56</v>
      </c>
      <c r="G555" s="7" t="s">
        <v>6</v>
      </c>
    </row>
    <row r="556" spans="2:7" x14ac:dyDescent="0.2">
      <c r="B556" s="39" t="s">
        <v>157</v>
      </c>
      <c r="C556" s="1">
        <v>900</v>
      </c>
      <c r="D556" s="1">
        <v>1000</v>
      </c>
      <c r="E556" s="9">
        <v>256.31</v>
      </c>
      <c r="G556" s="7" t="s">
        <v>6</v>
      </c>
    </row>
    <row r="557" spans="2:7" x14ac:dyDescent="0.2">
      <c r="B557" s="40"/>
      <c r="C557" s="1">
        <v>1000</v>
      </c>
      <c r="D557" s="1">
        <v>1000</v>
      </c>
      <c r="E557" s="9">
        <v>249.98</v>
      </c>
      <c r="G557" s="7" t="s">
        <v>6</v>
      </c>
    </row>
    <row r="558" spans="2:7" x14ac:dyDescent="0.2">
      <c r="B558" s="40"/>
      <c r="C558" s="1">
        <v>1200</v>
      </c>
      <c r="D558" s="1">
        <v>1200</v>
      </c>
      <c r="E558" s="9">
        <v>259.89</v>
      </c>
      <c r="G558" s="7" t="s">
        <v>6</v>
      </c>
    </row>
    <row r="559" spans="2:7" ht="16" customHeight="1" x14ac:dyDescent="0.2">
      <c r="B559" s="40"/>
      <c r="C559" s="1">
        <v>1300</v>
      </c>
      <c r="D559" s="1">
        <v>1250</v>
      </c>
      <c r="E559" s="9">
        <v>306.16000000000003</v>
      </c>
      <c r="G559" s="7" t="s">
        <v>6</v>
      </c>
    </row>
    <row r="560" spans="2:7" ht="16" customHeight="1" x14ac:dyDescent="0.2">
      <c r="B560" s="40"/>
      <c r="C560" s="1">
        <v>2000</v>
      </c>
      <c r="D560" s="1">
        <v>1200</v>
      </c>
      <c r="E560" s="9">
        <v>301.04000000000002</v>
      </c>
      <c r="G560" s="7" t="s">
        <v>6</v>
      </c>
    </row>
    <row r="561" spans="2:7" ht="16" customHeight="1" x14ac:dyDescent="0.2">
      <c r="B561" s="40"/>
      <c r="C561" s="1">
        <v>2050</v>
      </c>
      <c r="D561" s="1">
        <v>1050</v>
      </c>
      <c r="E561" s="9">
        <v>346.7</v>
      </c>
      <c r="G561" s="7" t="s">
        <v>6</v>
      </c>
    </row>
    <row r="562" spans="2:7" ht="16" customHeight="1" x14ac:dyDescent="0.2">
      <c r="B562" s="40"/>
      <c r="C562" s="1">
        <v>2150</v>
      </c>
      <c r="D562" s="1">
        <v>1020</v>
      </c>
      <c r="E562" s="9">
        <v>347.73</v>
      </c>
      <c r="G562" s="7" t="s">
        <v>6</v>
      </c>
    </row>
    <row r="563" spans="2:7" ht="16" customHeight="1" x14ac:dyDescent="0.2">
      <c r="B563" s="40"/>
      <c r="C563" s="1">
        <v>2560</v>
      </c>
      <c r="D563" s="1">
        <v>1300</v>
      </c>
      <c r="E563" s="9">
        <v>432.97</v>
      </c>
      <c r="G563" s="7" t="s">
        <v>6</v>
      </c>
    </row>
    <row r="564" spans="2:7" ht="16" customHeight="1" x14ac:dyDescent="0.2">
      <c r="B564" s="40"/>
      <c r="C564" s="1">
        <v>2580</v>
      </c>
      <c r="D564" s="1">
        <v>1600</v>
      </c>
      <c r="E564" s="9">
        <v>479.04</v>
      </c>
      <c r="G564" s="7" t="s">
        <v>6</v>
      </c>
    </row>
    <row r="565" spans="2:7" x14ac:dyDescent="0.2">
      <c r="B565" s="41"/>
      <c r="C565" s="1">
        <v>2800</v>
      </c>
      <c r="D565" s="1">
        <v>1050</v>
      </c>
      <c r="E565" s="9">
        <v>278.99</v>
      </c>
      <c r="G565" s="7" t="s">
        <v>6</v>
      </c>
    </row>
    <row r="566" spans="2:7" x14ac:dyDescent="0.2">
      <c r="B566" s="19" t="s">
        <v>158</v>
      </c>
      <c r="C566" s="1">
        <v>600</v>
      </c>
      <c r="D566" s="1">
        <v>500</v>
      </c>
      <c r="E566" s="9">
        <v>151</v>
      </c>
      <c r="F566" s="7" t="s">
        <v>6</v>
      </c>
    </row>
    <row r="567" spans="2:7" ht="32" x14ac:dyDescent="0.2">
      <c r="B567" s="19" t="s">
        <v>159</v>
      </c>
      <c r="C567" s="1">
        <v>2050</v>
      </c>
      <c r="D567" s="1">
        <v>1200</v>
      </c>
      <c r="E567" s="9">
        <v>522.58000000000004</v>
      </c>
      <c r="F567" s="7" t="s">
        <v>6</v>
      </c>
    </row>
    <row r="568" spans="2:7" x14ac:dyDescent="0.2">
      <c r="B568" s="39" t="s">
        <v>160</v>
      </c>
      <c r="C568" s="1">
        <v>450</v>
      </c>
      <c r="D568" s="1">
        <v>400</v>
      </c>
      <c r="E568" s="9">
        <v>300.33</v>
      </c>
      <c r="F568" s="7"/>
      <c r="G568" s="7" t="s">
        <v>6</v>
      </c>
    </row>
    <row r="569" spans="2:7" x14ac:dyDescent="0.2">
      <c r="B569" s="41"/>
      <c r="C569" s="1">
        <v>950</v>
      </c>
      <c r="D569" s="1">
        <v>750</v>
      </c>
      <c r="E569" s="9">
        <v>385.02</v>
      </c>
      <c r="G569" s="7" t="s">
        <v>6</v>
      </c>
    </row>
    <row r="570" spans="2:7" ht="32" x14ac:dyDescent="0.2">
      <c r="B570" s="19" t="s">
        <v>161</v>
      </c>
      <c r="C570" s="1">
        <v>500</v>
      </c>
      <c r="D570" s="1">
        <v>400</v>
      </c>
      <c r="E570" s="9">
        <v>212.14</v>
      </c>
      <c r="F570" s="7" t="s">
        <v>6</v>
      </c>
    </row>
    <row r="571" spans="2:7" ht="48" x14ac:dyDescent="0.2">
      <c r="B571" s="19" t="s">
        <v>162</v>
      </c>
      <c r="C571" s="1">
        <v>1400</v>
      </c>
      <c r="D571" s="1">
        <v>1400</v>
      </c>
      <c r="E571" s="9">
        <v>333.59</v>
      </c>
      <c r="G571" s="7" t="s">
        <v>6</v>
      </c>
    </row>
    <row r="572" spans="2:7" x14ac:dyDescent="0.2">
      <c r="B572" s="39" t="s">
        <v>163</v>
      </c>
      <c r="C572" s="1">
        <v>800</v>
      </c>
      <c r="D572" s="1">
        <v>600</v>
      </c>
      <c r="E572" s="9">
        <v>675</v>
      </c>
      <c r="G572" s="7" t="s">
        <v>6</v>
      </c>
    </row>
    <row r="573" spans="2:7" x14ac:dyDescent="0.2">
      <c r="B573" s="40"/>
      <c r="C573" s="1">
        <v>1400</v>
      </c>
      <c r="D573" s="1">
        <v>900</v>
      </c>
      <c r="E573" s="9">
        <f>3800/4</f>
        <v>950</v>
      </c>
      <c r="G573" s="7" t="s">
        <v>6</v>
      </c>
    </row>
    <row r="574" spans="2:7" x14ac:dyDescent="0.2">
      <c r="B574" s="41"/>
      <c r="C574" s="1">
        <v>2100</v>
      </c>
      <c r="D574" s="1">
        <v>2400</v>
      </c>
      <c r="E574" s="9">
        <f>2680/2</f>
        <v>1340</v>
      </c>
      <c r="G574" s="7" t="s">
        <v>6</v>
      </c>
    </row>
    <row r="575" spans="2:7" x14ac:dyDescent="0.2">
      <c r="B575" s="19" t="s">
        <v>164</v>
      </c>
      <c r="E575" s="9">
        <f>3500/7</f>
        <v>500</v>
      </c>
      <c r="G575" s="7" t="s">
        <v>6</v>
      </c>
    </row>
    <row r="576" spans="2:7" ht="32" x14ac:dyDescent="0.2">
      <c r="B576" s="19" t="s">
        <v>165</v>
      </c>
      <c r="E576" s="9">
        <v>1235</v>
      </c>
      <c r="G576" s="7" t="s">
        <v>6</v>
      </c>
    </row>
    <row r="577" spans="2:7" ht="32" x14ac:dyDescent="0.2">
      <c r="B577" s="19" t="s">
        <v>166</v>
      </c>
      <c r="E577" s="9">
        <v>3200</v>
      </c>
      <c r="G577" s="7" t="s">
        <v>6</v>
      </c>
    </row>
    <row r="578" spans="2:7" x14ac:dyDescent="0.2">
      <c r="B578" s="19" t="s">
        <v>167</v>
      </c>
      <c r="C578" s="1">
        <v>1700</v>
      </c>
      <c r="D578" s="1">
        <v>3000</v>
      </c>
      <c r="E578" s="9">
        <v>1668.42</v>
      </c>
    </row>
    <row r="579" spans="2:7" ht="32" x14ac:dyDescent="0.2">
      <c r="B579" s="19" t="s">
        <v>168</v>
      </c>
      <c r="C579" s="1">
        <v>2150</v>
      </c>
      <c r="D579" s="1">
        <v>1200</v>
      </c>
      <c r="E579" s="9">
        <v>705.52</v>
      </c>
      <c r="F579" s="7" t="s">
        <v>6</v>
      </c>
    </row>
    <row r="580" spans="2:7" ht="32" customHeight="1" x14ac:dyDescent="0.2">
      <c r="B580" s="39" t="s">
        <v>171</v>
      </c>
      <c r="C580" s="1">
        <v>600</v>
      </c>
      <c r="D580" s="1">
        <v>600</v>
      </c>
      <c r="E580" s="9">
        <v>174.24</v>
      </c>
      <c r="F580" s="7" t="s">
        <v>6</v>
      </c>
    </row>
    <row r="581" spans="2:7" x14ac:dyDescent="0.2">
      <c r="B581" s="41"/>
      <c r="C581" s="1">
        <v>1600</v>
      </c>
      <c r="D581" s="1">
        <v>1300</v>
      </c>
      <c r="E581" s="9">
        <v>476.92</v>
      </c>
      <c r="F581" s="7"/>
      <c r="G581" s="7" t="s">
        <v>6</v>
      </c>
    </row>
    <row r="582" spans="2:7" x14ac:dyDescent="0.2">
      <c r="B582" s="39" t="s">
        <v>172</v>
      </c>
      <c r="C582" s="1">
        <v>1100</v>
      </c>
      <c r="D582" s="1">
        <v>770</v>
      </c>
      <c r="E582" s="9">
        <v>430.29</v>
      </c>
      <c r="F582" s="7" t="s">
        <v>6</v>
      </c>
      <c r="G582" s="7"/>
    </row>
    <row r="583" spans="2:7" ht="16" customHeight="1" x14ac:dyDescent="0.2">
      <c r="B583" s="40"/>
      <c r="C583" s="1">
        <v>1300</v>
      </c>
      <c r="D583" s="1">
        <v>1400</v>
      </c>
      <c r="E583" s="9">
        <v>554.95000000000005</v>
      </c>
      <c r="F583" s="7" t="s">
        <v>6</v>
      </c>
      <c r="G583" s="7"/>
    </row>
    <row r="584" spans="2:7" x14ac:dyDescent="0.2">
      <c r="B584" s="41"/>
      <c r="C584" s="1">
        <v>1700</v>
      </c>
      <c r="D584" s="1">
        <v>900</v>
      </c>
      <c r="E584" s="9">
        <v>574.78</v>
      </c>
      <c r="F584" s="7" t="s">
        <v>6</v>
      </c>
    </row>
    <row r="585" spans="2:7" ht="32" x14ac:dyDescent="0.2">
      <c r="B585" s="19" t="s">
        <v>173</v>
      </c>
      <c r="C585" s="1">
        <v>2100</v>
      </c>
      <c r="D585" s="1">
        <v>1000</v>
      </c>
      <c r="E585" s="9">
        <v>764.6</v>
      </c>
      <c r="F585" s="7" t="s">
        <v>6</v>
      </c>
    </row>
    <row r="586" spans="2:7" ht="32" x14ac:dyDescent="0.2">
      <c r="B586" s="19" t="s">
        <v>174</v>
      </c>
      <c r="C586" s="1">
        <v>1800</v>
      </c>
      <c r="D586" s="1">
        <v>1000</v>
      </c>
      <c r="E586" s="9">
        <v>292.8</v>
      </c>
    </row>
    <row r="587" spans="2:7" ht="32" customHeight="1" x14ac:dyDescent="0.2">
      <c r="B587" s="39" t="s">
        <v>175</v>
      </c>
      <c r="C587" s="1">
        <v>800</v>
      </c>
      <c r="D587" s="1">
        <v>800</v>
      </c>
      <c r="E587" s="9">
        <v>326.83</v>
      </c>
      <c r="F587" s="7" t="s">
        <v>6</v>
      </c>
    </row>
    <row r="588" spans="2:7" x14ac:dyDescent="0.2">
      <c r="B588" s="41"/>
      <c r="C588" s="1">
        <v>1100</v>
      </c>
      <c r="D588" s="1">
        <v>600</v>
      </c>
      <c r="E588" s="9">
        <v>341.81</v>
      </c>
      <c r="F588" s="7" t="s">
        <v>6</v>
      </c>
      <c r="G588" s="2"/>
    </row>
    <row r="589" spans="2:7" ht="32" x14ac:dyDescent="0.2">
      <c r="B589" s="19" t="s">
        <v>176</v>
      </c>
      <c r="C589" s="1">
        <v>2200</v>
      </c>
      <c r="D589" s="1">
        <v>3000</v>
      </c>
      <c r="E589" s="9">
        <v>1369.95</v>
      </c>
      <c r="G589" s="7" t="s">
        <v>6</v>
      </c>
    </row>
    <row r="590" spans="2:7" x14ac:dyDescent="0.2">
      <c r="B590" s="39" t="s">
        <v>177</v>
      </c>
      <c r="C590" s="1">
        <v>1600</v>
      </c>
      <c r="D590" s="1">
        <v>1300</v>
      </c>
      <c r="E590" s="9">
        <v>442.31</v>
      </c>
      <c r="G590" s="7" t="s">
        <v>6</v>
      </c>
    </row>
    <row r="591" spans="2:7" x14ac:dyDescent="0.2">
      <c r="B591" s="41"/>
      <c r="C591" s="1">
        <v>2200</v>
      </c>
      <c r="D591" s="1">
        <v>3000</v>
      </c>
      <c r="E591" s="9">
        <v>695.72</v>
      </c>
      <c r="G591" s="7" t="s">
        <v>6</v>
      </c>
    </row>
    <row r="592" spans="2:7" x14ac:dyDescent="0.2">
      <c r="B592" s="39" t="s">
        <v>178</v>
      </c>
      <c r="C592" s="1">
        <v>700</v>
      </c>
      <c r="D592" s="1">
        <v>410</v>
      </c>
      <c r="E592" s="9">
        <v>321.38</v>
      </c>
      <c r="F592" s="7" t="s">
        <v>6</v>
      </c>
      <c r="G592" s="7"/>
    </row>
    <row r="593" spans="2:7" x14ac:dyDescent="0.2">
      <c r="B593" s="41"/>
      <c r="C593" s="1">
        <v>700</v>
      </c>
      <c r="D593" s="1">
        <v>800</v>
      </c>
      <c r="E593" s="9">
        <v>350.26</v>
      </c>
      <c r="F593" s="7" t="s">
        <v>6</v>
      </c>
      <c r="G593" s="7"/>
    </row>
    <row r="594" spans="2:7" x14ac:dyDescent="0.2">
      <c r="B594" s="39" t="s">
        <v>179</v>
      </c>
      <c r="C594" s="1">
        <v>1100</v>
      </c>
      <c r="D594" s="1">
        <v>1000</v>
      </c>
      <c r="E594" s="9">
        <v>641.52</v>
      </c>
      <c r="F594" s="7" t="s">
        <v>6</v>
      </c>
      <c r="G594" s="7"/>
    </row>
    <row r="595" spans="2:7" x14ac:dyDescent="0.2">
      <c r="B595" s="41"/>
      <c r="C595" s="1">
        <v>2250</v>
      </c>
      <c r="D595" s="1">
        <v>2050</v>
      </c>
      <c r="E595" s="9">
        <v>1022.92</v>
      </c>
      <c r="F595" s="7" t="s">
        <v>6</v>
      </c>
    </row>
    <row r="596" spans="2:7" x14ac:dyDescent="0.2">
      <c r="B596" s="39" t="s">
        <v>180</v>
      </c>
      <c r="C596" s="1">
        <v>1100</v>
      </c>
      <c r="D596" s="1">
        <v>770</v>
      </c>
      <c r="E596" s="9">
        <v>341.96</v>
      </c>
      <c r="F596" s="7"/>
      <c r="G596" s="7" t="s">
        <v>6</v>
      </c>
    </row>
    <row r="597" spans="2:7" x14ac:dyDescent="0.2">
      <c r="B597" s="40"/>
      <c r="C597" s="1">
        <v>1100</v>
      </c>
      <c r="D597" s="1">
        <v>1000</v>
      </c>
      <c r="E597" s="9">
        <v>358.79</v>
      </c>
      <c r="F597" s="7"/>
      <c r="G597" s="7" t="s">
        <v>6</v>
      </c>
    </row>
    <row r="598" spans="2:7" x14ac:dyDescent="0.2">
      <c r="B598" s="40"/>
      <c r="C598" s="1">
        <v>1300</v>
      </c>
      <c r="D598" s="1">
        <v>1400</v>
      </c>
      <c r="E598" s="9">
        <v>397.04</v>
      </c>
      <c r="F598" s="7"/>
      <c r="G598" s="7" t="s">
        <v>6</v>
      </c>
    </row>
    <row r="599" spans="2:7" x14ac:dyDescent="0.2">
      <c r="B599" s="40"/>
      <c r="C599" s="1">
        <v>1550</v>
      </c>
      <c r="D599" s="1">
        <v>900</v>
      </c>
      <c r="E599" s="9">
        <v>542.47</v>
      </c>
      <c r="F599" s="7"/>
      <c r="G599" s="7" t="s">
        <v>6</v>
      </c>
    </row>
    <row r="600" spans="2:7" x14ac:dyDescent="0.2">
      <c r="B600" s="40"/>
      <c r="C600" s="1">
        <v>1650</v>
      </c>
      <c r="D600" s="1">
        <v>890</v>
      </c>
      <c r="E600" s="9">
        <v>553.17999999999995</v>
      </c>
      <c r="F600" s="7"/>
      <c r="G600" s="7" t="s">
        <v>6</v>
      </c>
    </row>
    <row r="601" spans="2:7" x14ac:dyDescent="0.2">
      <c r="B601" s="41"/>
      <c r="C601" s="1">
        <v>2250</v>
      </c>
      <c r="D601" s="1">
        <v>2050</v>
      </c>
      <c r="E601" s="9">
        <v>612.77</v>
      </c>
      <c r="G601" s="7" t="s">
        <v>6</v>
      </c>
    </row>
    <row r="602" spans="2:7" ht="32" x14ac:dyDescent="0.2">
      <c r="B602" s="19" t="s">
        <v>181</v>
      </c>
      <c r="C602" s="1">
        <v>2050</v>
      </c>
      <c r="D602" s="1">
        <v>750</v>
      </c>
      <c r="E602" s="9">
        <v>529.34</v>
      </c>
      <c r="F602" s="7" t="s">
        <v>6</v>
      </c>
    </row>
  </sheetData>
  <autoFilter ref="B1:H602" xr:uid="{33E1034C-B4F4-0B46-932B-22D91F26CB50}"/>
  <mergeCells count="77">
    <mergeCell ref="B594:B595"/>
    <mergeCell ref="B596:B601"/>
    <mergeCell ref="B572:B574"/>
    <mergeCell ref="B11:B70"/>
    <mergeCell ref="B580:B581"/>
    <mergeCell ref="B590:B591"/>
    <mergeCell ref="B592:B593"/>
    <mergeCell ref="B587:B588"/>
    <mergeCell ref="B582:B584"/>
    <mergeCell ref="B556:B565"/>
    <mergeCell ref="B544:B548"/>
    <mergeCell ref="B568:B569"/>
    <mergeCell ref="B549:B550"/>
    <mergeCell ref="B540:B542"/>
    <mergeCell ref="B552:B553"/>
    <mergeCell ref="B525:B528"/>
    <mergeCell ref="B535:B539"/>
    <mergeCell ref="B530:B531"/>
    <mergeCell ref="B522:B523"/>
    <mergeCell ref="B532:B533"/>
    <mergeCell ref="B512:B513"/>
    <mergeCell ref="B518:B519"/>
    <mergeCell ref="B515:B516"/>
    <mergeCell ref="B376:B381"/>
    <mergeCell ref="B507:B508"/>
    <mergeCell ref="B455:B457"/>
    <mergeCell ref="B422:B423"/>
    <mergeCell ref="B500:B502"/>
    <mergeCell ref="B503:B504"/>
    <mergeCell ref="B433:B439"/>
    <mergeCell ref="B440:B441"/>
    <mergeCell ref="B413:B418"/>
    <mergeCell ref="B382:B384"/>
    <mergeCell ref="B394:B396"/>
    <mergeCell ref="B387:B393"/>
    <mergeCell ref="B479:B480"/>
    <mergeCell ref="B484:B485"/>
    <mergeCell ref="B488:B489"/>
    <mergeCell ref="B491:B492"/>
    <mergeCell ref="B2:B9"/>
    <mergeCell ref="B320:B323"/>
    <mergeCell ref="B315:B317"/>
    <mergeCell ref="B193:B199"/>
    <mergeCell ref="B310:B311"/>
    <mergeCell ref="B275:B276"/>
    <mergeCell ref="B308:B309"/>
    <mergeCell ref="B272:B274"/>
    <mergeCell ref="B264:B267"/>
    <mergeCell ref="B268:B270"/>
    <mergeCell ref="B318:B319"/>
    <mergeCell ref="B277:B294"/>
    <mergeCell ref="B295:B307"/>
    <mergeCell ref="B71:B105"/>
    <mergeCell ref="B152:B153"/>
    <mergeCell ref="B234:B252"/>
    <mergeCell ref="B253:B263"/>
    <mergeCell ref="B115:B150"/>
    <mergeCell ref="B201:B222"/>
    <mergeCell ref="B106:B114"/>
    <mergeCell ref="B223:B233"/>
    <mergeCell ref="B154:B192"/>
    <mergeCell ref="B325:B327"/>
    <mergeCell ref="B336:B339"/>
    <mergeCell ref="B328:B335"/>
    <mergeCell ref="B472:B476"/>
    <mergeCell ref="B429:B430"/>
    <mergeCell ref="B349:B358"/>
    <mergeCell ref="B403:B405"/>
    <mergeCell ref="B449:B454"/>
    <mergeCell ref="B410:B411"/>
    <mergeCell ref="B447:B448"/>
    <mergeCell ref="B468:B469"/>
    <mergeCell ref="B470:B471"/>
    <mergeCell ref="B360:B362"/>
    <mergeCell ref="B363:B371"/>
    <mergeCell ref="B342:B348"/>
    <mergeCell ref="B340:B341"/>
  </mergeCell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5545E-8DCA-5F4F-A319-4535A8D30345}">
  <dimension ref="B7:G100"/>
  <sheetViews>
    <sheetView zoomScale="90" zoomScaleNormal="90" workbookViewId="0">
      <selection activeCell="G9" sqref="G9"/>
    </sheetView>
  </sheetViews>
  <sheetFormatPr baseColWidth="10" defaultRowHeight="16" x14ac:dyDescent="0.2"/>
  <cols>
    <col min="1" max="1" width="10.83203125" customWidth="1"/>
    <col min="2" max="2" width="13.1640625" style="29" customWidth="1"/>
    <col min="3" max="3" width="14.83203125" style="29" customWidth="1"/>
    <col min="4" max="4" width="14" style="29" customWidth="1"/>
    <col min="5" max="5" width="25.83203125" style="30" customWidth="1"/>
    <col min="6" max="6" width="10.83203125" style="29"/>
    <col min="7" max="7" width="22.5" style="29" customWidth="1"/>
    <col min="9" max="9" width="16.33203125" customWidth="1"/>
    <col min="11" max="11" width="21.83203125" customWidth="1"/>
  </cols>
  <sheetData>
    <row r="7" spans="2:7" ht="17" thickBot="1" x14ac:dyDescent="0.25"/>
    <row r="8" spans="2:7" ht="17" thickBot="1" x14ac:dyDescent="0.25">
      <c r="B8" s="23" t="s">
        <v>182</v>
      </c>
      <c r="C8" s="22" t="s">
        <v>1</v>
      </c>
      <c r="D8" s="20" t="s">
        <v>2</v>
      </c>
      <c r="E8" s="21" t="s">
        <v>18</v>
      </c>
      <c r="F8" s="26" t="s">
        <v>19</v>
      </c>
      <c r="G8" s="23" t="s">
        <v>20</v>
      </c>
    </row>
    <row r="9" spans="2:7" ht="64" x14ac:dyDescent="0.2">
      <c r="B9" s="25" t="s">
        <v>7</v>
      </c>
      <c r="C9" s="33">
        <f>VLOOKUP(B9,MENUISERIE!B:E,2,FALSE)</f>
        <v>300</v>
      </c>
      <c r="D9" s="1">
        <f>VLOOKUP(B9,MENUISERIE!B:E,3,FALSE)</f>
        <v>1000</v>
      </c>
      <c r="E9" s="9">
        <f>VLOOKUP(B9,MENUISERIE!B:E,4,FALSE)</f>
        <v>121.52</v>
      </c>
      <c r="F9" s="35">
        <v>1</v>
      </c>
      <c r="G9" s="27">
        <f>E9*F9</f>
        <v>121.52</v>
      </c>
    </row>
    <row r="10" spans="2:7" x14ac:dyDescent="0.2">
      <c r="B10" s="24"/>
      <c r="C10" s="33" t="e">
        <f>VLOOKUP(B10,MENUISERIE!B:E,2,FALSE)</f>
        <v>#N/A</v>
      </c>
      <c r="D10" s="1" t="e">
        <f>VLOOKUP(B10,MENUISERIE!B:E,3,FALSE)</f>
        <v>#N/A</v>
      </c>
      <c r="E10" s="9" t="e">
        <f>VLOOKUP(B10,MENUISERIE!B:E,4,FALSE)</f>
        <v>#N/A</v>
      </c>
      <c r="F10" s="36"/>
      <c r="G10" s="28" t="e">
        <f t="shared" ref="G10:G28" si="0">E10*F10</f>
        <v>#N/A</v>
      </c>
    </row>
    <row r="11" spans="2:7" x14ac:dyDescent="0.2">
      <c r="B11" s="24"/>
      <c r="C11" s="33" t="e">
        <f>VLOOKUP(B11,MENUISERIE!B:E,2,FALSE)</f>
        <v>#N/A</v>
      </c>
      <c r="D11" s="1" t="e">
        <f>VLOOKUP(B11,MENUISERIE!B:E,3,FALSE)</f>
        <v>#N/A</v>
      </c>
      <c r="E11" s="9" t="e">
        <f>VLOOKUP(B11,MENUISERIE!B:E,4,FALSE)</f>
        <v>#N/A</v>
      </c>
      <c r="F11" s="36"/>
      <c r="G11" s="28" t="e">
        <f t="shared" si="0"/>
        <v>#N/A</v>
      </c>
    </row>
    <row r="12" spans="2:7" x14ac:dyDescent="0.2">
      <c r="B12" s="24"/>
      <c r="C12" s="33" t="e">
        <f>VLOOKUP(B12,MENUISERIE!B:E,2,FALSE)</f>
        <v>#N/A</v>
      </c>
      <c r="D12" s="1" t="e">
        <f>VLOOKUP(B12,MENUISERIE!B:E,3,FALSE)</f>
        <v>#N/A</v>
      </c>
      <c r="E12" s="9" t="e">
        <f>VLOOKUP(B12,MENUISERIE!B:E,4,FALSE)</f>
        <v>#N/A</v>
      </c>
      <c r="F12" s="36"/>
      <c r="G12" s="28" t="e">
        <f t="shared" si="0"/>
        <v>#N/A</v>
      </c>
    </row>
    <row r="13" spans="2:7" x14ac:dyDescent="0.2">
      <c r="B13" s="24"/>
      <c r="C13" s="33" t="e">
        <f>VLOOKUP(B13,MENUISERIE!B:E,2,FALSE)</f>
        <v>#N/A</v>
      </c>
      <c r="D13" s="1" t="e">
        <f>VLOOKUP(B13,MENUISERIE!B:E,3,FALSE)</f>
        <v>#N/A</v>
      </c>
      <c r="E13" s="9" t="e">
        <f>VLOOKUP(B13,MENUISERIE!B:E,4,FALSE)</f>
        <v>#N/A</v>
      </c>
      <c r="F13" s="36"/>
      <c r="G13" s="28" t="e">
        <f t="shared" si="0"/>
        <v>#N/A</v>
      </c>
    </row>
    <row r="14" spans="2:7" x14ac:dyDescent="0.2">
      <c r="B14" s="24"/>
      <c r="C14" s="33" t="e">
        <f>VLOOKUP(B14,MENUISERIE!B:E,2,FALSE)</f>
        <v>#N/A</v>
      </c>
      <c r="D14" s="1" t="e">
        <f>VLOOKUP(B14,MENUISERIE!B:E,3,FALSE)</f>
        <v>#N/A</v>
      </c>
      <c r="E14" s="9" t="e">
        <f>VLOOKUP(B14,MENUISERIE!B:E,4,FALSE)</f>
        <v>#N/A</v>
      </c>
      <c r="F14" s="36"/>
      <c r="G14" s="28" t="e">
        <f t="shared" si="0"/>
        <v>#N/A</v>
      </c>
    </row>
    <row r="15" spans="2:7" x14ac:dyDescent="0.2">
      <c r="B15" s="24"/>
      <c r="C15" s="33" t="e">
        <f>VLOOKUP(B15,MENUISERIE!B:E,2,FALSE)</f>
        <v>#N/A</v>
      </c>
      <c r="D15" s="1" t="e">
        <f>VLOOKUP(B15,MENUISERIE!B:E,3,FALSE)</f>
        <v>#N/A</v>
      </c>
      <c r="E15" s="9" t="e">
        <f>VLOOKUP(B15,MENUISERIE!B:E,4,FALSE)</f>
        <v>#N/A</v>
      </c>
      <c r="F15" s="36"/>
      <c r="G15" s="28" t="e">
        <f t="shared" si="0"/>
        <v>#N/A</v>
      </c>
    </row>
    <row r="16" spans="2:7" x14ac:dyDescent="0.2">
      <c r="B16" s="24"/>
      <c r="C16" s="33" t="e">
        <f>VLOOKUP(B16,MENUISERIE!B:E,2,FALSE)</f>
        <v>#N/A</v>
      </c>
      <c r="D16" s="1" t="e">
        <f>VLOOKUP(B16,MENUISERIE!B:E,3,FALSE)</f>
        <v>#N/A</v>
      </c>
      <c r="E16" s="9" t="e">
        <f>VLOOKUP(B16,MENUISERIE!B:E,4,FALSE)</f>
        <v>#N/A</v>
      </c>
      <c r="F16" s="36"/>
      <c r="G16" s="28" t="e">
        <f t="shared" si="0"/>
        <v>#N/A</v>
      </c>
    </row>
    <row r="17" spans="2:7" x14ac:dyDescent="0.2">
      <c r="B17" s="24"/>
      <c r="C17" s="33" t="e">
        <f>VLOOKUP(B17,MENUISERIE!B:E,2,FALSE)</f>
        <v>#N/A</v>
      </c>
      <c r="D17" s="1" t="e">
        <f>VLOOKUP(B17,MENUISERIE!B:E,3,FALSE)</f>
        <v>#N/A</v>
      </c>
      <c r="E17" s="9" t="e">
        <f>VLOOKUP(B17,MENUISERIE!B:E,4,FALSE)</f>
        <v>#N/A</v>
      </c>
      <c r="F17" s="36"/>
      <c r="G17" s="28" t="e">
        <f t="shared" si="0"/>
        <v>#N/A</v>
      </c>
    </row>
    <row r="18" spans="2:7" x14ac:dyDescent="0.2">
      <c r="B18" s="24"/>
      <c r="C18" s="33" t="e">
        <f>VLOOKUP(B18,MENUISERIE!B:E,2,FALSE)</f>
        <v>#N/A</v>
      </c>
      <c r="D18" s="1" t="e">
        <f>VLOOKUP(B18,MENUISERIE!B:E,3,FALSE)</f>
        <v>#N/A</v>
      </c>
      <c r="E18" s="9" t="e">
        <f>VLOOKUP(B18,MENUISERIE!B:E,4,FALSE)</f>
        <v>#N/A</v>
      </c>
      <c r="F18" s="36"/>
      <c r="G18" s="28" t="e">
        <f t="shared" si="0"/>
        <v>#N/A</v>
      </c>
    </row>
    <row r="19" spans="2:7" x14ac:dyDescent="0.2">
      <c r="B19" s="24"/>
      <c r="C19" s="33" t="e">
        <f>VLOOKUP(B19,MENUISERIE!B:E,2,FALSE)</f>
        <v>#N/A</v>
      </c>
      <c r="D19" s="1" t="e">
        <f>VLOOKUP(B19,MENUISERIE!B:E,3,FALSE)</f>
        <v>#N/A</v>
      </c>
      <c r="E19" s="9" t="e">
        <f>VLOOKUP(B19,MENUISERIE!B:E,4,FALSE)</f>
        <v>#N/A</v>
      </c>
      <c r="F19" s="36"/>
      <c r="G19" s="28" t="e">
        <f t="shared" si="0"/>
        <v>#N/A</v>
      </c>
    </row>
    <row r="20" spans="2:7" x14ac:dyDescent="0.2">
      <c r="B20" s="24"/>
      <c r="C20" s="33" t="e">
        <f>VLOOKUP(B20,MENUISERIE!B:E,2,FALSE)</f>
        <v>#N/A</v>
      </c>
      <c r="D20" s="1" t="e">
        <f>VLOOKUP(B20,MENUISERIE!B:E,3,FALSE)</f>
        <v>#N/A</v>
      </c>
      <c r="E20" s="9" t="e">
        <f>VLOOKUP(B20,MENUISERIE!B:E,4,FALSE)</f>
        <v>#N/A</v>
      </c>
      <c r="F20" s="36"/>
      <c r="G20" s="28" t="e">
        <f t="shared" si="0"/>
        <v>#N/A</v>
      </c>
    </row>
    <row r="21" spans="2:7" x14ac:dyDescent="0.2">
      <c r="B21" s="24"/>
      <c r="C21" s="33" t="e">
        <f>VLOOKUP(B21,MENUISERIE!B:E,2,FALSE)</f>
        <v>#N/A</v>
      </c>
      <c r="D21" s="1" t="e">
        <f>VLOOKUP(B21,MENUISERIE!B:E,3,FALSE)</f>
        <v>#N/A</v>
      </c>
      <c r="E21" s="9" t="e">
        <f>VLOOKUP(B21,MENUISERIE!B:E,4,FALSE)</f>
        <v>#N/A</v>
      </c>
      <c r="F21" s="36"/>
      <c r="G21" s="28" t="e">
        <f t="shared" si="0"/>
        <v>#N/A</v>
      </c>
    </row>
    <row r="22" spans="2:7" x14ac:dyDescent="0.2">
      <c r="B22" s="24"/>
      <c r="C22" s="33" t="e">
        <f>VLOOKUP(B22,MENUISERIE!B:E,2,FALSE)</f>
        <v>#N/A</v>
      </c>
      <c r="D22" s="1" t="e">
        <f>VLOOKUP(B22,MENUISERIE!B:E,3,FALSE)</f>
        <v>#N/A</v>
      </c>
      <c r="E22" s="9" t="e">
        <f>VLOOKUP(B22,MENUISERIE!B:E,4,FALSE)</f>
        <v>#N/A</v>
      </c>
      <c r="F22" s="36"/>
      <c r="G22" s="28" t="e">
        <f t="shared" si="0"/>
        <v>#N/A</v>
      </c>
    </row>
    <row r="23" spans="2:7" x14ac:dyDescent="0.2">
      <c r="B23" s="24"/>
      <c r="C23" s="33" t="e">
        <f>VLOOKUP(B23,MENUISERIE!B:E,2,FALSE)</f>
        <v>#N/A</v>
      </c>
      <c r="D23" s="1" t="e">
        <f>VLOOKUP(B23,MENUISERIE!B:E,3,FALSE)</f>
        <v>#N/A</v>
      </c>
      <c r="E23" s="9" t="e">
        <f>VLOOKUP(B23,MENUISERIE!B:E,4,FALSE)</f>
        <v>#N/A</v>
      </c>
      <c r="F23" s="36"/>
      <c r="G23" s="28" t="e">
        <f t="shared" si="0"/>
        <v>#N/A</v>
      </c>
    </row>
    <row r="24" spans="2:7" x14ac:dyDescent="0.2">
      <c r="B24" s="24"/>
      <c r="C24" s="33" t="e">
        <f>VLOOKUP(B24,MENUISERIE!B:E,2,FALSE)</f>
        <v>#N/A</v>
      </c>
      <c r="D24" s="1" t="e">
        <f>VLOOKUP(B24,MENUISERIE!B:E,3,FALSE)</f>
        <v>#N/A</v>
      </c>
      <c r="E24" s="9" t="e">
        <f>VLOOKUP(B24,MENUISERIE!B:E,4,FALSE)</f>
        <v>#N/A</v>
      </c>
      <c r="F24" s="36"/>
      <c r="G24" s="28" t="e">
        <f t="shared" si="0"/>
        <v>#N/A</v>
      </c>
    </row>
    <row r="25" spans="2:7" x14ac:dyDescent="0.2">
      <c r="B25" s="24"/>
      <c r="C25" s="33" t="e">
        <f>VLOOKUP(B25,MENUISERIE!B:E,2,FALSE)</f>
        <v>#N/A</v>
      </c>
      <c r="D25" s="1" t="e">
        <f>VLOOKUP(B25,MENUISERIE!B:E,3,FALSE)</f>
        <v>#N/A</v>
      </c>
      <c r="E25" s="9" t="e">
        <f>VLOOKUP(B25,MENUISERIE!B:E,4,FALSE)</f>
        <v>#N/A</v>
      </c>
      <c r="F25" s="36"/>
      <c r="G25" s="28" t="e">
        <f t="shared" si="0"/>
        <v>#N/A</v>
      </c>
    </row>
    <row r="26" spans="2:7" x14ac:dyDescent="0.2">
      <c r="B26" s="24"/>
      <c r="C26" s="33" t="e">
        <f>VLOOKUP(B26,MENUISERIE!B:E,2,FALSE)</f>
        <v>#N/A</v>
      </c>
      <c r="D26" s="1" t="e">
        <f>VLOOKUP(B26,MENUISERIE!B:E,3,FALSE)</f>
        <v>#N/A</v>
      </c>
      <c r="E26" s="9" t="e">
        <f>VLOOKUP(B26,MENUISERIE!B:E,4,FALSE)</f>
        <v>#N/A</v>
      </c>
      <c r="F26" s="36"/>
      <c r="G26" s="28" t="e">
        <f t="shared" si="0"/>
        <v>#N/A</v>
      </c>
    </row>
    <row r="27" spans="2:7" x14ac:dyDescent="0.2">
      <c r="B27" s="24"/>
      <c r="C27" s="33" t="e">
        <f>VLOOKUP(B27,MENUISERIE!B:E,2,FALSE)</f>
        <v>#N/A</v>
      </c>
      <c r="D27" s="1" t="e">
        <f>VLOOKUP(B27,MENUISERIE!B:E,3,FALSE)</f>
        <v>#N/A</v>
      </c>
      <c r="E27" s="9" t="e">
        <f>VLOOKUP(B27,MENUISERIE!B:E,4,FALSE)</f>
        <v>#N/A</v>
      </c>
      <c r="F27" s="36"/>
      <c r="G27" s="28" t="e">
        <f t="shared" si="0"/>
        <v>#N/A</v>
      </c>
    </row>
    <row r="28" spans="2:7" ht="17" thickBot="1" x14ac:dyDescent="0.25">
      <c r="B28" s="34"/>
      <c r="C28" s="33" t="e">
        <f>VLOOKUP(B28,MENUISERIE!B:E,2,FALSE)</f>
        <v>#N/A</v>
      </c>
      <c r="D28" s="1" t="e">
        <f>VLOOKUP(B28,MENUISERIE!B:E,3,FALSE)</f>
        <v>#N/A</v>
      </c>
      <c r="E28" s="32" t="e">
        <f>VLOOKUP(B28,MENUISERIE!B:E,4,FALSE)</f>
        <v>#N/A</v>
      </c>
      <c r="F28" s="37"/>
      <c r="G28" s="38" t="e">
        <f t="shared" si="0"/>
        <v>#N/A</v>
      </c>
    </row>
    <row r="29" spans="2:7" x14ac:dyDescent="0.2">
      <c r="G29" s="31"/>
    </row>
    <row r="30" spans="2:7" x14ac:dyDescent="0.2">
      <c r="G30" s="31"/>
    </row>
    <row r="31" spans="2:7" x14ac:dyDescent="0.2">
      <c r="G31" s="31"/>
    </row>
    <row r="32" spans="2:7" x14ac:dyDescent="0.2">
      <c r="G32" s="31"/>
    </row>
    <row r="33" spans="7:7" x14ac:dyDescent="0.2">
      <c r="G33" s="31"/>
    </row>
    <row r="34" spans="7:7" x14ac:dyDescent="0.2">
      <c r="G34" s="31"/>
    </row>
    <row r="35" spans="7:7" x14ac:dyDescent="0.2">
      <c r="G35" s="31"/>
    </row>
    <row r="36" spans="7:7" x14ac:dyDescent="0.2">
      <c r="G36" s="31"/>
    </row>
    <row r="37" spans="7:7" x14ac:dyDescent="0.2">
      <c r="G37" s="31"/>
    </row>
    <row r="38" spans="7:7" x14ac:dyDescent="0.2">
      <c r="G38" s="31"/>
    </row>
    <row r="39" spans="7:7" x14ac:dyDescent="0.2">
      <c r="G39" s="31"/>
    </row>
    <row r="40" spans="7:7" x14ac:dyDescent="0.2">
      <c r="G40" s="31"/>
    </row>
    <row r="41" spans="7:7" x14ac:dyDescent="0.2">
      <c r="G41" s="31"/>
    </row>
    <row r="42" spans="7:7" x14ac:dyDescent="0.2">
      <c r="G42" s="31"/>
    </row>
    <row r="43" spans="7:7" x14ac:dyDescent="0.2">
      <c r="G43" s="31"/>
    </row>
    <row r="44" spans="7:7" x14ac:dyDescent="0.2">
      <c r="G44" s="31"/>
    </row>
    <row r="45" spans="7:7" x14ac:dyDescent="0.2">
      <c r="G45" s="31"/>
    </row>
    <row r="46" spans="7:7" x14ac:dyDescent="0.2">
      <c r="G46" s="31"/>
    </row>
    <row r="47" spans="7:7" x14ac:dyDescent="0.2">
      <c r="G47" s="31"/>
    </row>
    <row r="48" spans="7:7" x14ac:dyDescent="0.2">
      <c r="G48" s="31"/>
    </row>
    <row r="49" spans="7:7" x14ac:dyDescent="0.2">
      <c r="G49" s="31"/>
    </row>
    <row r="50" spans="7:7" x14ac:dyDescent="0.2">
      <c r="G50" s="31"/>
    </row>
    <row r="51" spans="7:7" x14ac:dyDescent="0.2">
      <c r="G51" s="31"/>
    </row>
    <row r="52" spans="7:7" x14ac:dyDescent="0.2">
      <c r="G52" s="31"/>
    </row>
    <row r="53" spans="7:7" x14ac:dyDescent="0.2">
      <c r="G53" s="31"/>
    </row>
    <row r="54" spans="7:7" x14ac:dyDescent="0.2">
      <c r="G54" s="31"/>
    </row>
    <row r="55" spans="7:7" x14ac:dyDescent="0.2">
      <c r="G55" s="31"/>
    </row>
    <row r="56" spans="7:7" x14ac:dyDescent="0.2">
      <c r="G56" s="31"/>
    </row>
    <row r="57" spans="7:7" x14ac:dyDescent="0.2">
      <c r="G57" s="31"/>
    </row>
    <row r="58" spans="7:7" x14ac:dyDescent="0.2">
      <c r="G58" s="31"/>
    </row>
    <row r="59" spans="7:7" x14ac:dyDescent="0.2">
      <c r="G59" s="31"/>
    </row>
    <row r="60" spans="7:7" x14ac:dyDescent="0.2">
      <c r="G60" s="31"/>
    </row>
    <row r="61" spans="7:7" x14ac:dyDescent="0.2">
      <c r="G61" s="31"/>
    </row>
    <row r="62" spans="7:7" x14ac:dyDescent="0.2">
      <c r="G62" s="31"/>
    </row>
    <row r="63" spans="7:7" x14ac:dyDescent="0.2">
      <c r="G63" s="31"/>
    </row>
    <row r="64" spans="7:7" x14ac:dyDescent="0.2">
      <c r="G64" s="31"/>
    </row>
    <row r="65" spans="7:7" x14ac:dyDescent="0.2">
      <c r="G65" s="31"/>
    </row>
    <row r="66" spans="7:7" x14ac:dyDescent="0.2">
      <c r="G66" s="31"/>
    </row>
    <row r="67" spans="7:7" x14ac:dyDescent="0.2">
      <c r="G67" s="31"/>
    </row>
    <row r="68" spans="7:7" x14ac:dyDescent="0.2">
      <c r="G68" s="31"/>
    </row>
    <row r="69" spans="7:7" x14ac:dyDescent="0.2">
      <c r="G69" s="31"/>
    </row>
    <row r="70" spans="7:7" x14ac:dyDescent="0.2">
      <c r="G70" s="31"/>
    </row>
    <row r="71" spans="7:7" x14ac:dyDescent="0.2">
      <c r="G71" s="31"/>
    </row>
    <row r="72" spans="7:7" x14ac:dyDescent="0.2">
      <c r="G72" s="31"/>
    </row>
    <row r="73" spans="7:7" x14ac:dyDescent="0.2">
      <c r="G73" s="31"/>
    </row>
    <row r="74" spans="7:7" x14ac:dyDescent="0.2">
      <c r="G74" s="31"/>
    </row>
    <row r="75" spans="7:7" x14ac:dyDescent="0.2">
      <c r="G75" s="31"/>
    </row>
    <row r="76" spans="7:7" x14ac:dyDescent="0.2">
      <c r="G76" s="31"/>
    </row>
    <row r="77" spans="7:7" x14ac:dyDescent="0.2">
      <c r="G77" s="31"/>
    </row>
    <row r="78" spans="7:7" x14ac:dyDescent="0.2">
      <c r="G78" s="31"/>
    </row>
    <row r="79" spans="7:7" x14ac:dyDescent="0.2">
      <c r="G79" s="31"/>
    </row>
    <row r="80" spans="7:7" x14ac:dyDescent="0.2">
      <c r="G80" s="31"/>
    </row>
    <row r="81" spans="7:7" x14ac:dyDescent="0.2">
      <c r="G81" s="31"/>
    </row>
    <row r="82" spans="7:7" x14ac:dyDescent="0.2">
      <c r="G82" s="31"/>
    </row>
    <row r="83" spans="7:7" x14ac:dyDescent="0.2">
      <c r="G83" s="31"/>
    </row>
    <row r="84" spans="7:7" x14ac:dyDescent="0.2">
      <c r="G84" s="31"/>
    </row>
    <row r="85" spans="7:7" x14ac:dyDescent="0.2">
      <c r="G85" s="31"/>
    </row>
    <row r="86" spans="7:7" x14ac:dyDescent="0.2">
      <c r="G86" s="31"/>
    </row>
    <row r="87" spans="7:7" x14ac:dyDescent="0.2">
      <c r="G87" s="31"/>
    </row>
    <row r="88" spans="7:7" x14ac:dyDescent="0.2">
      <c r="G88" s="31"/>
    </row>
    <row r="89" spans="7:7" x14ac:dyDescent="0.2">
      <c r="G89" s="31"/>
    </row>
    <row r="90" spans="7:7" x14ac:dyDescent="0.2">
      <c r="G90" s="31"/>
    </row>
    <row r="91" spans="7:7" x14ac:dyDescent="0.2">
      <c r="G91" s="31"/>
    </row>
    <row r="92" spans="7:7" x14ac:dyDescent="0.2">
      <c r="G92" s="31"/>
    </row>
    <row r="93" spans="7:7" x14ac:dyDescent="0.2">
      <c r="G93" s="31"/>
    </row>
    <row r="94" spans="7:7" x14ac:dyDescent="0.2">
      <c r="G94" s="31"/>
    </row>
    <row r="95" spans="7:7" x14ac:dyDescent="0.2">
      <c r="G95" s="31"/>
    </row>
    <row r="96" spans="7:7" x14ac:dyDescent="0.2">
      <c r="G96" s="31"/>
    </row>
    <row r="97" spans="7:7" x14ac:dyDescent="0.2">
      <c r="G97" s="31"/>
    </row>
    <row r="98" spans="7:7" x14ac:dyDescent="0.2">
      <c r="G98" s="31"/>
    </row>
    <row r="99" spans="7:7" x14ac:dyDescent="0.2">
      <c r="G99" s="31"/>
    </row>
    <row r="100" spans="7:7" x14ac:dyDescent="0.2">
      <c r="G100" s="31"/>
    </row>
  </sheetData>
  <printOptions verticalCentered="1"/>
  <pageMargins left="0.19685039370078741" right="0.19685039370078741" top="0.19685039370078741" bottom="0.19685039370078741" header="0.19685039370078741" footer="0.19685039370078741"/>
  <pageSetup paperSize="9" orientation="portrait" horizontalDpi="0" verticalDpi="0"/>
  <headerFooter>
    <oddFooter>Page &amp;P de &amp;N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ABE1566A-DCF6-2948-9A51-D3E6FF539F7A}">
          <x14:formula1>
            <xm:f>MENUISERIE!$C:$C</xm:f>
          </x14:formula1>
          <xm:sqref>C1:C1048576 I10</xm:sqref>
        </x14:dataValidation>
        <x14:dataValidation type="list" allowBlank="1" showInputMessage="1" showErrorMessage="1" xr:uid="{D964CE51-53D8-4041-801E-12A32AA0440B}">
          <x14:formula1>
            <xm:f>MENUISERIE!$B:$B</xm:f>
          </x14:formula1>
          <xm:sqref>B9:B1048576</xm:sqref>
        </x14:dataValidation>
        <x14:dataValidation type="list" allowBlank="1" showInputMessage="1" showErrorMessage="1" xr:uid="{33D640B6-C624-CD45-A76D-27C50B61B678}">
          <x14:formula1>
            <xm:f>MENUISERIE!$D:$D</xm:f>
          </x14:formula1>
          <xm:sqref>D9:D1048576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MENUISERIE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2018-05-09T08:50:36Z</dcterms:created>
  <dcterms:modified xsi:type="dcterms:W3CDTF">2018-05-28T13:51:50Z</dcterms:modified>
</cp:coreProperties>
</file>