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160" windowHeight="7995" tabRatio="804"/>
  </bookViews>
  <sheets>
    <sheet name="problèmes actuels" sheetId="1" r:id="rId1"/>
    <sheet name="commercial" sheetId="14" r:id="rId2"/>
    <sheet name="conception" sheetId="10" r:id="rId3"/>
    <sheet name="fabrication" sheetId="11" r:id="rId4"/>
    <sheet name="pose" sheetId="12" r:id="rId5"/>
    <sheet name="SAV" sheetId="9" r:id="rId6"/>
    <sheet name="analyse" sheetId="13" r:id="rId7"/>
    <sheet name="données" sheetId="2" r:id="rId8"/>
  </sheets>
  <definedNames>
    <definedName name="_xlnm._FilterDatabase" localSheetId="4" hidden="1">pose!$A$2:$I$4</definedName>
    <definedName name="_xlnm._FilterDatabase" localSheetId="0" hidden="1">'problèmes actuels'!$A$4:$Q$98</definedName>
    <definedName name="critères">données!$A$22:$A$24</definedName>
    <definedName name="duréepb">données!$A$11:$A$18</definedName>
    <definedName name="étapes">données!#REF!</definedName>
    <definedName name="étapesfab">données!$D$3:$D$10</definedName>
    <definedName name="étapesmétré">données!$F$3:$F$8</definedName>
    <definedName name="étapespose">données!$H$3:$H$10</definedName>
    <definedName name="étapesSAV">données!$J$3:$J$11</definedName>
    <definedName name="influence">données!#REF!</definedName>
    <definedName name="personne">données!$N$2:$N$15</definedName>
    <definedName name="process">données!$A$4:$A$7</definedName>
    <definedName name="processus" localSheetId="0">'problèmes actuels'!#REF!</definedName>
    <definedName name="processus">données!#REF!</definedName>
    <definedName name="résultat">données!#REF!</definedName>
  </definedNames>
  <calcPr calcId="125725"/>
</workbook>
</file>

<file path=xl/calcChain.xml><?xml version="1.0" encoding="utf-8"?>
<calcChain xmlns="http://schemas.openxmlformats.org/spreadsheetml/2006/main">
  <c r="F5" i="1"/>
  <c r="G7"/>
  <c r="G6"/>
  <c r="G5"/>
  <c r="F8"/>
  <c r="F7"/>
  <c r="F6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6"/>
  <c r="Q7"/>
  <c r="Q8"/>
  <c r="A1" i="14"/>
  <c r="V11" i="12"/>
  <c r="V10"/>
  <c r="V9"/>
  <c r="V7"/>
  <c r="V6"/>
  <c r="V8"/>
  <c r="V5"/>
  <c r="R11" i="11"/>
  <c r="R10"/>
  <c r="R9"/>
  <c r="R8"/>
  <c r="R7"/>
  <c r="R6"/>
  <c r="R5"/>
  <c r="R4"/>
  <c r="S6" i="10"/>
  <c r="S7"/>
  <c r="S8"/>
  <c r="S9"/>
  <c r="S5"/>
  <c r="S4"/>
  <c r="Q5" i="1"/>
  <c r="A1" i="9"/>
  <c r="A1" i="12"/>
  <c r="A1" i="11"/>
  <c r="A1" i="10"/>
</calcChain>
</file>

<file path=xl/sharedStrings.xml><?xml version="1.0" encoding="utf-8"?>
<sst xmlns="http://schemas.openxmlformats.org/spreadsheetml/2006/main" count="271" uniqueCount="172">
  <si>
    <t>énumération du problème</t>
  </si>
  <si>
    <t>processus</t>
  </si>
  <si>
    <t>SAV</t>
  </si>
  <si>
    <t>CONCEPTION</t>
  </si>
  <si>
    <t>FABRICATION</t>
  </si>
  <si>
    <t>POSE</t>
  </si>
  <si>
    <t>pourquoi</t>
  </si>
  <si>
    <t>client</t>
  </si>
  <si>
    <t>livraison</t>
  </si>
  <si>
    <t>stocks</t>
  </si>
  <si>
    <t>poste découpe</t>
  </si>
  <si>
    <t>poste usinage</t>
  </si>
  <si>
    <t>poste assemblage</t>
  </si>
  <si>
    <t>poste vitrage</t>
  </si>
  <si>
    <t>poste emballage</t>
  </si>
  <si>
    <t>espace atelier</t>
  </si>
  <si>
    <t>étapes du processus</t>
  </si>
  <si>
    <t>actions correctives immédiates</t>
  </si>
  <si>
    <t>matières</t>
  </si>
  <si>
    <t>solutions proposées</t>
  </si>
  <si>
    <t>planification de la vérification</t>
  </si>
  <si>
    <t>résultat</t>
  </si>
  <si>
    <t>date de la vérification</t>
  </si>
  <si>
    <t>date dysfonctionnement</t>
  </si>
  <si>
    <t>Nom du collaborateur</t>
  </si>
  <si>
    <t>durée du problème</t>
  </si>
  <si>
    <t>2h</t>
  </si>
  <si>
    <t>4h</t>
  </si>
  <si>
    <t>étapes fab</t>
  </si>
  <si>
    <t>étapes conception/métré</t>
  </si>
  <si>
    <t>transmission du projet aux métreurs</t>
  </si>
  <si>
    <t>le métré</t>
  </si>
  <si>
    <t>conception des plans</t>
  </si>
  <si>
    <t>collaborateur externe</t>
  </si>
  <si>
    <t>commande</t>
  </si>
  <si>
    <t>transmission fab</t>
  </si>
  <si>
    <t>châssis</t>
  </si>
  <si>
    <t>toiture</t>
  </si>
  <si>
    <t>goutière et étanchéïté toiture</t>
  </si>
  <si>
    <t>dôme</t>
  </si>
  <si>
    <t>galendage</t>
  </si>
  <si>
    <t>vitrage</t>
  </si>
  <si>
    <t>GESTION DES NON-CONFORMITE / ENTREPRISE VIAS ALU</t>
  </si>
  <si>
    <t>1j</t>
  </si>
  <si>
    <t>2j</t>
  </si>
  <si>
    <t>3j</t>
  </si>
  <si>
    <t>4j</t>
  </si>
  <si>
    <t>1s</t>
  </si>
  <si>
    <t>2s</t>
  </si>
  <si>
    <t>PARETOS DES ETAPES PROBLEMES</t>
  </si>
  <si>
    <t>processus conception</t>
  </si>
  <si>
    <t>gravité</t>
  </si>
  <si>
    <t>récurrence</t>
  </si>
  <si>
    <t>priorité (gravité+récurrence)</t>
  </si>
  <si>
    <t>critères</t>
  </si>
  <si>
    <t>étapes pose</t>
  </si>
  <si>
    <t>gros impact sur les délais, les coûts, la qualité, dangereux pour les ouvriers</t>
  </si>
  <si>
    <t>légère influence sur les délais, les coûts, la qualité, et peu dangereux</t>
  </si>
  <si>
    <t>régulier</t>
  </si>
  <si>
    <t>rare voir unique</t>
  </si>
  <si>
    <t>influence non négligeable sur les délais, les coûts, la qualité, et danger notable</t>
  </si>
  <si>
    <t>rencontré tous les deux mois</t>
  </si>
  <si>
    <t>pourquoi?</t>
  </si>
  <si>
    <t>gravité      (de 1 à 3)</t>
  </si>
  <si>
    <t>récurrence (de 1 à 3)</t>
  </si>
  <si>
    <t>transmission du projet au métreurs</t>
  </si>
  <si>
    <t>fréquence</t>
  </si>
  <si>
    <t>processus fabrication</t>
  </si>
  <si>
    <t>stock</t>
  </si>
  <si>
    <t>étapes SAV</t>
  </si>
  <si>
    <t>défaut collaborateur</t>
  </si>
  <si>
    <t>finition</t>
  </si>
  <si>
    <t>processus pose</t>
  </si>
  <si>
    <t>Jimmy HANTZ</t>
  </si>
  <si>
    <t>Anne DELMOTTE</t>
  </si>
  <si>
    <t>Nicolas PLANTIER</t>
  </si>
  <si>
    <t>Elodie MONTIALOUX</t>
  </si>
  <si>
    <t>Corinne M-HANTZ</t>
  </si>
  <si>
    <t>Mickaël DA SILVA</t>
  </si>
  <si>
    <t xml:space="preserve">Sébastien PERRUSSEL </t>
  </si>
  <si>
    <t>Jean-Marie HANTZ</t>
  </si>
  <si>
    <t>Hugues DELMAS</t>
  </si>
  <si>
    <t>Cédric RAYNAL</t>
  </si>
  <si>
    <t>David PLANTIER</t>
  </si>
  <si>
    <t>Pascal CUBIZOLLES</t>
  </si>
  <si>
    <t>Xavier BORIES</t>
  </si>
  <si>
    <t>Eloïse BARTHE</t>
  </si>
  <si>
    <t>personne concerné</t>
  </si>
  <si>
    <t>COMMERCIAL</t>
  </si>
  <si>
    <t>étapes commercial</t>
  </si>
  <si>
    <t>définitions du besoin</t>
  </si>
  <si>
    <t>devis</t>
  </si>
  <si>
    <t>laisser comme tel en attendant le changement</t>
  </si>
  <si>
    <t>parclose pas adéquat</t>
  </si>
  <si>
    <t>pose correcte</t>
  </si>
  <si>
    <t>affaissement de la sablière, ça bloque le coulissant, les vis ont cassé</t>
  </si>
  <si>
    <t xml:space="preserve">sablière </t>
  </si>
  <si>
    <t>trop de poids sur le cadrant</t>
  </si>
  <si>
    <t xml:space="preserve">nouvelle fixation du poteau </t>
  </si>
  <si>
    <t>fournisseurs</t>
  </si>
  <si>
    <t>matières                         (ref produit si possible)</t>
  </si>
  <si>
    <t>matières                   (ref produit si possible)</t>
  </si>
  <si>
    <t>matières                                 (ref produit si possible)</t>
  </si>
  <si>
    <t>matières                      (ref produit si possible)</t>
  </si>
  <si>
    <t>photos</t>
  </si>
  <si>
    <t>référence</t>
  </si>
  <si>
    <t>PO</t>
  </si>
  <si>
    <t>conséquence (impact, délai..)</t>
  </si>
  <si>
    <t>impossibilité de fixer la parclose</t>
  </si>
  <si>
    <t>vitrage cassé.                                     retour sur chantier pour reposer la vitre et remettre un autre type de parclose</t>
  </si>
  <si>
    <t>vis cassés, la sablière frotte le coulissant.          aller retour sur chantier durant une après-midi</t>
  </si>
  <si>
    <t>HEINTRE</t>
  </si>
  <si>
    <t>références</t>
  </si>
  <si>
    <t>CO</t>
  </si>
  <si>
    <t>FA</t>
  </si>
  <si>
    <t>POVIPC042018</t>
  </si>
  <si>
    <t>POFIS052018</t>
  </si>
  <si>
    <t>étanchéïté</t>
  </si>
  <si>
    <t>parclose : réf 713-281</t>
  </si>
  <si>
    <t>changement de parclose: 713-280</t>
  </si>
  <si>
    <t>affaissement du dormant de coulissant suite à l'affaissement de la surface bétonné</t>
  </si>
  <si>
    <t>éclairage</t>
  </si>
  <si>
    <t>quincaillerie</t>
  </si>
  <si>
    <t>volet</t>
  </si>
  <si>
    <t>ref</t>
  </si>
  <si>
    <t>LI</t>
  </si>
  <si>
    <t>S</t>
  </si>
  <si>
    <t>A</t>
  </si>
  <si>
    <t>PD</t>
  </si>
  <si>
    <t>PU</t>
  </si>
  <si>
    <t>PA</t>
  </si>
  <si>
    <t>PV</t>
  </si>
  <si>
    <t>PE</t>
  </si>
  <si>
    <t>TP</t>
  </si>
  <si>
    <t>M</t>
  </si>
  <si>
    <t>CON</t>
  </si>
  <si>
    <t>COL</t>
  </si>
  <si>
    <t>COM</t>
  </si>
  <si>
    <t>TF</t>
  </si>
  <si>
    <t>C</t>
  </si>
  <si>
    <t>T</t>
  </si>
  <si>
    <t>GET</t>
  </si>
  <si>
    <t>D</t>
  </si>
  <si>
    <t>E</t>
  </si>
  <si>
    <t>V</t>
  </si>
  <si>
    <t>F</t>
  </si>
  <si>
    <t>DC</t>
  </si>
  <si>
    <t>EC</t>
  </si>
  <si>
    <t>Q</t>
  </si>
  <si>
    <t>VOL</t>
  </si>
  <si>
    <t>coulissant avec du jeu                         retour SAV</t>
  </si>
  <si>
    <t>l'eau du toit plat n'est évacué que par une chenau.</t>
  </si>
  <si>
    <t>MENEL</t>
  </si>
  <si>
    <t>LAVAL</t>
  </si>
  <si>
    <t>plafond tendu inondé, rempli d'eau</t>
  </si>
  <si>
    <t>évacuation eaux</t>
  </si>
  <si>
    <t>SAVEECH052018</t>
  </si>
  <si>
    <t>coulissant</t>
  </si>
  <si>
    <t>COU</t>
  </si>
  <si>
    <t>SAVCOURAIL052018</t>
  </si>
  <si>
    <t>dormant</t>
  </si>
  <si>
    <t>SAVCOUDO052018</t>
  </si>
  <si>
    <t>réglage du jeu du coulissant</t>
  </si>
  <si>
    <t>description globale du problème/cause</t>
  </si>
  <si>
    <t>maçonnerie à mieux encadrer?</t>
  </si>
  <si>
    <t>plafond tendu vidé avec aspirateur</t>
  </si>
  <si>
    <t>installation d'une seconde chenau. Pose de deux chenaux sur tous les chantiers à double face versant sur le plafond tendu.</t>
  </si>
  <si>
    <t>?</t>
  </si>
  <si>
    <t>EV</t>
  </si>
  <si>
    <t>profil system</t>
  </si>
  <si>
    <t>pomelle porte légère</t>
  </si>
  <si>
    <t>POFIPPL052018</t>
  </si>
</sst>
</file>

<file path=xl/styles.xml><?xml version="1.0" encoding="utf-8"?>
<styleSheet xmlns="http://schemas.openxmlformats.org/spreadsheetml/2006/main">
  <numFmts count="1">
    <numFmt numFmtId="164" formatCode="mm/yyyy"/>
  </numFmts>
  <fonts count="9">
    <font>
      <sz val="10"/>
      <color theme="1"/>
      <name val="Tahoma"/>
      <family val="2"/>
    </font>
    <font>
      <sz val="14"/>
      <color theme="1"/>
      <name val="Tahoma"/>
      <family val="2"/>
    </font>
    <font>
      <sz val="12"/>
      <color theme="1"/>
      <name val="Tahoma"/>
      <family val="2"/>
    </font>
    <font>
      <sz val="12"/>
      <color theme="1"/>
      <name val="Tahoma"/>
      <family val="2"/>
      <charset val="204"/>
    </font>
    <font>
      <sz val="16"/>
      <color theme="0"/>
      <name val="Tahoma"/>
      <family val="2"/>
    </font>
    <font>
      <u/>
      <sz val="10"/>
      <color theme="10"/>
      <name val="Tahoma"/>
      <family val="2"/>
    </font>
    <font>
      <sz val="10"/>
      <color theme="1"/>
      <name val="Tahoma"/>
      <family val="2"/>
      <charset val="204"/>
    </font>
    <font>
      <sz val="16"/>
      <color theme="2"/>
      <name val="Tahoma"/>
      <family val="2"/>
    </font>
    <font>
      <sz val="10"/>
      <color rgb="FFFF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0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8" xfId="0" applyBorder="1"/>
    <xf numFmtId="0" fontId="0" fillId="0" borderId="7" xfId="0" applyBorder="1"/>
    <xf numFmtId="0" fontId="0" fillId="0" borderId="0" xfId="0" applyBorder="1"/>
    <xf numFmtId="0" fontId="0" fillId="0" borderId="4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0" xfId="0" applyFill="1" applyBorder="1"/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0" borderId="2" xfId="0" applyFill="1" applyBorder="1"/>
    <xf numFmtId="0" fontId="0" fillId="0" borderId="3" xfId="0" applyFill="1" applyBorder="1"/>
    <xf numFmtId="0" fontId="0" fillId="0" borderId="1" xfId="0" applyBorder="1"/>
    <xf numFmtId="0" fontId="0" fillId="0" borderId="0" xfId="0" applyFont="1" applyAlignment="1">
      <alignment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6" xfId="2" applyBorder="1" applyAlignment="1" applyProtection="1">
      <alignment horizontal="center" vertical="center"/>
    </xf>
    <xf numFmtId="0" fontId="0" fillId="0" borderId="13" xfId="0" applyBorder="1"/>
    <xf numFmtId="0" fontId="0" fillId="0" borderId="6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4" xfId="0" applyBorder="1"/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0" borderId="16" xfId="0" applyBorder="1" applyAlignment="1">
      <alignment wrapText="1"/>
    </xf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12" xfId="0" applyFill="1" applyBorder="1"/>
    <xf numFmtId="0" fontId="0" fillId="5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8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22" xfId="0" applyBorder="1" applyAlignment="1"/>
    <xf numFmtId="0" fontId="0" fillId="0" borderId="0" xfId="0" applyBorder="1" applyAlignment="1"/>
    <xf numFmtId="0" fontId="0" fillId="0" borderId="19" xfId="0" applyFill="1" applyBorder="1"/>
    <xf numFmtId="0" fontId="0" fillId="0" borderId="3" xfId="0" applyBorder="1" applyAlignment="1">
      <alignment vertical="center" wrapText="1"/>
    </xf>
    <xf numFmtId="0" fontId="0" fillId="0" borderId="16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6" fillId="6" borderId="3" xfId="1" applyFont="1" applyFill="1" applyBorder="1" applyAlignment="1">
      <alignment horizontal="center"/>
    </xf>
    <xf numFmtId="0" fontId="6" fillId="6" borderId="2" xfId="1" applyFont="1" applyFill="1" applyBorder="1" applyAlignment="1">
      <alignment horizontal="center"/>
    </xf>
    <xf numFmtId="0" fontId="6" fillId="6" borderId="1" xfId="1" applyFont="1" applyFill="1" applyBorder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5" fillId="0" borderId="6" xfId="2" applyNumberFormat="1" applyBorder="1" applyAlignment="1" applyProtection="1">
      <alignment horizontal="center" vertical="center"/>
    </xf>
    <xf numFmtId="0" fontId="0" fillId="0" borderId="14" xfId="0" applyBorder="1" applyAlignment="1">
      <alignment wrapText="1"/>
    </xf>
    <xf numFmtId="0" fontId="0" fillId="0" borderId="14" xfId="0" applyFill="1" applyBorder="1" applyAlignment="1">
      <alignment wrapText="1"/>
    </xf>
    <xf numFmtId="0" fontId="0" fillId="7" borderId="14" xfId="0" applyFill="1" applyBorder="1"/>
    <xf numFmtId="14" fontId="0" fillId="0" borderId="14" xfId="0" applyNumberFormat="1" applyBorder="1"/>
    <xf numFmtId="0" fontId="0" fillId="0" borderId="7" xfId="0" applyBorder="1" applyAlignment="1">
      <alignment horizontal="center" vertical="center"/>
    </xf>
    <xf numFmtId="164" fontId="5" fillId="0" borderId="4" xfId="2" applyNumberFormat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2" borderId="16" xfId="0" applyFill="1" applyBorder="1"/>
    <xf numFmtId="0" fontId="5" fillId="0" borderId="16" xfId="2" applyBorder="1" applyAlignment="1" applyProtection="1"/>
    <xf numFmtId="0" fontId="5" fillId="0" borderId="18" xfId="2" applyBorder="1" applyAlignment="1" applyProtection="1"/>
    <xf numFmtId="0" fontId="5" fillId="0" borderId="20" xfId="2" applyBorder="1" applyAlignment="1" applyProtection="1"/>
    <xf numFmtId="0" fontId="0" fillId="2" borderId="24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24" xfId="0" applyFill="1" applyBorder="1"/>
    <xf numFmtId="0" fontId="4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5" fillId="0" borderId="5" xfId="2" applyBorder="1" applyAlignment="1" applyProtection="1">
      <alignment horizontal="center" vertical="center"/>
    </xf>
    <xf numFmtId="0" fontId="0" fillId="0" borderId="13" xfId="0" applyFill="1" applyBorder="1"/>
    <xf numFmtId="0" fontId="0" fillId="0" borderId="1" xfId="0" applyFill="1" applyBorder="1"/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5" fillId="0" borderId="14" xfId="2" applyNumberFormat="1" applyBorder="1" applyAlignment="1" applyProtection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7" fillId="4" borderId="0" xfId="0" applyFont="1" applyFill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2" applyBorder="1" applyAlignment="1" applyProtection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0364261719193497"/>
          <c:y val="6.4142982127234113E-2"/>
          <c:w val="0.74965582132422182"/>
          <c:h val="0.51740632420947386"/>
        </c:manualLayout>
      </c:layout>
      <c:barChart>
        <c:barDir val="col"/>
        <c:grouping val="clustered"/>
        <c:ser>
          <c:idx val="0"/>
          <c:order val="0"/>
          <c:cat>
            <c:strRef>
              <c:f>conception!$R$4:$R$9</c:f>
              <c:strCache>
                <c:ptCount val="6"/>
                <c:pt idx="0">
                  <c:v>transmission du projet au métreurs</c:v>
                </c:pt>
                <c:pt idx="1">
                  <c:v>le métré</c:v>
                </c:pt>
                <c:pt idx="2">
                  <c:v>conception des plans</c:v>
                </c:pt>
                <c:pt idx="3">
                  <c:v>collaborateur externe</c:v>
                </c:pt>
                <c:pt idx="4">
                  <c:v>commande</c:v>
                </c:pt>
                <c:pt idx="5">
                  <c:v>transmission fab</c:v>
                </c:pt>
              </c:strCache>
            </c:strRef>
          </c:cat>
          <c:val>
            <c:numRef>
              <c:f>conception!$S$4:$S$9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131164416"/>
        <c:axId val="131166208"/>
      </c:barChart>
      <c:catAx>
        <c:axId val="131164416"/>
        <c:scaling>
          <c:orientation val="minMax"/>
        </c:scaling>
        <c:axPos val="b"/>
        <c:tickLblPos val="nextTo"/>
        <c:crossAx val="131166208"/>
        <c:crosses val="autoZero"/>
        <c:auto val="1"/>
        <c:lblAlgn val="ctr"/>
        <c:lblOffset val="100"/>
      </c:catAx>
      <c:valAx>
        <c:axId val="131166208"/>
        <c:scaling>
          <c:orientation val="minMax"/>
        </c:scaling>
        <c:axPos val="l"/>
        <c:majorGridlines/>
        <c:numFmt formatCode="General" sourceLinked="1"/>
        <c:tickLblPos val="nextTo"/>
        <c:crossAx val="131164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671408440357221"/>
          <c:y val="0.44259367579052616"/>
          <c:w val="0.13172246598946133"/>
          <c:h val="0.11481214848143992"/>
        </c:manualLayout>
      </c:layout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cat>
            <c:strRef>
              <c:f>fabrication!$Q$4:$Q$11</c:f>
              <c:strCache>
                <c:ptCount val="8"/>
                <c:pt idx="0">
                  <c:v>livraison</c:v>
                </c:pt>
                <c:pt idx="1">
                  <c:v>stock</c:v>
                </c:pt>
                <c:pt idx="2">
                  <c:v>espace atelier</c:v>
                </c:pt>
                <c:pt idx="3">
                  <c:v>poste découpe</c:v>
                </c:pt>
                <c:pt idx="4">
                  <c:v>poste usinage</c:v>
                </c:pt>
                <c:pt idx="5">
                  <c:v>poste assemblage</c:v>
                </c:pt>
                <c:pt idx="6">
                  <c:v>poste vitrage</c:v>
                </c:pt>
                <c:pt idx="7">
                  <c:v>poste assemblage</c:v>
                </c:pt>
              </c:strCache>
            </c:strRef>
          </c:cat>
          <c:val>
            <c:numRef>
              <c:f>fabrication!$R$4:$R$11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axId val="131202048"/>
        <c:axId val="131998464"/>
      </c:barChart>
      <c:catAx>
        <c:axId val="131202048"/>
        <c:scaling>
          <c:orientation val="minMax"/>
        </c:scaling>
        <c:axPos val="b"/>
        <c:tickLblPos val="nextTo"/>
        <c:crossAx val="131998464"/>
        <c:crosses val="autoZero"/>
        <c:auto val="1"/>
        <c:lblAlgn val="ctr"/>
        <c:lblOffset val="100"/>
      </c:catAx>
      <c:valAx>
        <c:axId val="131998464"/>
        <c:scaling>
          <c:orientation val="minMax"/>
        </c:scaling>
        <c:axPos val="l"/>
        <c:majorGridlines/>
        <c:numFmt formatCode="General" sourceLinked="1"/>
        <c:tickLblPos val="nextTo"/>
        <c:crossAx val="13120204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cat>
            <c:strRef>
              <c:f>pose!$U$5:$U$11</c:f>
              <c:strCache>
                <c:ptCount val="7"/>
                <c:pt idx="0">
                  <c:v>châssis</c:v>
                </c:pt>
                <c:pt idx="1">
                  <c:v>toiture</c:v>
                </c:pt>
                <c:pt idx="2">
                  <c:v>goutière et étanchéïté toiture</c:v>
                </c:pt>
                <c:pt idx="3">
                  <c:v>dôme</c:v>
                </c:pt>
                <c:pt idx="4">
                  <c:v>galendage</c:v>
                </c:pt>
                <c:pt idx="5">
                  <c:v>vitrage</c:v>
                </c:pt>
                <c:pt idx="6">
                  <c:v>finition</c:v>
                </c:pt>
              </c:strCache>
            </c:strRef>
          </c:cat>
          <c:val>
            <c:numRef>
              <c:f>pose!$V$5:$V$11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axId val="132030464"/>
        <c:axId val="132032000"/>
      </c:barChart>
      <c:catAx>
        <c:axId val="132030464"/>
        <c:scaling>
          <c:orientation val="minMax"/>
        </c:scaling>
        <c:axPos val="b"/>
        <c:tickLblPos val="nextTo"/>
        <c:crossAx val="132032000"/>
        <c:crosses val="autoZero"/>
        <c:auto val="1"/>
        <c:lblAlgn val="ctr"/>
        <c:lblOffset val="100"/>
      </c:catAx>
      <c:valAx>
        <c:axId val="132032000"/>
        <c:scaling>
          <c:orientation val="minMax"/>
        </c:scaling>
        <c:axPos val="l"/>
        <c:majorGridlines/>
        <c:numFmt formatCode="General" sourceLinked="1"/>
        <c:tickLblPos val="nextTo"/>
        <c:crossAx val="13203046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326571</xdr:colOff>
      <xdr:row>1</xdr:row>
      <xdr:rowOff>68036</xdr:rowOff>
    </xdr:from>
    <xdr:to>
      <xdr:col>23</xdr:col>
      <xdr:colOff>721178</xdr:colOff>
      <xdr:row>4</xdr:row>
      <xdr:rowOff>122464</xdr:rowOff>
    </xdr:to>
    <xdr:sp macro="" textlink="">
      <xdr:nvSpPr>
        <xdr:cNvPr id="2" name="Rectangle à coins arrondis 1"/>
        <xdr:cNvSpPr/>
      </xdr:nvSpPr>
      <xdr:spPr>
        <a:xfrm>
          <a:off x="29513892" y="394607"/>
          <a:ext cx="1918607" cy="96610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000"/>
            <a:t>classer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4</xdr:row>
      <xdr:rowOff>95250</xdr:rowOff>
    </xdr:from>
    <xdr:to>
      <xdr:col>6</xdr:col>
      <xdr:colOff>133350</xdr:colOff>
      <xdr:row>16</xdr:row>
      <xdr:rowOff>152400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628650</xdr:colOff>
      <xdr:row>4</xdr:row>
      <xdr:rowOff>133350</xdr:rowOff>
    </xdr:from>
    <xdr:to>
      <xdr:col>12</xdr:col>
      <xdr:colOff>647700</xdr:colOff>
      <xdr:row>16</xdr:row>
      <xdr:rowOff>142875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161925</xdr:colOff>
      <xdr:row>20</xdr:row>
      <xdr:rowOff>104775</xdr:rowOff>
    </xdr:from>
    <xdr:to>
      <xdr:col>6</xdr:col>
      <xdr:colOff>142875</xdr:colOff>
      <xdr:row>33</xdr:row>
      <xdr:rowOff>38100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435"/>
  <sheetViews>
    <sheetView tabSelected="1" zoomScale="70" zoomScaleNormal="70" workbookViewId="0">
      <selection activeCell="V6" sqref="V6"/>
    </sheetView>
  </sheetViews>
  <sheetFormatPr baseColWidth="10" defaultRowHeight="12.75"/>
  <cols>
    <col min="1" max="2" width="16.5703125" style="24" customWidth="1"/>
    <col min="3" max="3" width="19" style="24" customWidth="1"/>
    <col min="4" max="4" width="17.7109375" style="24" customWidth="1"/>
    <col min="5" max="5" width="15" style="24" customWidth="1"/>
    <col min="6" max="6" width="17.42578125" style="24" customWidth="1"/>
    <col min="7" max="7" width="19.7109375" style="24" customWidth="1"/>
    <col min="8" max="8" width="12.42578125" style="24" customWidth="1"/>
    <col min="9" max="9" width="69.140625" style="24" customWidth="1"/>
    <col min="10" max="11" width="8.42578125" style="24" customWidth="1"/>
    <col min="12" max="12" width="34.7109375" style="34" customWidth="1"/>
    <col min="13" max="13" width="26" style="24" customWidth="1"/>
    <col min="14" max="14" width="25.42578125" style="24" customWidth="1"/>
    <col min="15" max="16" width="11.42578125" style="24"/>
    <col min="17" max="17" width="17.85546875" style="24" customWidth="1"/>
    <col min="18" max="18" width="42.140625" style="114" customWidth="1"/>
    <col min="19" max="19" width="18.5703125" style="119" customWidth="1"/>
    <col min="20" max="20" width="18.140625" style="119" customWidth="1"/>
    <col min="21" max="16384" width="11.42578125" style="24"/>
  </cols>
  <sheetData>
    <row r="1" spans="1:20" ht="25.5" customHeight="1">
      <c r="A1" s="81" t="s">
        <v>42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111"/>
      <c r="S1" s="115"/>
      <c r="T1" s="115"/>
    </row>
    <row r="2" spans="1:20" s="109" customFormat="1" ht="20.25" customHeight="1">
      <c r="A2" s="82" t="s">
        <v>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112"/>
      <c r="S2" s="116"/>
      <c r="T2" s="116"/>
    </row>
    <row r="4" spans="1:20" ht="38.25">
      <c r="A4" s="12" t="s">
        <v>23</v>
      </c>
      <c r="B4" s="12" t="s">
        <v>105</v>
      </c>
      <c r="C4" s="13" t="s">
        <v>24</v>
      </c>
      <c r="D4" s="13" t="s">
        <v>7</v>
      </c>
      <c r="E4" s="13" t="s">
        <v>1</v>
      </c>
      <c r="F4" s="92" t="s">
        <v>16</v>
      </c>
      <c r="G4" s="27" t="s">
        <v>102</v>
      </c>
      <c r="H4" s="27" t="s">
        <v>99</v>
      </c>
      <c r="I4" s="14" t="s">
        <v>163</v>
      </c>
      <c r="J4" s="13" t="s">
        <v>104</v>
      </c>
      <c r="K4" s="12" t="s">
        <v>25</v>
      </c>
      <c r="L4" s="94" t="s">
        <v>107</v>
      </c>
      <c r="M4" s="95" t="s">
        <v>62</v>
      </c>
      <c r="N4" s="96" t="s">
        <v>17</v>
      </c>
      <c r="O4" s="12" t="s">
        <v>63</v>
      </c>
      <c r="P4" s="94" t="s">
        <v>64</v>
      </c>
      <c r="Q4" s="29" t="s">
        <v>53</v>
      </c>
      <c r="R4" s="97" t="s">
        <v>19</v>
      </c>
      <c r="S4" s="95" t="s">
        <v>22</v>
      </c>
      <c r="T4" s="95" t="s">
        <v>21</v>
      </c>
    </row>
    <row r="5" spans="1:20" ht="49.5" customHeight="1">
      <c r="A5" s="59">
        <v>43218</v>
      </c>
      <c r="B5" s="61" t="s">
        <v>115</v>
      </c>
      <c r="C5" s="14" t="s">
        <v>84</v>
      </c>
      <c r="D5" s="14" t="s">
        <v>111</v>
      </c>
      <c r="E5" s="25" t="s">
        <v>5</v>
      </c>
      <c r="F5" s="14" t="str">
        <f>pose!B4</f>
        <v>vitrage</v>
      </c>
      <c r="G5" s="14" t="str">
        <f>pose!C4</f>
        <v>parclose : réf 713-281</v>
      </c>
      <c r="H5" s="14" t="s">
        <v>169</v>
      </c>
      <c r="I5" s="27" t="s">
        <v>108</v>
      </c>
      <c r="J5" s="27"/>
      <c r="K5" s="14" t="s">
        <v>47</v>
      </c>
      <c r="L5" s="12" t="s">
        <v>109</v>
      </c>
      <c r="M5" s="13" t="s">
        <v>93</v>
      </c>
      <c r="N5" s="12" t="s">
        <v>92</v>
      </c>
      <c r="O5" s="13">
        <v>3</v>
      </c>
      <c r="P5" s="13">
        <v>3</v>
      </c>
      <c r="Q5" s="70">
        <f t="shared" ref="Q5:Q36" si="0">IF(O5="","",PRODUCT(O5:P5))</f>
        <v>9</v>
      </c>
      <c r="R5" s="97" t="s">
        <v>119</v>
      </c>
      <c r="S5" s="117">
        <v>43225</v>
      </c>
      <c r="T5" s="95" t="s">
        <v>94</v>
      </c>
    </row>
    <row r="6" spans="1:20" ht="39.75" customHeight="1">
      <c r="A6" s="59">
        <v>43237</v>
      </c>
      <c r="B6" s="61" t="s">
        <v>116</v>
      </c>
      <c r="C6" s="14" t="s">
        <v>85</v>
      </c>
      <c r="D6" s="14" t="s">
        <v>111</v>
      </c>
      <c r="E6" s="25" t="s">
        <v>5</v>
      </c>
      <c r="F6" s="14" t="str">
        <f>pose!B3</f>
        <v>finition</v>
      </c>
      <c r="G6" s="14" t="str">
        <f>pose!C3</f>
        <v xml:space="preserve">sablière </v>
      </c>
      <c r="H6" s="14"/>
      <c r="I6" s="27" t="s">
        <v>95</v>
      </c>
      <c r="J6" s="27"/>
      <c r="K6" s="14" t="s">
        <v>27</v>
      </c>
      <c r="L6" s="27" t="s">
        <v>110</v>
      </c>
      <c r="M6" s="14" t="s">
        <v>97</v>
      </c>
      <c r="N6" s="28" t="s">
        <v>98</v>
      </c>
      <c r="O6" s="14">
        <v>3</v>
      </c>
      <c r="P6" s="14">
        <v>1</v>
      </c>
      <c r="Q6" s="70">
        <f t="shared" si="0"/>
        <v>3</v>
      </c>
      <c r="R6" s="113"/>
      <c r="S6" s="118"/>
      <c r="T6" s="118"/>
    </row>
    <row r="7" spans="1:20" ht="23.25" customHeight="1">
      <c r="A7" s="59">
        <v>43243</v>
      </c>
      <c r="B7" s="61" t="s">
        <v>161</v>
      </c>
      <c r="C7" s="14" t="s">
        <v>75</v>
      </c>
      <c r="D7" s="13" t="s">
        <v>153</v>
      </c>
      <c r="E7" s="83" t="s">
        <v>2</v>
      </c>
      <c r="F7" s="14" t="str">
        <f>SAV!B3</f>
        <v>coulissant</v>
      </c>
      <c r="G7" s="14" t="str">
        <f>SAV!C3</f>
        <v>dormant</v>
      </c>
      <c r="H7" s="14"/>
      <c r="I7" s="27" t="s">
        <v>120</v>
      </c>
      <c r="J7" s="27"/>
      <c r="K7" s="14"/>
      <c r="L7" s="89" t="s">
        <v>150</v>
      </c>
      <c r="M7" s="14"/>
      <c r="N7" s="14"/>
      <c r="O7" s="23">
        <v>1</v>
      </c>
      <c r="P7" s="23">
        <v>1</v>
      </c>
      <c r="Q7" s="70">
        <f t="shared" si="0"/>
        <v>1</v>
      </c>
      <c r="R7" s="70"/>
      <c r="S7" s="70"/>
      <c r="T7" s="70"/>
    </row>
    <row r="8" spans="1:20" ht="23.25" customHeight="1">
      <c r="A8" s="59">
        <v>43221</v>
      </c>
      <c r="B8" s="61" t="s">
        <v>156</v>
      </c>
      <c r="C8" s="14" t="s">
        <v>75</v>
      </c>
      <c r="D8" s="14" t="s">
        <v>152</v>
      </c>
      <c r="E8" s="25" t="s">
        <v>2</v>
      </c>
      <c r="F8" s="14" t="str">
        <f>SAV!B4</f>
        <v>évacuation eaux</v>
      </c>
      <c r="G8" s="93"/>
      <c r="H8" s="14"/>
      <c r="I8" s="27" t="s">
        <v>151</v>
      </c>
      <c r="J8" s="27"/>
      <c r="K8" s="14"/>
      <c r="L8" s="27" t="s">
        <v>154</v>
      </c>
      <c r="M8" s="14"/>
      <c r="N8" s="14"/>
      <c r="O8" s="23">
        <v>3</v>
      </c>
      <c r="P8" s="23">
        <v>1</v>
      </c>
      <c r="Q8" s="70">
        <f t="shared" si="0"/>
        <v>3</v>
      </c>
      <c r="R8" s="70"/>
      <c r="S8" s="70"/>
      <c r="T8" s="70"/>
    </row>
    <row r="9" spans="1:20" ht="23.25" customHeight="1">
      <c r="A9" s="59">
        <v>43221</v>
      </c>
      <c r="B9" s="59" t="s">
        <v>171</v>
      </c>
      <c r="C9" s="14" t="s">
        <v>80</v>
      </c>
      <c r="D9" s="22"/>
      <c r="E9" s="108" t="s">
        <v>5</v>
      </c>
      <c r="F9" s="14" t="s">
        <v>71</v>
      </c>
      <c r="G9" s="14" t="s">
        <v>170</v>
      </c>
      <c r="H9" s="14" t="s">
        <v>169</v>
      </c>
      <c r="I9" s="27"/>
      <c r="J9" s="27"/>
      <c r="K9" s="14"/>
      <c r="L9" s="27"/>
      <c r="M9" s="14"/>
      <c r="N9" s="14"/>
      <c r="O9" s="23">
        <v>2</v>
      </c>
      <c r="P9" s="23"/>
      <c r="Q9" s="70">
        <f t="shared" si="0"/>
        <v>2</v>
      </c>
      <c r="R9" s="70"/>
      <c r="S9" s="70"/>
      <c r="T9" s="70"/>
    </row>
    <row r="10" spans="1:20" ht="23.25" customHeight="1">
      <c r="A10" s="59"/>
      <c r="B10" s="59"/>
      <c r="C10" s="14"/>
      <c r="D10" s="13"/>
      <c r="E10" s="13"/>
      <c r="F10" s="14"/>
      <c r="G10" s="14"/>
      <c r="H10" s="14"/>
      <c r="I10" s="27"/>
      <c r="J10" s="27"/>
      <c r="K10" s="14"/>
      <c r="L10" s="27"/>
      <c r="M10" s="14"/>
      <c r="N10" s="14"/>
      <c r="O10" s="23"/>
      <c r="P10" s="23"/>
      <c r="Q10" s="70" t="str">
        <f t="shared" si="0"/>
        <v/>
      </c>
      <c r="R10" s="70"/>
      <c r="S10" s="70"/>
      <c r="T10" s="70"/>
    </row>
    <row r="11" spans="1:20" ht="23.25" customHeight="1">
      <c r="A11" s="59"/>
      <c r="B11" s="59"/>
      <c r="C11" s="14"/>
      <c r="D11" s="13"/>
      <c r="E11" s="13"/>
      <c r="F11" s="14"/>
      <c r="G11" s="14"/>
      <c r="H11" s="14"/>
      <c r="I11" s="27"/>
      <c r="J11" s="27"/>
      <c r="K11" s="14"/>
      <c r="L11" s="27"/>
      <c r="M11" s="14"/>
      <c r="N11" s="14"/>
      <c r="O11" s="23"/>
      <c r="P11" s="23"/>
      <c r="Q11" s="70" t="str">
        <f t="shared" si="0"/>
        <v/>
      </c>
      <c r="R11" s="70"/>
      <c r="S11" s="70"/>
      <c r="T11" s="70"/>
    </row>
    <row r="12" spans="1:20" ht="23.25" customHeight="1">
      <c r="A12" s="59"/>
      <c r="B12" s="59"/>
      <c r="C12" s="14"/>
      <c r="D12" s="13"/>
      <c r="E12" s="13"/>
      <c r="F12" s="14"/>
      <c r="G12" s="14"/>
      <c r="H12" s="14"/>
      <c r="I12" s="27"/>
      <c r="J12" s="27"/>
      <c r="K12" s="14"/>
      <c r="L12" s="27"/>
      <c r="M12" s="14"/>
      <c r="N12" s="14"/>
      <c r="O12" s="23"/>
      <c r="P12" s="23"/>
      <c r="Q12" s="70" t="str">
        <f t="shared" si="0"/>
        <v/>
      </c>
      <c r="R12" s="70"/>
      <c r="S12" s="70"/>
      <c r="T12" s="70"/>
    </row>
    <row r="13" spans="1:20" ht="23.25" customHeight="1">
      <c r="A13" s="59"/>
      <c r="B13" s="59"/>
      <c r="C13" s="14"/>
      <c r="D13" s="13"/>
      <c r="E13" s="13"/>
      <c r="F13" s="14"/>
      <c r="G13" s="14"/>
      <c r="H13" s="14"/>
      <c r="I13" s="27"/>
      <c r="J13" s="27"/>
      <c r="K13" s="14"/>
      <c r="L13" s="27"/>
      <c r="M13" s="14"/>
      <c r="N13" s="14"/>
      <c r="O13" s="23"/>
      <c r="P13" s="23"/>
      <c r="Q13" s="70" t="str">
        <f t="shared" si="0"/>
        <v/>
      </c>
      <c r="R13" s="70"/>
      <c r="S13" s="70"/>
      <c r="T13" s="70"/>
    </row>
    <row r="14" spans="1:20" ht="23.25" customHeight="1">
      <c r="A14" s="59"/>
      <c r="B14" s="59"/>
      <c r="C14" s="14"/>
      <c r="D14" s="13"/>
      <c r="E14" s="13"/>
      <c r="F14" s="14"/>
      <c r="G14" s="14"/>
      <c r="H14" s="14"/>
      <c r="I14" s="27"/>
      <c r="J14" s="27"/>
      <c r="K14" s="14"/>
      <c r="L14" s="27"/>
      <c r="M14" s="14"/>
      <c r="N14" s="14"/>
      <c r="O14" s="23"/>
      <c r="P14" s="23"/>
      <c r="Q14" s="70" t="str">
        <f t="shared" si="0"/>
        <v/>
      </c>
      <c r="R14" s="70"/>
      <c r="S14" s="70"/>
      <c r="T14" s="70"/>
    </row>
    <row r="15" spans="1:20" ht="23.25" customHeight="1">
      <c r="A15" s="59"/>
      <c r="B15" s="59"/>
      <c r="C15" s="14"/>
      <c r="D15" s="14"/>
      <c r="E15" s="14"/>
      <c r="F15" s="14"/>
      <c r="G15" s="14"/>
      <c r="H15" s="14"/>
      <c r="I15" s="27"/>
      <c r="J15" s="27"/>
      <c r="K15" s="14"/>
      <c r="L15" s="27"/>
      <c r="M15" s="14"/>
      <c r="N15" s="14"/>
      <c r="O15" s="23"/>
      <c r="P15" s="23"/>
      <c r="Q15" s="70" t="str">
        <f t="shared" si="0"/>
        <v/>
      </c>
      <c r="R15" s="70"/>
      <c r="S15" s="70"/>
      <c r="T15" s="70"/>
    </row>
    <row r="16" spans="1:20" ht="23.25" customHeight="1">
      <c r="A16" s="59"/>
      <c r="B16" s="59"/>
      <c r="C16" s="14"/>
      <c r="D16" s="22"/>
      <c r="E16" s="22"/>
      <c r="F16" s="14"/>
      <c r="G16" s="14"/>
      <c r="H16" s="14"/>
      <c r="I16" s="27"/>
      <c r="J16" s="27"/>
      <c r="K16" s="14"/>
      <c r="L16" s="27"/>
      <c r="M16" s="14"/>
      <c r="N16" s="14"/>
      <c r="O16" s="23"/>
      <c r="P16" s="23"/>
      <c r="Q16" s="70" t="str">
        <f t="shared" si="0"/>
        <v/>
      </c>
      <c r="R16" s="70"/>
      <c r="S16" s="70"/>
      <c r="T16" s="70"/>
    </row>
    <row r="17" spans="1:20" ht="23.25" customHeight="1">
      <c r="A17" s="59"/>
      <c r="B17" s="59"/>
      <c r="C17" s="14"/>
      <c r="D17" s="14"/>
      <c r="E17" s="14"/>
      <c r="F17" s="14"/>
      <c r="G17" s="14"/>
      <c r="H17" s="14"/>
      <c r="I17" s="27"/>
      <c r="J17" s="27"/>
      <c r="K17" s="14"/>
      <c r="L17" s="27"/>
      <c r="M17" s="14"/>
      <c r="N17" s="14"/>
      <c r="O17" s="23"/>
      <c r="P17" s="23"/>
      <c r="Q17" s="70" t="str">
        <f t="shared" si="0"/>
        <v/>
      </c>
      <c r="R17" s="70"/>
      <c r="S17" s="70"/>
      <c r="T17" s="70"/>
    </row>
    <row r="18" spans="1:20" ht="23.25" customHeight="1">
      <c r="A18" s="59"/>
      <c r="B18" s="59"/>
      <c r="C18" s="14"/>
      <c r="D18" s="22"/>
      <c r="E18" s="22"/>
      <c r="F18" s="14"/>
      <c r="G18" s="14"/>
      <c r="H18" s="14"/>
      <c r="I18" s="27"/>
      <c r="J18" s="27"/>
      <c r="K18" s="14"/>
      <c r="L18" s="27"/>
      <c r="M18" s="14"/>
      <c r="N18" s="14"/>
      <c r="O18" s="23"/>
      <c r="P18" s="23"/>
      <c r="Q18" s="70" t="str">
        <f t="shared" si="0"/>
        <v/>
      </c>
      <c r="R18" s="70"/>
      <c r="S18" s="70"/>
      <c r="T18" s="70"/>
    </row>
    <row r="19" spans="1:20" ht="23.25" customHeight="1">
      <c r="A19" s="59"/>
      <c r="B19" s="59"/>
      <c r="C19" s="14"/>
      <c r="D19" s="14"/>
      <c r="E19" s="14"/>
      <c r="F19" s="14"/>
      <c r="G19" s="14"/>
      <c r="H19" s="14"/>
      <c r="I19" s="27"/>
      <c r="J19" s="27"/>
      <c r="K19" s="14"/>
      <c r="L19" s="27"/>
      <c r="M19" s="14"/>
      <c r="N19" s="14"/>
      <c r="O19" s="23"/>
      <c r="P19" s="23"/>
      <c r="Q19" s="70" t="str">
        <f t="shared" si="0"/>
        <v/>
      </c>
      <c r="R19" s="70"/>
      <c r="S19" s="70"/>
      <c r="T19" s="70"/>
    </row>
    <row r="20" spans="1:20" ht="23.25" customHeight="1">
      <c r="A20" s="59"/>
      <c r="B20" s="59"/>
      <c r="C20" s="14"/>
      <c r="D20" s="22"/>
      <c r="E20" s="22"/>
      <c r="F20" s="14"/>
      <c r="G20" s="14"/>
      <c r="H20" s="14"/>
      <c r="I20" s="27"/>
      <c r="J20" s="27"/>
      <c r="K20" s="14"/>
      <c r="L20" s="27"/>
      <c r="M20" s="14"/>
      <c r="N20" s="14"/>
      <c r="O20" s="23"/>
      <c r="P20" s="23"/>
      <c r="Q20" s="70" t="str">
        <f t="shared" si="0"/>
        <v/>
      </c>
      <c r="R20" s="70"/>
      <c r="S20" s="70"/>
      <c r="T20" s="70"/>
    </row>
    <row r="21" spans="1:20" ht="23.25" customHeight="1">
      <c r="A21" s="59"/>
      <c r="B21" s="59"/>
      <c r="C21" s="14"/>
      <c r="D21" s="14"/>
      <c r="E21" s="14"/>
      <c r="F21" s="14"/>
      <c r="G21" s="14"/>
      <c r="H21" s="14"/>
      <c r="I21" s="27"/>
      <c r="J21" s="27"/>
      <c r="K21" s="14"/>
      <c r="L21" s="27"/>
      <c r="M21" s="14"/>
      <c r="N21" s="14"/>
      <c r="O21" s="23"/>
      <c r="P21" s="23"/>
      <c r="Q21" s="70" t="str">
        <f t="shared" si="0"/>
        <v/>
      </c>
      <c r="R21" s="70"/>
      <c r="S21" s="70"/>
      <c r="T21" s="70"/>
    </row>
    <row r="22" spans="1:20" ht="23.25" customHeight="1">
      <c r="A22" s="59"/>
      <c r="B22" s="59"/>
      <c r="C22" s="14"/>
      <c r="D22" s="23"/>
      <c r="E22" s="23"/>
      <c r="F22" s="14"/>
      <c r="G22" s="14"/>
      <c r="H22" s="14"/>
      <c r="I22" s="27"/>
      <c r="J22" s="27"/>
      <c r="K22" s="14"/>
      <c r="L22" s="27"/>
      <c r="M22" s="14"/>
      <c r="N22" s="14"/>
      <c r="O22" s="23"/>
      <c r="P22" s="23"/>
      <c r="Q22" s="70" t="str">
        <f t="shared" si="0"/>
        <v/>
      </c>
      <c r="R22" s="70"/>
      <c r="S22" s="70"/>
      <c r="T22" s="70"/>
    </row>
    <row r="23" spans="1:20" ht="23.25" customHeight="1">
      <c r="A23" s="59"/>
      <c r="B23" s="59"/>
      <c r="C23" s="14"/>
      <c r="D23" s="23"/>
      <c r="E23" s="23"/>
      <c r="F23" s="14"/>
      <c r="G23" s="14"/>
      <c r="H23" s="14"/>
      <c r="I23" s="27"/>
      <c r="J23" s="27"/>
      <c r="K23" s="14"/>
      <c r="L23" s="27"/>
      <c r="M23" s="14"/>
      <c r="N23" s="14"/>
      <c r="O23" s="23"/>
      <c r="P23" s="23"/>
      <c r="Q23" s="70" t="str">
        <f t="shared" si="0"/>
        <v/>
      </c>
      <c r="R23" s="70"/>
      <c r="S23" s="70"/>
      <c r="T23" s="70"/>
    </row>
    <row r="24" spans="1:20" ht="23.25" customHeight="1">
      <c r="A24" s="59"/>
      <c r="B24" s="59"/>
      <c r="C24" s="14"/>
      <c r="D24" s="13"/>
      <c r="E24" s="13"/>
      <c r="F24" s="14"/>
      <c r="G24" s="14"/>
      <c r="H24" s="14"/>
      <c r="I24" s="27"/>
      <c r="J24" s="27"/>
      <c r="K24" s="14"/>
      <c r="L24" s="27"/>
      <c r="M24" s="14"/>
      <c r="N24" s="14"/>
      <c r="O24" s="23"/>
      <c r="P24" s="23"/>
      <c r="Q24" s="70" t="str">
        <f t="shared" si="0"/>
        <v/>
      </c>
      <c r="R24" s="70"/>
      <c r="S24" s="70"/>
      <c r="T24" s="70"/>
    </row>
    <row r="25" spans="1:20" ht="23.25" customHeight="1">
      <c r="A25" s="59"/>
      <c r="B25" s="59"/>
      <c r="C25" s="14"/>
      <c r="D25" s="14"/>
      <c r="E25" s="14"/>
      <c r="F25" s="14"/>
      <c r="G25" s="14"/>
      <c r="H25" s="14"/>
      <c r="I25" s="27"/>
      <c r="J25" s="27"/>
      <c r="K25" s="14"/>
      <c r="L25" s="27"/>
      <c r="M25" s="14"/>
      <c r="N25" s="14"/>
      <c r="O25" s="23"/>
      <c r="P25" s="23"/>
      <c r="Q25" s="70" t="str">
        <f t="shared" si="0"/>
        <v/>
      </c>
      <c r="R25" s="70"/>
      <c r="S25" s="70"/>
      <c r="T25" s="70"/>
    </row>
    <row r="26" spans="1:20" ht="23.25" customHeight="1">
      <c r="A26" s="59"/>
      <c r="B26" s="59"/>
      <c r="C26" s="14"/>
      <c r="D26" s="23"/>
      <c r="E26" s="23"/>
      <c r="F26" s="14"/>
      <c r="G26" s="14"/>
      <c r="H26" s="14"/>
      <c r="I26" s="27"/>
      <c r="J26" s="27"/>
      <c r="K26" s="14"/>
      <c r="L26" s="27"/>
      <c r="M26" s="14"/>
      <c r="N26" s="14"/>
      <c r="O26" s="23"/>
      <c r="P26" s="23"/>
      <c r="Q26" s="70" t="str">
        <f t="shared" si="0"/>
        <v/>
      </c>
      <c r="R26" s="70"/>
      <c r="S26" s="70"/>
      <c r="T26" s="70"/>
    </row>
    <row r="27" spans="1:20" ht="23.25" customHeight="1">
      <c r="A27" s="59"/>
      <c r="B27" s="59"/>
      <c r="C27" s="14"/>
      <c r="D27" s="22"/>
      <c r="E27" s="22"/>
      <c r="F27" s="14"/>
      <c r="G27" s="14"/>
      <c r="H27" s="14"/>
      <c r="I27" s="27"/>
      <c r="J27" s="27"/>
      <c r="K27" s="14"/>
      <c r="L27" s="27"/>
      <c r="M27" s="14"/>
      <c r="N27" s="14"/>
      <c r="O27" s="23"/>
      <c r="P27" s="23"/>
      <c r="Q27" s="70" t="str">
        <f t="shared" si="0"/>
        <v/>
      </c>
      <c r="R27" s="70"/>
      <c r="S27" s="70"/>
      <c r="T27" s="70"/>
    </row>
    <row r="28" spans="1:20" ht="23.25" customHeight="1">
      <c r="A28" s="59"/>
      <c r="B28" s="59"/>
      <c r="C28" s="14"/>
      <c r="D28" s="14"/>
      <c r="E28" s="14"/>
      <c r="F28" s="14"/>
      <c r="G28" s="14"/>
      <c r="H28" s="14"/>
      <c r="I28" s="27"/>
      <c r="J28" s="27"/>
      <c r="K28" s="14"/>
      <c r="L28" s="27"/>
      <c r="M28" s="14"/>
      <c r="N28" s="14"/>
      <c r="O28" s="23"/>
      <c r="P28" s="23"/>
      <c r="Q28" s="70" t="str">
        <f t="shared" si="0"/>
        <v/>
      </c>
      <c r="R28" s="70"/>
      <c r="S28" s="70"/>
      <c r="T28" s="70"/>
    </row>
    <row r="29" spans="1:20" ht="18" customHeight="1">
      <c r="A29" s="59"/>
      <c r="B29" s="59"/>
      <c r="C29" s="14"/>
      <c r="D29" s="23"/>
      <c r="E29" s="23"/>
      <c r="F29" s="14"/>
      <c r="G29" s="14"/>
      <c r="H29" s="14"/>
      <c r="I29" s="27"/>
      <c r="J29" s="27"/>
      <c r="K29" s="14"/>
      <c r="L29" s="27"/>
      <c r="M29" s="14"/>
      <c r="N29" s="14"/>
      <c r="O29" s="23"/>
      <c r="P29" s="23"/>
      <c r="Q29" s="70" t="str">
        <f t="shared" si="0"/>
        <v/>
      </c>
      <c r="R29" s="70"/>
      <c r="S29" s="70"/>
      <c r="T29" s="70"/>
    </row>
    <row r="30" spans="1:20" ht="18" customHeight="1">
      <c r="A30" s="59"/>
      <c r="B30" s="59"/>
      <c r="C30" s="14"/>
      <c r="D30" s="14"/>
      <c r="E30" s="14"/>
      <c r="F30" s="14"/>
      <c r="G30" s="14"/>
      <c r="H30" s="14"/>
      <c r="I30" s="27"/>
      <c r="J30" s="27"/>
      <c r="K30" s="14"/>
      <c r="L30" s="27"/>
      <c r="M30" s="14"/>
      <c r="N30" s="14"/>
      <c r="O30" s="23"/>
      <c r="P30" s="23"/>
      <c r="Q30" s="70" t="str">
        <f t="shared" si="0"/>
        <v/>
      </c>
      <c r="R30" s="70"/>
      <c r="S30" s="70"/>
      <c r="T30" s="70"/>
    </row>
    <row r="31" spans="1:20" ht="18" customHeight="1">
      <c r="A31" s="59"/>
      <c r="B31" s="59"/>
      <c r="C31" s="14"/>
      <c r="D31" s="14"/>
      <c r="E31" s="14"/>
      <c r="F31" s="14"/>
      <c r="G31" s="14"/>
      <c r="H31" s="14"/>
      <c r="I31" s="27"/>
      <c r="J31" s="27"/>
      <c r="K31" s="14"/>
      <c r="L31" s="27"/>
      <c r="M31" s="14"/>
      <c r="N31" s="14"/>
      <c r="O31" s="23"/>
      <c r="P31" s="23"/>
      <c r="Q31" s="70" t="str">
        <f t="shared" si="0"/>
        <v/>
      </c>
      <c r="R31" s="70"/>
      <c r="S31" s="70"/>
      <c r="T31" s="70"/>
    </row>
    <row r="32" spans="1:20" ht="18" customHeight="1">
      <c r="A32" s="59"/>
      <c r="B32" s="59"/>
      <c r="C32" s="14"/>
      <c r="D32" s="14"/>
      <c r="E32" s="14"/>
      <c r="F32" s="14"/>
      <c r="G32" s="14"/>
      <c r="H32" s="14"/>
      <c r="I32" s="27"/>
      <c r="J32" s="27"/>
      <c r="K32" s="14"/>
      <c r="L32" s="27"/>
      <c r="M32" s="14"/>
      <c r="N32" s="14"/>
      <c r="O32" s="23"/>
      <c r="P32" s="23"/>
      <c r="Q32" s="70" t="str">
        <f t="shared" si="0"/>
        <v/>
      </c>
      <c r="R32" s="70"/>
      <c r="S32" s="70"/>
      <c r="T32" s="70"/>
    </row>
    <row r="33" spans="1:20" ht="18" customHeight="1">
      <c r="A33" s="59"/>
      <c r="B33" s="59"/>
      <c r="C33" s="14"/>
      <c r="D33" s="14"/>
      <c r="E33" s="14"/>
      <c r="F33" s="14"/>
      <c r="G33" s="14"/>
      <c r="H33" s="14"/>
      <c r="I33" s="27"/>
      <c r="J33" s="27"/>
      <c r="K33" s="14"/>
      <c r="L33" s="27"/>
      <c r="M33" s="14"/>
      <c r="N33" s="14"/>
      <c r="O33" s="23"/>
      <c r="P33" s="23"/>
      <c r="Q33" s="70" t="str">
        <f t="shared" si="0"/>
        <v/>
      </c>
      <c r="R33" s="70"/>
      <c r="S33" s="70"/>
      <c r="T33" s="70"/>
    </row>
    <row r="34" spans="1:20" ht="18" customHeight="1">
      <c r="A34" s="59"/>
      <c r="B34" s="59"/>
      <c r="C34" s="14"/>
      <c r="D34" s="14"/>
      <c r="E34" s="14"/>
      <c r="F34" s="14"/>
      <c r="G34" s="14"/>
      <c r="H34" s="14"/>
      <c r="I34" s="27"/>
      <c r="J34" s="27"/>
      <c r="K34" s="14"/>
      <c r="L34" s="27"/>
      <c r="M34" s="14"/>
      <c r="N34" s="14"/>
      <c r="O34" s="23"/>
      <c r="P34" s="23"/>
      <c r="Q34" s="70" t="str">
        <f t="shared" si="0"/>
        <v/>
      </c>
      <c r="R34" s="70"/>
      <c r="S34" s="70"/>
      <c r="T34" s="70"/>
    </row>
    <row r="35" spans="1:20" ht="18" customHeight="1">
      <c r="A35" s="59"/>
      <c r="B35" s="59"/>
      <c r="C35" s="14"/>
      <c r="D35" s="14"/>
      <c r="E35" s="14"/>
      <c r="F35" s="14"/>
      <c r="G35" s="14"/>
      <c r="H35" s="14"/>
      <c r="I35" s="27"/>
      <c r="J35" s="27"/>
      <c r="K35" s="14"/>
      <c r="L35" s="27"/>
      <c r="M35" s="14"/>
      <c r="N35" s="14"/>
      <c r="O35" s="23"/>
      <c r="P35" s="23"/>
      <c r="Q35" s="70" t="str">
        <f t="shared" si="0"/>
        <v/>
      </c>
      <c r="R35" s="70"/>
      <c r="S35" s="70"/>
      <c r="T35" s="70"/>
    </row>
    <row r="36" spans="1:20" ht="15.75" customHeight="1">
      <c r="A36" s="59"/>
      <c r="B36" s="59"/>
      <c r="C36" s="14"/>
      <c r="D36" s="14"/>
      <c r="E36" s="14"/>
      <c r="F36" s="14"/>
      <c r="G36" s="14"/>
      <c r="H36" s="14"/>
      <c r="I36" s="27"/>
      <c r="J36" s="27"/>
      <c r="K36" s="14"/>
      <c r="L36" s="27"/>
      <c r="M36" s="14"/>
      <c r="N36" s="14"/>
      <c r="O36" s="23"/>
      <c r="P36" s="23"/>
      <c r="Q36" s="70" t="str">
        <f t="shared" si="0"/>
        <v/>
      </c>
      <c r="R36" s="70"/>
      <c r="S36" s="70"/>
      <c r="T36" s="70"/>
    </row>
    <row r="37" spans="1:20" ht="15.75" customHeight="1">
      <c r="A37" s="59"/>
      <c r="B37" s="59"/>
      <c r="C37" s="14"/>
      <c r="D37" s="14"/>
      <c r="E37" s="14"/>
      <c r="F37" s="14"/>
      <c r="G37" s="14"/>
      <c r="H37" s="14"/>
      <c r="I37" s="27"/>
      <c r="J37" s="27"/>
      <c r="K37" s="14"/>
      <c r="L37" s="27"/>
      <c r="M37" s="14"/>
      <c r="N37" s="14"/>
      <c r="O37" s="23"/>
      <c r="P37" s="23"/>
      <c r="Q37" s="70" t="str">
        <f t="shared" ref="Q37:Q68" si="1">IF(O37="","",PRODUCT(O37:P37))</f>
        <v/>
      </c>
      <c r="R37" s="70"/>
      <c r="S37" s="70"/>
      <c r="T37" s="70"/>
    </row>
    <row r="38" spans="1:20" ht="15.75" customHeight="1">
      <c r="A38" s="59"/>
      <c r="B38" s="59"/>
      <c r="C38" s="14"/>
      <c r="D38" s="14"/>
      <c r="E38" s="14"/>
      <c r="F38" s="14"/>
      <c r="G38" s="14"/>
      <c r="H38" s="14"/>
      <c r="I38" s="27"/>
      <c r="J38" s="27"/>
      <c r="K38" s="14"/>
      <c r="L38" s="27"/>
      <c r="M38" s="14"/>
      <c r="N38" s="14"/>
      <c r="O38" s="23"/>
      <c r="P38" s="23"/>
      <c r="Q38" s="70" t="str">
        <f t="shared" si="1"/>
        <v/>
      </c>
      <c r="R38" s="70"/>
      <c r="S38" s="70"/>
      <c r="T38" s="70"/>
    </row>
    <row r="39" spans="1:20" ht="15.75" customHeight="1">
      <c r="A39" s="59"/>
      <c r="B39" s="59"/>
      <c r="C39" s="14"/>
      <c r="D39" s="14"/>
      <c r="E39" s="14"/>
      <c r="F39" s="14"/>
      <c r="G39" s="14"/>
      <c r="H39" s="14"/>
      <c r="I39" s="27"/>
      <c r="J39" s="27"/>
      <c r="K39" s="14"/>
      <c r="L39" s="27"/>
      <c r="M39" s="14"/>
      <c r="N39" s="14"/>
      <c r="O39" s="23"/>
      <c r="P39" s="23"/>
      <c r="Q39" s="70" t="str">
        <f t="shared" si="1"/>
        <v/>
      </c>
      <c r="R39" s="70"/>
      <c r="S39" s="70"/>
      <c r="T39" s="70"/>
    </row>
    <row r="40" spans="1:20" ht="15.75" customHeight="1">
      <c r="A40" s="59"/>
      <c r="B40" s="59"/>
      <c r="C40" s="14"/>
      <c r="D40" s="14"/>
      <c r="E40" s="14"/>
      <c r="F40" s="14"/>
      <c r="G40" s="14"/>
      <c r="H40" s="14"/>
      <c r="I40" s="27"/>
      <c r="J40" s="27"/>
      <c r="K40" s="14"/>
      <c r="L40" s="27"/>
      <c r="M40" s="14"/>
      <c r="N40" s="14"/>
      <c r="O40" s="23"/>
      <c r="P40" s="23"/>
      <c r="Q40" s="70" t="str">
        <f t="shared" si="1"/>
        <v/>
      </c>
      <c r="R40" s="70"/>
      <c r="S40" s="70"/>
      <c r="T40" s="70"/>
    </row>
    <row r="41" spans="1:20" ht="15.75" customHeight="1">
      <c r="A41" s="59"/>
      <c r="B41" s="59"/>
      <c r="C41" s="14"/>
      <c r="D41" s="14"/>
      <c r="E41" s="14"/>
      <c r="F41" s="14"/>
      <c r="G41" s="14"/>
      <c r="H41" s="14"/>
      <c r="I41" s="27"/>
      <c r="J41" s="27"/>
      <c r="K41" s="14"/>
      <c r="L41" s="27"/>
      <c r="M41" s="14"/>
      <c r="N41" s="14"/>
      <c r="O41" s="23"/>
      <c r="P41" s="23"/>
      <c r="Q41" s="70" t="str">
        <f t="shared" si="1"/>
        <v/>
      </c>
      <c r="R41" s="70"/>
      <c r="S41" s="70"/>
      <c r="T41" s="70"/>
    </row>
    <row r="42" spans="1:20" ht="15.75" customHeight="1">
      <c r="A42" s="59"/>
      <c r="B42" s="59"/>
      <c r="C42" s="14"/>
      <c r="D42" s="14"/>
      <c r="E42" s="14"/>
      <c r="F42" s="14"/>
      <c r="G42" s="14"/>
      <c r="H42" s="14"/>
      <c r="I42" s="27"/>
      <c r="J42" s="27"/>
      <c r="K42" s="14"/>
      <c r="L42" s="27"/>
      <c r="M42" s="14"/>
      <c r="N42" s="14"/>
      <c r="O42" s="23"/>
      <c r="P42" s="23"/>
      <c r="Q42" s="70" t="str">
        <f t="shared" si="1"/>
        <v/>
      </c>
      <c r="R42" s="70"/>
      <c r="S42" s="70"/>
      <c r="T42" s="70"/>
    </row>
    <row r="43" spans="1:20" ht="15.75" customHeight="1">
      <c r="A43" s="59"/>
      <c r="B43" s="59"/>
      <c r="C43" s="14"/>
      <c r="D43" s="14"/>
      <c r="E43" s="14"/>
      <c r="F43" s="14"/>
      <c r="G43" s="14"/>
      <c r="H43" s="14"/>
      <c r="I43" s="27"/>
      <c r="J43" s="27"/>
      <c r="K43" s="14"/>
      <c r="L43" s="27"/>
      <c r="M43" s="14"/>
      <c r="N43" s="14"/>
      <c r="O43" s="23"/>
      <c r="P43" s="23"/>
      <c r="Q43" s="70" t="str">
        <f t="shared" si="1"/>
        <v/>
      </c>
      <c r="R43" s="70"/>
      <c r="S43" s="70"/>
      <c r="T43" s="70"/>
    </row>
    <row r="44" spans="1:20" ht="15.75" customHeight="1">
      <c r="A44" s="59"/>
      <c r="B44" s="59"/>
      <c r="C44" s="14"/>
      <c r="D44" s="14"/>
      <c r="E44" s="14"/>
      <c r="F44" s="14"/>
      <c r="G44" s="14"/>
      <c r="H44" s="14"/>
      <c r="I44" s="27"/>
      <c r="J44" s="27"/>
      <c r="K44" s="14"/>
      <c r="L44" s="27"/>
      <c r="M44" s="14"/>
      <c r="N44" s="14"/>
      <c r="O44" s="23"/>
      <c r="P44" s="23"/>
      <c r="Q44" s="70" t="str">
        <f t="shared" si="1"/>
        <v/>
      </c>
      <c r="R44" s="70"/>
      <c r="S44" s="70"/>
      <c r="T44" s="70"/>
    </row>
    <row r="45" spans="1:20" ht="15.75" customHeight="1">
      <c r="A45" s="59"/>
      <c r="B45" s="59"/>
      <c r="C45" s="14"/>
      <c r="D45" s="14"/>
      <c r="E45" s="14"/>
      <c r="F45" s="14"/>
      <c r="G45" s="14"/>
      <c r="H45" s="14"/>
      <c r="I45" s="27"/>
      <c r="J45" s="27"/>
      <c r="K45" s="14"/>
      <c r="L45" s="27"/>
      <c r="M45" s="14"/>
      <c r="N45" s="14"/>
      <c r="O45" s="23"/>
      <c r="P45" s="23"/>
      <c r="Q45" s="70" t="str">
        <f t="shared" si="1"/>
        <v/>
      </c>
      <c r="R45" s="70"/>
      <c r="S45" s="70"/>
      <c r="T45" s="70"/>
    </row>
    <row r="46" spans="1:20" ht="15.75" customHeight="1">
      <c r="A46" s="59"/>
      <c r="B46" s="59"/>
      <c r="C46" s="14"/>
      <c r="D46" s="14"/>
      <c r="E46" s="14"/>
      <c r="F46" s="14"/>
      <c r="G46" s="14"/>
      <c r="H46" s="14"/>
      <c r="I46" s="27"/>
      <c r="J46" s="27"/>
      <c r="K46" s="14"/>
      <c r="L46" s="27"/>
      <c r="M46" s="14"/>
      <c r="N46" s="14"/>
      <c r="O46" s="23"/>
      <c r="P46" s="23"/>
      <c r="Q46" s="70" t="str">
        <f t="shared" si="1"/>
        <v/>
      </c>
      <c r="R46" s="70"/>
      <c r="S46" s="70"/>
      <c r="T46" s="70"/>
    </row>
    <row r="47" spans="1:20" ht="15.75" customHeight="1">
      <c r="A47" s="59"/>
      <c r="B47" s="59"/>
      <c r="C47" s="14"/>
      <c r="D47" s="14"/>
      <c r="E47" s="14"/>
      <c r="F47" s="14"/>
      <c r="G47" s="14"/>
      <c r="H47" s="14"/>
      <c r="I47" s="27"/>
      <c r="J47" s="27"/>
      <c r="K47" s="14"/>
      <c r="L47" s="27"/>
      <c r="M47" s="14"/>
      <c r="N47" s="14"/>
      <c r="O47" s="23"/>
      <c r="P47" s="23"/>
      <c r="Q47" s="70" t="str">
        <f t="shared" si="1"/>
        <v/>
      </c>
      <c r="R47" s="70"/>
      <c r="S47" s="70"/>
      <c r="T47" s="70"/>
    </row>
    <row r="48" spans="1:20" ht="15.75" customHeight="1">
      <c r="A48" s="59"/>
      <c r="B48" s="59"/>
      <c r="C48" s="14"/>
      <c r="D48" s="14"/>
      <c r="E48" s="14"/>
      <c r="F48" s="14"/>
      <c r="G48" s="14"/>
      <c r="H48" s="14"/>
      <c r="I48" s="27"/>
      <c r="J48" s="27"/>
      <c r="K48" s="14"/>
      <c r="L48" s="27"/>
      <c r="M48" s="14"/>
      <c r="N48" s="14"/>
      <c r="O48" s="23"/>
      <c r="P48" s="23"/>
      <c r="Q48" s="70" t="str">
        <f t="shared" si="1"/>
        <v/>
      </c>
      <c r="R48" s="70"/>
      <c r="S48" s="70"/>
      <c r="T48" s="70"/>
    </row>
    <row r="49" spans="1:20" ht="15.75" customHeight="1">
      <c r="A49" s="59"/>
      <c r="B49" s="59"/>
      <c r="C49" s="14"/>
      <c r="D49" s="14"/>
      <c r="E49" s="14"/>
      <c r="F49" s="14"/>
      <c r="G49" s="14"/>
      <c r="H49" s="14"/>
      <c r="I49" s="27"/>
      <c r="J49" s="27"/>
      <c r="K49" s="14"/>
      <c r="L49" s="27"/>
      <c r="M49" s="14"/>
      <c r="N49" s="14"/>
      <c r="O49" s="23"/>
      <c r="P49" s="23"/>
      <c r="Q49" s="70" t="str">
        <f t="shared" si="1"/>
        <v/>
      </c>
      <c r="R49" s="70"/>
      <c r="S49" s="70"/>
      <c r="T49" s="70"/>
    </row>
    <row r="50" spans="1:20" ht="15.75" customHeight="1">
      <c r="A50" s="59"/>
      <c r="B50" s="59"/>
      <c r="C50" s="14"/>
      <c r="D50" s="14"/>
      <c r="E50" s="14"/>
      <c r="F50" s="14"/>
      <c r="G50" s="14"/>
      <c r="H50" s="14"/>
      <c r="I50" s="27"/>
      <c r="J50" s="27"/>
      <c r="K50" s="14"/>
      <c r="L50" s="27"/>
      <c r="M50" s="14"/>
      <c r="N50" s="14"/>
      <c r="O50" s="23"/>
      <c r="P50" s="23"/>
      <c r="Q50" s="70" t="str">
        <f t="shared" si="1"/>
        <v/>
      </c>
      <c r="R50" s="70"/>
      <c r="S50" s="70"/>
      <c r="T50" s="70"/>
    </row>
    <row r="51" spans="1:20" ht="15.75" customHeight="1">
      <c r="A51" s="59"/>
      <c r="B51" s="59"/>
      <c r="C51" s="14"/>
      <c r="D51" s="14"/>
      <c r="E51" s="14"/>
      <c r="F51" s="14"/>
      <c r="G51" s="14"/>
      <c r="H51" s="14"/>
      <c r="I51" s="27"/>
      <c r="J51" s="27"/>
      <c r="K51" s="14"/>
      <c r="L51" s="27"/>
      <c r="M51" s="14"/>
      <c r="N51" s="14"/>
      <c r="O51" s="23"/>
      <c r="P51" s="23"/>
      <c r="Q51" s="70" t="str">
        <f t="shared" si="1"/>
        <v/>
      </c>
      <c r="R51" s="70"/>
      <c r="S51" s="70"/>
      <c r="T51" s="70"/>
    </row>
    <row r="52" spans="1:20" ht="15.75" customHeight="1">
      <c r="A52" s="59"/>
      <c r="B52" s="59"/>
      <c r="C52" s="14"/>
      <c r="D52" s="14"/>
      <c r="E52" s="14"/>
      <c r="F52" s="14"/>
      <c r="G52" s="14"/>
      <c r="H52" s="14"/>
      <c r="I52" s="27"/>
      <c r="J52" s="27"/>
      <c r="K52" s="14"/>
      <c r="L52" s="27"/>
      <c r="M52" s="14"/>
      <c r="N52" s="14"/>
      <c r="O52" s="23"/>
      <c r="P52" s="23"/>
      <c r="Q52" s="70" t="str">
        <f t="shared" si="1"/>
        <v/>
      </c>
      <c r="R52" s="70"/>
      <c r="S52" s="70"/>
      <c r="T52" s="70"/>
    </row>
    <row r="53" spans="1:20" ht="15.75" customHeight="1">
      <c r="A53" s="59"/>
      <c r="B53" s="59"/>
      <c r="C53" s="14"/>
      <c r="D53" s="14"/>
      <c r="E53" s="14"/>
      <c r="F53" s="14"/>
      <c r="G53" s="14"/>
      <c r="H53" s="14"/>
      <c r="I53" s="27"/>
      <c r="J53" s="27"/>
      <c r="K53" s="14"/>
      <c r="L53" s="27"/>
      <c r="M53" s="14"/>
      <c r="N53" s="14"/>
      <c r="O53" s="23"/>
      <c r="P53" s="23"/>
      <c r="Q53" s="70" t="str">
        <f t="shared" si="1"/>
        <v/>
      </c>
      <c r="R53" s="70"/>
      <c r="S53" s="70"/>
      <c r="T53" s="70"/>
    </row>
    <row r="54" spans="1:20" ht="15.75" customHeight="1">
      <c r="A54" s="59"/>
      <c r="B54" s="59"/>
      <c r="C54" s="14"/>
      <c r="D54" s="14"/>
      <c r="E54" s="14"/>
      <c r="F54" s="14"/>
      <c r="G54" s="14"/>
      <c r="H54" s="14"/>
      <c r="I54" s="27"/>
      <c r="J54" s="27"/>
      <c r="K54" s="14"/>
      <c r="L54" s="27"/>
      <c r="M54" s="14"/>
      <c r="N54" s="14"/>
      <c r="O54" s="23"/>
      <c r="P54" s="23"/>
      <c r="Q54" s="70" t="str">
        <f t="shared" si="1"/>
        <v/>
      </c>
      <c r="R54" s="70"/>
      <c r="S54" s="70"/>
      <c r="T54" s="70"/>
    </row>
    <row r="55" spans="1:20" ht="15.75" customHeight="1">
      <c r="A55" s="59"/>
      <c r="B55" s="59"/>
      <c r="C55" s="14"/>
      <c r="D55" s="14"/>
      <c r="E55" s="14"/>
      <c r="F55" s="14"/>
      <c r="G55" s="14"/>
      <c r="H55" s="14"/>
      <c r="I55" s="27"/>
      <c r="J55" s="27"/>
      <c r="K55" s="14"/>
      <c r="L55" s="27"/>
      <c r="M55" s="14"/>
      <c r="N55" s="14"/>
      <c r="O55" s="23"/>
      <c r="P55" s="23"/>
      <c r="Q55" s="70" t="str">
        <f t="shared" si="1"/>
        <v/>
      </c>
      <c r="R55" s="70"/>
      <c r="S55" s="70"/>
      <c r="T55" s="70"/>
    </row>
    <row r="56" spans="1:20" ht="15.75" customHeight="1">
      <c r="A56" s="59"/>
      <c r="B56" s="59"/>
      <c r="C56" s="14"/>
      <c r="D56" s="14"/>
      <c r="E56" s="14"/>
      <c r="F56" s="14"/>
      <c r="G56" s="14"/>
      <c r="H56" s="14"/>
      <c r="I56" s="27"/>
      <c r="J56" s="27"/>
      <c r="K56" s="14"/>
      <c r="L56" s="27"/>
      <c r="M56" s="14"/>
      <c r="N56" s="14"/>
      <c r="O56" s="23"/>
      <c r="P56" s="23"/>
      <c r="Q56" s="70" t="str">
        <f t="shared" si="1"/>
        <v/>
      </c>
      <c r="R56" s="70"/>
      <c r="S56" s="70"/>
      <c r="T56" s="70"/>
    </row>
    <row r="57" spans="1:20" ht="15.75" customHeight="1">
      <c r="A57" s="59"/>
      <c r="B57" s="59"/>
      <c r="C57" s="14"/>
      <c r="D57" s="14"/>
      <c r="E57" s="14"/>
      <c r="F57" s="14"/>
      <c r="G57" s="14"/>
      <c r="H57" s="14"/>
      <c r="I57" s="27"/>
      <c r="J57" s="27"/>
      <c r="K57" s="14"/>
      <c r="L57" s="27"/>
      <c r="M57" s="14"/>
      <c r="N57" s="14"/>
      <c r="O57" s="23"/>
      <c r="P57" s="23"/>
      <c r="Q57" s="70" t="str">
        <f t="shared" si="1"/>
        <v/>
      </c>
      <c r="R57" s="70"/>
      <c r="S57" s="70"/>
      <c r="T57" s="70"/>
    </row>
    <row r="58" spans="1:20" ht="15.75" customHeight="1">
      <c r="A58" s="59"/>
      <c r="B58" s="59"/>
      <c r="C58" s="14"/>
      <c r="D58" s="14"/>
      <c r="E58" s="14"/>
      <c r="F58" s="14"/>
      <c r="G58" s="14"/>
      <c r="H58" s="14"/>
      <c r="I58" s="27"/>
      <c r="J58" s="27"/>
      <c r="K58" s="14"/>
      <c r="L58" s="27"/>
      <c r="M58" s="14"/>
      <c r="N58" s="14"/>
      <c r="O58" s="23"/>
      <c r="P58" s="23"/>
      <c r="Q58" s="70" t="str">
        <f t="shared" si="1"/>
        <v/>
      </c>
      <c r="R58" s="70"/>
      <c r="S58" s="70"/>
      <c r="T58" s="70"/>
    </row>
    <row r="59" spans="1:20" ht="15.75" customHeight="1">
      <c r="A59" s="59"/>
      <c r="B59" s="59"/>
      <c r="C59" s="14"/>
      <c r="D59" s="14"/>
      <c r="E59" s="14"/>
      <c r="F59" s="14"/>
      <c r="G59" s="14"/>
      <c r="H59" s="14"/>
      <c r="I59" s="27"/>
      <c r="J59" s="27"/>
      <c r="K59" s="14"/>
      <c r="L59" s="27"/>
      <c r="M59" s="14"/>
      <c r="N59" s="14"/>
      <c r="O59" s="23"/>
      <c r="P59" s="23"/>
      <c r="Q59" s="70" t="str">
        <f t="shared" si="1"/>
        <v/>
      </c>
      <c r="R59" s="70"/>
      <c r="S59" s="70"/>
      <c r="T59" s="70"/>
    </row>
    <row r="60" spans="1:20" ht="15.75" customHeight="1">
      <c r="A60" s="59"/>
      <c r="B60" s="59"/>
      <c r="C60" s="14"/>
      <c r="D60" s="14"/>
      <c r="E60" s="14"/>
      <c r="F60" s="14"/>
      <c r="G60" s="14"/>
      <c r="H60" s="14"/>
      <c r="I60" s="27"/>
      <c r="J60" s="27"/>
      <c r="K60" s="14"/>
      <c r="L60" s="27"/>
      <c r="M60" s="14"/>
      <c r="N60" s="14"/>
      <c r="O60" s="23"/>
      <c r="P60" s="23"/>
      <c r="Q60" s="70" t="str">
        <f t="shared" si="1"/>
        <v/>
      </c>
      <c r="R60" s="70"/>
      <c r="S60" s="70"/>
      <c r="T60" s="70"/>
    </row>
    <row r="61" spans="1:20" ht="15.75" customHeight="1">
      <c r="A61" s="59"/>
      <c r="B61" s="59"/>
      <c r="C61" s="14"/>
      <c r="D61" s="14"/>
      <c r="E61" s="14"/>
      <c r="F61" s="14"/>
      <c r="G61" s="14"/>
      <c r="H61" s="14"/>
      <c r="I61" s="27"/>
      <c r="J61" s="27"/>
      <c r="K61" s="14"/>
      <c r="L61" s="27"/>
      <c r="M61" s="14"/>
      <c r="N61" s="14"/>
      <c r="O61" s="23"/>
      <c r="P61" s="23"/>
      <c r="Q61" s="70" t="str">
        <f t="shared" si="1"/>
        <v/>
      </c>
      <c r="R61" s="70"/>
      <c r="S61" s="70"/>
      <c r="T61" s="70"/>
    </row>
    <row r="62" spans="1:20" ht="15.75" customHeight="1">
      <c r="A62" s="59"/>
      <c r="B62" s="59"/>
      <c r="C62" s="14"/>
      <c r="D62" s="14"/>
      <c r="E62" s="14"/>
      <c r="F62" s="14"/>
      <c r="G62" s="14"/>
      <c r="H62" s="14"/>
      <c r="I62" s="27"/>
      <c r="J62" s="27"/>
      <c r="K62" s="14"/>
      <c r="L62" s="27"/>
      <c r="M62" s="14"/>
      <c r="N62" s="14"/>
      <c r="O62" s="23"/>
      <c r="P62" s="23"/>
      <c r="Q62" s="70" t="str">
        <f t="shared" si="1"/>
        <v/>
      </c>
      <c r="R62" s="70"/>
      <c r="S62" s="70"/>
      <c r="T62" s="70"/>
    </row>
    <row r="63" spans="1:20" ht="15.75" customHeight="1">
      <c r="A63" s="59"/>
      <c r="B63" s="60"/>
      <c r="F63" s="14"/>
      <c r="G63" s="14"/>
      <c r="H63" s="14"/>
      <c r="I63" s="27"/>
      <c r="J63" s="27"/>
      <c r="K63" s="14"/>
      <c r="L63" s="27"/>
      <c r="M63" s="14"/>
      <c r="N63" s="14"/>
      <c r="O63" s="23"/>
      <c r="P63" s="23"/>
      <c r="Q63" s="70" t="str">
        <f t="shared" si="1"/>
        <v/>
      </c>
      <c r="R63" s="70"/>
      <c r="S63" s="70"/>
      <c r="T63" s="70"/>
    </row>
    <row r="64" spans="1:20" ht="15.75" customHeight="1">
      <c r="A64" s="59"/>
      <c r="B64" s="60"/>
      <c r="F64" s="14"/>
      <c r="G64" s="14"/>
      <c r="H64" s="14"/>
      <c r="I64" s="27"/>
      <c r="J64" s="27"/>
      <c r="K64" s="14"/>
      <c r="L64" s="27"/>
      <c r="M64" s="14"/>
      <c r="N64" s="14"/>
      <c r="O64" s="23"/>
      <c r="P64" s="23"/>
      <c r="Q64" s="70" t="str">
        <f t="shared" si="1"/>
        <v/>
      </c>
      <c r="R64" s="70"/>
      <c r="S64" s="70"/>
      <c r="T64" s="70"/>
    </row>
    <row r="65" spans="1:20" ht="15.75" customHeight="1">
      <c r="A65" s="59"/>
      <c r="B65" s="60"/>
      <c r="F65" s="14"/>
      <c r="G65" s="14"/>
      <c r="H65" s="14"/>
      <c r="I65" s="27"/>
      <c r="J65" s="27"/>
      <c r="K65" s="14"/>
      <c r="L65" s="27"/>
      <c r="M65" s="14"/>
      <c r="N65" s="14"/>
      <c r="O65" s="23"/>
      <c r="P65" s="23"/>
      <c r="Q65" s="70" t="str">
        <f t="shared" si="1"/>
        <v/>
      </c>
      <c r="R65" s="70"/>
      <c r="S65" s="70"/>
      <c r="T65" s="70"/>
    </row>
    <row r="66" spans="1:20" ht="15.75" customHeight="1">
      <c r="A66" s="59"/>
      <c r="B66" s="60"/>
      <c r="F66" s="14"/>
      <c r="G66" s="14"/>
      <c r="H66" s="14"/>
      <c r="I66" s="27"/>
      <c r="J66" s="27"/>
      <c r="K66" s="14"/>
      <c r="L66" s="27"/>
      <c r="M66" s="14"/>
      <c r="N66" s="14"/>
      <c r="O66" s="23"/>
      <c r="P66" s="23"/>
      <c r="Q66" s="70" t="str">
        <f t="shared" si="1"/>
        <v/>
      </c>
      <c r="R66" s="70"/>
      <c r="S66" s="70"/>
      <c r="T66" s="70"/>
    </row>
    <row r="67" spans="1:20" ht="15.75" customHeight="1">
      <c r="A67" s="59"/>
      <c r="B67" s="60"/>
      <c r="F67" s="14"/>
      <c r="G67" s="14"/>
      <c r="H67" s="14"/>
      <c r="I67" s="27"/>
      <c r="J67" s="27"/>
      <c r="K67" s="14"/>
      <c r="L67" s="27"/>
      <c r="M67" s="14"/>
      <c r="N67" s="14"/>
      <c r="O67" s="23"/>
      <c r="P67" s="23"/>
      <c r="Q67" s="70" t="str">
        <f t="shared" si="1"/>
        <v/>
      </c>
      <c r="R67" s="70"/>
      <c r="S67" s="70"/>
      <c r="T67" s="70"/>
    </row>
    <row r="68" spans="1:20" ht="15.75" customHeight="1">
      <c r="A68" s="59"/>
      <c r="B68" s="60"/>
      <c r="F68" s="14"/>
      <c r="G68" s="14"/>
      <c r="H68" s="14"/>
      <c r="I68" s="27"/>
      <c r="J68" s="27"/>
      <c r="K68" s="14"/>
      <c r="L68" s="27"/>
      <c r="M68" s="14"/>
      <c r="N68" s="14"/>
      <c r="O68" s="23"/>
      <c r="P68" s="23"/>
      <c r="Q68" s="70" t="str">
        <f t="shared" si="1"/>
        <v/>
      </c>
      <c r="R68" s="70"/>
      <c r="S68" s="70"/>
      <c r="T68" s="70"/>
    </row>
    <row r="69" spans="1:20" ht="15.75" customHeight="1">
      <c r="A69" s="59"/>
      <c r="B69" s="60"/>
      <c r="F69" s="14"/>
      <c r="G69" s="14"/>
      <c r="H69" s="14"/>
      <c r="I69" s="27"/>
      <c r="J69" s="27"/>
      <c r="K69" s="14"/>
      <c r="L69" s="27"/>
      <c r="M69" s="14"/>
      <c r="N69" s="14"/>
      <c r="O69" s="23"/>
      <c r="P69" s="23"/>
      <c r="Q69" s="70" t="str">
        <f t="shared" ref="Q69:Q98" si="2">IF(O69="","",PRODUCT(O69:P69))</f>
        <v/>
      </c>
      <c r="R69" s="70"/>
      <c r="S69" s="70"/>
      <c r="T69" s="70"/>
    </row>
    <row r="70" spans="1:20" ht="15.75" customHeight="1">
      <c r="A70" s="59"/>
      <c r="B70" s="60"/>
      <c r="F70" s="14"/>
      <c r="G70" s="14"/>
      <c r="H70" s="14"/>
      <c r="I70" s="27"/>
      <c r="J70" s="27"/>
      <c r="K70" s="14"/>
      <c r="L70" s="27"/>
      <c r="M70" s="14"/>
      <c r="N70" s="14"/>
      <c r="O70" s="23"/>
      <c r="P70" s="23"/>
      <c r="Q70" s="70" t="str">
        <f t="shared" si="2"/>
        <v/>
      </c>
      <c r="R70" s="70"/>
      <c r="S70" s="70"/>
      <c r="T70" s="70"/>
    </row>
    <row r="71" spans="1:20" ht="15.75" customHeight="1">
      <c r="A71" s="59"/>
      <c r="B71" s="60"/>
      <c r="F71" s="14"/>
      <c r="G71" s="14"/>
      <c r="H71" s="14"/>
      <c r="I71" s="27"/>
      <c r="J71" s="27"/>
      <c r="K71" s="14"/>
      <c r="L71" s="27"/>
      <c r="M71" s="14"/>
      <c r="N71" s="14"/>
      <c r="O71" s="23"/>
      <c r="P71" s="23"/>
      <c r="Q71" s="70" t="str">
        <f t="shared" si="2"/>
        <v/>
      </c>
      <c r="R71" s="70"/>
      <c r="S71" s="70"/>
      <c r="T71" s="70"/>
    </row>
    <row r="72" spans="1:20" ht="15.75" customHeight="1">
      <c r="A72" s="59"/>
      <c r="B72" s="60"/>
      <c r="F72" s="14"/>
      <c r="G72" s="14"/>
      <c r="H72" s="14"/>
      <c r="I72" s="27"/>
      <c r="J72" s="27"/>
      <c r="K72" s="14"/>
      <c r="L72" s="27"/>
      <c r="M72" s="14"/>
      <c r="N72" s="14"/>
      <c r="O72" s="23"/>
      <c r="P72" s="23"/>
      <c r="Q72" s="70" t="str">
        <f t="shared" si="2"/>
        <v/>
      </c>
      <c r="R72" s="70"/>
      <c r="S72" s="70"/>
      <c r="T72" s="70"/>
    </row>
    <row r="73" spans="1:20" ht="15.75" customHeight="1">
      <c r="A73" s="59"/>
      <c r="B73" s="60"/>
      <c r="F73" s="14"/>
      <c r="G73" s="14"/>
      <c r="H73" s="14"/>
      <c r="I73" s="27"/>
      <c r="J73" s="27"/>
      <c r="K73" s="14"/>
      <c r="L73" s="27"/>
      <c r="M73" s="14"/>
      <c r="N73" s="14"/>
      <c r="O73" s="23"/>
      <c r="P73" s="23"/>
      <c r="Q73" s="70" t="str">
        <f t="shared" si="2"/>
        <v/>
      </c>
      <c r="R73" s="70"/>
      <c r="S73" s="70"/>
      <c r="T73" s="70"/>
    </row>
    <row r="74" spans="1:20" ht="15.75" customHeight="1">
      <c r="A74" s="59"/>
      <c r="B74" s="60"/>
      <c r="F74" s="14"/>
      <c r="G74" s="14"/>
      <c r="H74" s="14"/>
      <c r="I74" s="27"/>
      <c r="J74" s="27"/>
      <c r="K74" s="14"/>
      <c r="L74" s="27"/>
      <c r="M74" s="14"/>
      <c r="N74" s="14"/>
      <c r="O74" s="23"/>
      <c r="P74" s="23"/>
      <c r="Q74" s="70" t="str">
        <f t="shared" si="2"/>
        <v/>
      </c>
      <c r="R74" s="70"/>
      <c r="S74" s="70"/>
      <c r="T74" s="70"/>
    </row>
    <row r="75" spans="1:20" ht="15.75" customHeight="1">
      <c r="A75" s="59"/>
      <c r="B75" s="60"/>
      <c r="F75" s="14"/>
      <c r="G75" s="14"/>
      <c r="H75" s="14"/>
      <c r="I75" s="27"/>
      <c r="J75" s="27"/>
      <c r="K75" s="14"/>
      <c r="L75" s="27"/>
      <c r="M75" s="14"/>
      <c r="N75" s="14"/>
      <c r="O75" s="23"/>
      <c r="P75" s="23"/>
      <c r="Q75" s="70" t="str">
        <f t="shared" si="2"/>
        <v/>
      </c>
      <c r="R75" s="70"/>
      <c r="S75" s="70"/>
      <c r="T75" s="70"/>
    </row>
    <row r="76" spans="1:20">
      <c r="F76" s="14"/>
      <c r="G76" s="14"/>
      <c r="H76" s="14"/>
      <c r="I76" s="27"/>
      <c r="J76" s="27"/>
      <c r="K76" s="14"/>
      <c r="L76" s="27"/>
      <c r="M76" s="14"/>
      <c r="N76" s="14"/>
      <c r="O76" s="23"/>
      <c r="P76" s="23"/>
      <c r="Q76" s="70" t="str">
        <f t="shared" si="2"/>
        <v/>
      </c>
      <c r="R76" s="70"/>
      <c r="S76" s="70"/>
      <c r="T76" s="70"/>
    </row>
    <row r="77" spans="1:20">
      <c r="F77" s="14"/>
      <c r="G77" s="14"/>
      <c r="I77" s="27"/>
      <c r="J77" s="27"/>
      <c r="K77" s="14"/>
      <c r="L77" s="27"/>
      <c r="M77" s="14"/>
      <c r="N77" s="14"/>
      <c r="O77" s="23"/>
      <c r="P77" s="23"/>
      <c r="Q77" s="70" t="str">
        <f t="shared" si="2"/>
        <v/>
      </c>
      <c r="R77" s="70"/>
      <c r="S77" s="70"/>
      <c r="T77" s="70"/>
    </row>
    <row r="78" spans="1:20">
      <c r="F78" s="14"/>
      <c r="G78" s="14"/>
      <c r="I78" s="27"/>
      <c r="J78" s="27"/>
      <c r="K78" s="14"/>
      <c r="L78" s="27"/>
      <c r="M78" s="14"/>
      <c r="N78" s="14"/>
      <c r="O78" s="23"/>
      <c r="P78" s="23"/>
      <c r="Q78" s="70" t="str">
        <f t="shared" si="2"/>
        <v/>
      </c>
      <c r="R78" s="70"/>
      <c r="S78" s="70"/>
      <c r="T78" s="70"/>
    </row>
    <row r="79" spans="1:20">
      <c r="F79" s="14"/>
      <c r="G79" s="14"/>
      <c r="I79" s="27"/>
      <c r="J79" s="110"/>
      <c r="L79" s="27"/>
      <c r="M79" s="14"/>
      <c r="N79" s="14"/>
      <c r="O79" s="23"/>
      <c r="P79" s="23"/>
      <c r="Q79" s="70" t="str">
        <f t="shared" si="2"/>
        <v/>
      </c>
      <c r="R79" s="70"/>
      <c r="S79" s="70"/>
      <c r="T79" s="70"/>
    </row>
    <row r="80" spans="1:20">
      <c r="G80" s="14"/>
      <c r="I80" s="27"/>
      <c r="J80" s="110"/>
      <c r="L80" s="27"/>
      <c r="M80" s="14"/>
      <c r="N80" s="14"/>
      <c r="O80" s="23"/>
      <c r="P80" s="23"/>
      <c r="Q80" s="70" t="str">
        <f t="shared" si="2"/>
        <v/>
      </c>
      <c r="R80" s="70"/>
      <c r="S80" s="70"/>
      <c r="T80" s="70"/>
    </row>
    <row r="81" spans="7:20">
      <c r="G81" s="14"/>
      <c r="I81" s="27"/>
      <c r="J81" s="110"/>
      <c r="L81" s="27"/>
      <c r="M81" s="14"/>
      <c r="N81" s="14"/>
      <c r="O81" s="23"/>
      <c r="P81" s="23"/>
      <c r="Q81" s="70" t="str">
        <f t="shared" si="2"/>
        <v/>
      </c>
      <c r="R81" s="70"/>
      <c r="S81" s="70"/>
      <c r="T81" s="70"/>
    </row>
    <row r="82" spans="7:20">
      <c r="G82" s="14"/>
      <c r="I82" s="27"/>
      <c r="J82" s="110"/>
      <c r="L82" s="27"/>
      <c r="M82" s="14"/>
      <c r="N82" s="14"/>
      <c r="O82" s="23"/>
      <c r="P82" s="23"/>
      <c r="Q82" s="70" t="str">
        <f t="shared" si="2"/>
        <v/>
      </c>
      <c r="R82" s="70"/>
      <c r="S82" s="70"/>
      <c r="T82" s="70"/>
    </row>
    <row r="83" spans="7:20">
      <c r="G83" s="14"/>
      <c r="I83" s="27"/>
      <c r="J83" s="110"/>
      <c r="L83" s="27"/>
      <c r="M83" s="14"/>
      <c r="O83" s="23"/>
      <c r="P83" s="23"/>
      <c r="Q83" s="70" t="str">
        <f t="shared" si="2"/>
        <v/>
      </c>
      <c r="R83" s="70"/>
      <c r="S83" s="70"/>
      <c r="T83" s="70"/>
    </row>
    <row r="84" spans="7:20">
      <c r="G84" s="14"/>
      <c r="I84" s="27"/>
      <c r="J84" s="110"/>
      <c r="M84" s="14"/>
      <c r="O84" s="23"/>
      <c r="P84" s="23"/>
      <c r="Q84" s="70" t="str">
        <f t="shared" si="2"/>
        <v/>
      </c>
      <c r="R84" s="70"/>
      <c r="S84" s="70"/>
      <c r="T84" s="70"/>
    </row>
    <row r="85" spans="7:20">
      <c r="G85" s="14"/>
      <c r="I85" s="27"/>
      <c r="J85" s="110"/>
      <c r="M85" s="14"/>
      <c r="O85" s="23"/>
      <c r="P85" s="23"/>
      <c r="Q85" s="70" t="str">
        <f t="shared" si="2"/>
        <v/>
      </c>
      <c r="R85" s="70"/>
      <c r="S85" s="70"/>
      <c r="T85" s="70"/>
    </row>
    <row r="86" spans="7:20">
      <c r="G86" s="14"/>
      <c r="I86" s="27"/>
      <c r="J86" s="110"/>
      <c r="M86" s="14"/>
      <c r="O86" s="23"/>
      <c r="P86" s="23"/>
      <c r="Q86" s="70" t="str">
        <f t="shared" si="2"/>
        <v/>
      </c>
      <c r="R86" s="70"/>
      <c r="S86" s="70"/>
      <c r="T86" s="70"/>
    </row>
    <row r="87" spans="7:20">
      <c r="G87" s="14"/>
      <c r="I87" s="27"/>
      <c r="J87" s="110"/>
      <c r="M87" s="14"/>
      <c r="O87" s="23"/>
      <c r="P87" s="23"/>
      <c r="Q87" s="70" t="str">
        <f t="shared" si="2"/>
        <v/>
      </c>
      <c r="R87" s="70"/>
      <c r="S87" s="70"/>
      <c r="T87" s="70"/>
    </row>
    <row r="88" spans="7:20">
      <c r="G88" s="14"/>
      <c r="I88" s="27"/>
      <c r="J88" s="110"/>
      <c r="M88" s="14"/>
      <c r="O88" s="23"/>
      <c r="P88" s="23"/>
      <c r="Q88" s="70" t="str">
        <f t="shared" si="2"/>
        <v/>
      </c>
      <c r="R88" s="70"/>
      <c r="S88" s="70"/>
      <c r="T88" s="70"/>
    </row>
    <row r="89" spans="7:20">
      <c r="G89" s="14"/>
      <c r="I89" s="27"/>
      <c r="J89" s="110"/>
      <c r="M89" s="14"/>
      <c r="O89" s="23"/>
      <c r="P89" s="23"/>
      <c r="Q89" s="70" t="str">
        <f t="shared" si="2"/>
        <v/>
      </c>
      <c r="R89" s="70"/>
      <c r="S89" s="70"/>
      <c r="T89" s="70"/>
    </row>
    <row r="90" spans="7:20">
      <c r="I90" s="22"/>
      <c r="J90" s="22"/>
      <c r="M90" s="14"/>
      <c r="O90" s="23"/>
      <c r="P90" s="23"/>
      <c r="Q90" s="70" t="str">
        <f t="shared" si="2"/>
        <v/>
      </c>
      <c r="R90" s="70"/>
      <c r="S90" s="70"/>
      <c r="T90" s="70"/>
    </row>
    <row r="91" spans="7:20">
      <c r="I91" s="22"/>
      <c r="J91" s="22"/>
      <c r="M91" s="14"/>
      <c r="O91" s="14"/>
      <c r="P91" s="23"/>
      <c r="Q91" s="70" t="str">
        <f t="shared" si="2"/>
        <v/>
      </c>
      <c r="R91" s="70"/>
      <c r="S91" s="70"/>
      <c r="T91" s="70"/>
    </row>
    <row r="92" spans="7:20">
      <c r="I92" s="22"/>
      <c r="J92" s="22"/>
      <c r="M92" s="14"/>
      <c r="O92" s="14"/>
      <c r="P92" s="23"/>
      <c r="Q92" s="70" t="str">
        <f t="shared" si="2"/>
        <v/>
      </c>
      <c r="R92" s="70"/>
      <c r="S92" s="70"/>
      <c r="T92" s="70"/>
    </row>
    <row r="93" spans="7:20">
      <c r="I93" s="22"/>
      <c r="J93" s="22"/>
      <c r="M93" s="14"/>
      <c r="Q93" s="70" t="str">
        <f t="shared" si="2"/>
        <v/>
      </c>
      <c r="R93" s="70"/>
      <c r="S93" s="70"/>
      <c r="T93" s="70"/>
    </row>
    <row r="94" spans="7:20">
      <c r="I94" s="22"/>
      <c r="J94" s="22"/>
      <c r="M94" s="14"/>
      <c r="Q94" s="70" t="str">
        <f t="shared" si="2"/>
        <v/>
      </c>
      <c r="R94" s="70"/>
      <c r="S94" s="70"/>
      <c r="T94" s="70"/>
    </row>
    <row r="95" spans="7:20">
      <c r="I95" s="22"/>
      <c r="J95" s="22"/>
      <c r="M95" s="14"/>
      <c r="Q95" s="70" t="str">
        <f t="shared" si="2"/>
        <v/>
      </c>
      <c r="R95" s="70"/>
      <c r="S95" s="70"/>
      <c r="T95" s="70"/>
    </row>
    <row r="96" spans="7:20">
      <c r="I96" s="22"/>
      <c r="J96" s="22"/>
      <c r="M96" s="14"/>
      <c r="Q96" s="70" t="str">
        <f t="shared" si="2"/>
        <v/>
      </c>
      <c r="R96" s="70"/>
      <c r="S96" s="70"/>
      <c r="T96" s="70"/>
    </row>
    <row r="97" spans="9:20">
      <c r="I97" s="22"/>
      <c r="J97" s="22"/>
      <c r="M97" s="14"/>
      <c r="Q97" s="70" t="str">
        <f t="shared" si="2"/>
        <v/>
      </c>
      <c r="R97" s="70"/>
      <c r="S97" s="70"/>
      <c r="T97" s="70"/>
    </row>
    <row r="98" spans="9:20">
      <c r="I98" s="22"/>
      <c r="J98" s="22"/>
      <c r="Q98" s="70" t="str">
        <f t="shared" si="2"/>
        <v/>
      </c>
      <c r="R98" s="70"/>
      <c r="S98" s="70"/>
      <c r="T98" s="70"/>
    </row>
    <row r="99" spans="9:20">
      <c r="I99" s="22"/>
      <c r="J99" s="22"/>
    </row>
    <row r="100" spans="9:20">
      <c r="I100" s="22"/>
      <c r="J100" s="22"/>
    </row>
    <row r="101" spans="9:20">
      <c r="I101" s="22"/>
      <c r="J101" s="22"/>
    </row>
    <row r="102" spans="9:20">
      <c r="I102" s="22"/>
      <c r="J102" s="22"/>
    </row>
    <row r="103" spans="9:20">
      <c r="I103" s="22"/>
      <c r="J103" s="22"/>
    </row>
    <row r="104" spans="9:20">
      <c r="I104" s="22"/>
      <c r="J104" s="22"/>
    </row>
    <row r="105" spans="9:20">
      <c r="I105" s="22"/>
      <c r="J105" s="22"/>
    </row>
    <row r="106" spans="9:20">
      <c r="I106" s="22"/>
      <c r="J106" s="22"/>
    </row>
    <row r="107" spans="9:20">
      <c r="I107" s="22"/>
      <c r="J107" s="22"/>
    </row>
    <row r="108" spans="9:20">
      <c r="I108" s="22"/>
      <c r="J108" s="22"/>
    </row>
    <row r="109" spans="9:20">
      <c r="I109" s="22"/>
      <c r="J109" s="22"/>
    </row>
    <row r="110" spans="9:20">
      <c r="I110" s="22"/>
      <c r="J110" s="22"/>
    </row>
    <row r="111" spans="9:20">
      <c r="I111" s="22"/>
      <c r="J111" s="22"/>
    </row>
    <row r="112" spans="9:20">
      <c r="I112" s="22"/>
      <c r="J112" s="22"/>
    </row>
    <row r="113" spans="9:10">
      <c r="I113" s="22"/>
      <c r="J113" s="22"/>
    </row>
    <row r="114" spans="9:10">
      <c r="I114" s="22"/>
      <c r="J114" s="22"/>
    </row>
    <row r="115" spans="9:10">
      <c r="I115" s="22"/>
      <c r="J115" s="22"/>
    </row>
    <row r="116" spans="9:10">
      <c r="I116" s="22"/>
      <c r="J116" s="22"/>
    </row>
    <row r="117" spans="9:10">
      <c r="I117" s="22"/>
      <c r="J117" s="22"/>
    </row>
    <row r="118" spans="9:10">
      <c r="I118" s="22"/>
      <c r="J118" s="22"/>
    </row>
    <row r="119" spans="9:10">
      <c r="I119" s="22"/>
      <c r="J119" s="22"/>
    </row>
    <row r="120" spans="9:10">
      <c r="I120" s="22"/>
      <c r="J120" s="22"/>
    </row>
    <row r="121" spans="9:10">
      <c r="I121" s="22"/>
      <c r="J121" s="22"/>
    </row>
    <row r="122" spans="9:10">
      <c r="I122" s="22"/>
      <c r="J122" s="22"/>
    </row>
    <row r="123" spans="9:10">
      <c r="I123" s="22"/>
      <c r="J123" s="22"/>
    </row>
    <row r="124" spans="9:10">
      <c r="I124" s="22"/>
      <c r="J124" s="22"/>
    </row>
    <row r="125" spans="9:10">
      <c r="I125" s="22"/>
      <c r="J125" s="22"/>
    </row>
    <row r="126" spans="9:10">
      <c r="I126" s="22"/>
      <c r="J126" s="22"/>
    </row>
    <row r="127" spans="9:10">
      <c r="I127" s="22"/>
      <c r="J127" s="22"/>
    </row>
    <row r="128" spans="9:10">
      <c r="I128" s="22"/>
      <c r="J128" s="22"/>
    </row>
    <row r="129" spans="9:10">
      <c r="I129" s="22"/>
      <c r="J129" s="22"/>
    </row>
    <row r="130" spans="9:10">
      <c r="I130" s="22"/>
      <c r="J130" s="22"/>
    </row>
    <row r="131" spans="9:10">
      <c r="I131" s="22"/>
      <c r="J131" s="22"/>
    </row>
    <row r="132" spans="9:10">
      <c r="I132" s="22"/>
      <c r="J132" s="22"/>
    </row>
    <row r="133" spans="9:10">
      <c r="I133" s="22"/>
      <c r="J133" s="22"/>
    </row>
    <row r="134" spans="9:10">
      <c r="I134" s="22"/>
      <c r="J134" s="22"/>
    </row>
    <row r="135" spans="9:10">
      <c r="I135" s="22"/>
      <c r="J135" s="22"/>
    </row>
    <row r="136" spans="9:10">
      <c r="I136" s="22"/>
      <c r="J136" s="22"/>
    </row>
    <row r="137" spans="9:10">
      <c r="I137" s="22"/>
      <c r="J137" s="22"/>
    </row>
    <row r="138" spans="9:10">
      <c r="I138" s="22"/>
      <c r="J138" s="22"/>
    </row>
    <row r="139" spans="9:10">
      <c r="I139" s="22"/>
      <c r="J139" s="22"/>
    </row>
    <row r="140" spans="9:10">
      <c r="I140" s="22"/>
      <c r="J140" s="22"/>
    </row>
    <row r="141" spans="9:10">
      <c r="I141" s="22"/>
      <c r="J141" s="22"/>
    </row>
    <row r="142" spans="9:10">
      <c r="I142" s="22"/>
      <c r="J142" s="22"/>
    </row>
    <row r="143" spans="9:10">
      <c r="I143" s="22"/>
      <c r="J143" s="22"/>
    </row>
    <row r="144" spans="9:10">
      <c r="I144" s="22"/>
      <c r="J144" s="22"/>
    </row>
    <row r="145" spans="9:10">
      <c r="I145" s="22"/>
      <c r="J145" s="22"/>
    </row>
    <row r="146" spans="9:10">
      <c r="I146" s="22"/>
      <c r="J146" s="22"/>
    </row>
    <row r="147" spans="9:10">
      <c r="I147" s="22"/>
      <c r="J147" s="22"/>
    </row>
    <row r="148" spans="9:10">
      <c r="I148" s="22"/>
      <c r="J148" s="22"/>
    </row>
    <row r="149" spans="9:10">
      <c r="I149" s="22"/>
      <c r="J149" s="22"/>
    </row>
    <row r="150" spans="9:10">
      <c r="I150" s="22"/>
      <c r="J150" s="22"/>
    </row>
    <row r="151" spans="9:10">
      <c r="I151" s="22"/>
      <c r="J151" s="22"/>
    </row>
    <row r="152" spans="9:10">
      <c r="I152" s="22"/>
      <c r="J152" s="22"/>
    </row>
    <row r="153" spans="9:10">
      <c r="I153" s="22"/>
      <c r="J153" s="22"/>
    </row>
    <row r="154" spans="9:10">
      <c r="I154" s="22"/>
      <c r="J154" s="22"/>
    </row>
    <row r="155" spans="9:10">
      <c r="I155" s="22"/>
      <c r="J155" s="22"/>
    </row>
    <row r="156" spans="9:10">
      <c r="I156" s="22"/>
      <c r="J156" s="22"/>
    </row>
    <row r="157" spans="9:10">
      <c r="I157" s="22"/>
      <c r="J157" s="22"/>
    </row>
    <row r="158" spans="9:10">
      <c r="I158" s="22"/>
      <c r="J158" s="22"/>
    </row>
    <row r="159" spans="9:10">
      <c r="I159" s="22"/>
      <c r="J159" s="22"/>
    </row>
    <row r="160" spans="9:10">
      <c r="I160" s="22"/>
      <c r="J160" s="22"/>
    </row>
    <row r="161" spans="9:10">
      <c r="I161" s="22"/>
      <c r="J161" s="22"/>
    </row>
    <row r="162" spans="9:10">
      <c r="I162" s="22"/>
      <c r="J162" s="22"/>
    </row>
    <row r="163" spans="9:10">
      <c r="I163" s="22"/>
      <c r="J163" s="22"/>
    </row>
    <row r="164" spans="9:10">
      <c r="I164" s="22"/>
      <c r="J164" s="22"/>
    </row>
    <row r="165" spans="9:10">
      <c r="I165" s="22"/>
      <c r="J165" s="22"/>
    </row>
    <row r="166" spans="9:10">
      <c r="I166" s="22"/>
      <c r="J166" s="22"/>
    </row>
    <row r="167" spans="9:10">
      <c r="I167" s="22"/>
      <c r="J167" s="22"/>
    </row>
    <row r="168" spans="9:10">
      <c r="I168" s="22"/>
      <c r="J168" s="22"/>
    </row>
    <row r="169" spans="9:10">
      <c r="I169" s="22"/>
      <c r="J169" s="22"/>
    </row>
    <row r="170" spans="9:10">
      <c r="I170" s="22"/>
      <c r="J170" s="22"/>
    </row>
    <row r="171" spans="9:10">
      <c r="I171" s="22"/>
      <c r="J171" s="22"/>
    </row>
    <row r="172" spans="9:10">
      <c r="I172" s="22"/>
      <c r="J172" s="22"/>
    </row>
    <row r="173" spans="9:10">
      <c r="I173" s="22"/>
      <c r="J173" s="22"/>
    </row>
    <row r="174" spans="9:10">
      <c r="I174" s="22"/>
      <c r="J174" s="22"/>
    </row>
    <row r="175" spans="9:10">
      <c r="I175" s="22"/>
      <c r="J175" s="22"/>
    </row>
    <row r="176" spans="9:10">
      <c r="I176" s="22"/>
      <c r="J176" s="22"/>
    </row>
    <row r="177" spans="9:10">
      <c r="I177" s="22"/>
      <c r="J177" s="22"/>
    </row>
    <row r="178" spans="9:10">
      <c r="I178" s="22"/>
      <c r="J178" s="22"/>
    </row>
    <row r="179" spans="9:10">
      <c r="I179" s="22"/>
      <c r="J179" s="22"/>
    </row>
    <row r="180" spans="9:10">
      <c r="I180" s="22"/>
      <c r="J180" s="22"/>
    </row>
    <row r="181" spans="9:10">
      <c r="I181" s="22"/>
      <c r="J181" s="22"/>
    </row>
    <row r="182" spans="9:10">
      <c r="I182" s="22"/>
      <c r="J182" s="22"/>
    </row>
    <row r="183" spans="9:10">
      <c r="I183" s="22"/>
      <c r="J183" s="22"/>
    </row>
    <row r="184" spans="9:10">
      <c r="I184" s="22"/>
      <c r="J184" s="22"/>
    </row>
    <row r="185" spans="9:10">
      <c r="I185" s="22"/>
      <c r="J185" s="22"/>
    </row>
    <row r="186" spans="9:10">
      <c r="I186" s="22"/>
      <c r="J186" s="22"/>
    </row>
    <row r="187" spans="9:10">
      <c r="I187" s="22"/>
      <c r="J187" s="22"/>
    </row>
    <row r="188" spans="9:10">
      <c r="I188" s="22"/>
      <c r="J188" s="22"/>
    </row>
    <row r="189" spans="9:10">
      <c r="I189" s="22"/>
      <c r="J189" s="22"/>
    </row>
    <row r="190" spans="9:10">
      <c r="I190" s="22"/>
      <c r="J190" s="22"/>
    </row>
    <row r="191" spans="9:10">
      <c r="I191" s="22"/>
      <c r="J191" s="22"/>
    </row>
    <row r="192" spans="9:10">
      <c r="I192" s="22"/>
      <c r="J192" s="22"/>
    </row>
    <row r="193" spans="9:10">
      <c r="I193" s="22"/>
      <c r="J193" s="22"/>
    </row>
    <row r="194" spans="9:10">
      <c r="I194" s="22"/>
      <c r="J194" s="22"/>
    </row>
    <row r="195" spans="9:10">
      <c r="I195" s="22"/>
      <c r="J195" s="22"/>
    </row>
    <row r="196" spans="9:10">
      <c r="I196" s="22"/>
      <c r="J196" s="22"/>
    </row>
    <row r="197" spans="9:10">
      <c r="I197" s="22"/>
      <c r="J197" s="22"/>
    </row>
    <row r="198" spans="9:10">
      <c r="I198" s="22"/>
      <c r="J198" s="22"/>
    </row>
    <row r="199" spans="9:10">
      <c r="I199" s="22"/>
      <c r="J199" s="22"/>
    </row>
    <row r="200" spans="9:10">
      <c r="I200" s="22"/>
      <c r="J200" s="22"/>
    </row>
    <row r="201" spans="9:10">
      <c r="I201" s="22"/>
      <c r="J201" s="22"/>
    </row>
    <row r="202" spans="9:10">
      <c r="I202" s="22"/>
      <c r="J202" s="22"/>
    </row>
    <row r="203" spans="9:10">
      <c r="I203" s="22"/>
      <c r="J203" s="22"/>
    </row>
    <row r="204" spans="9:10">
      <c r="I204" s="22"/>
      <c r="J204" s="22"/>
    </row>
    <row r="205" spans="9:10">
      <c r="I205" s="22"/>
      <c r="J205" s="22"/>
    </row>
    <row r="206" spans="9:10">
      <c r="I206" s="22"/>
      <c r="J206" s="22"/>
    </row>
    <row r="207" spans="9:10">
      <c r="I207" s="22"/>
      <c r="J207" s="22"/>
    </row>
    <row r="208" spans="9:10">
      <c r="I208" s="22"/>
      <c r="J208" s="22"/>
    </row>
    <row r="209" spans="9:10">
      <c r="I209" s="22"/>
      <c r="J209" s="22"/>
    </row>
    <row r="210" spans="9:10">
      <c r="I210" s="22"/>
      <c r="J210" s="22"/>
    </row>
    <row r="211" spans="9:10">
      <c r="I211" s="22"/>
      <c r="J211" s="22"/>
    </row>
    <row r="212" spans="9:10">
      <c r="I212" s="22"/>
      <c r="J212" s="22"/>
    </row>
    <row r="213" spans="9:10">
      <c r="I213" s="22"/>
      <c r="J213" s="22"/>
    </row>
    <row r="214" spans="9:10">
      <c r="I214" s="22"/>
      <c r="J214" s="22"/>
    </row>
    <row r="215" spans="9:10">
      <c r="I215" s="22"/>
      <c r="J215" s="22"/>
    </row>
    <row r="216" spans="9:10">
      <c r="I216" s="22"/>
      <c r="J216" s="22"/>
    </row>
    <row r="217" spans="9:10">
      <c r="I217" s="22"/>
      <c r="J217" s="22"/>
    </row>
    <row r="218" spans="9:10">
      <c r="I218" s="22"/>
      <c r="J218" s="22"/>
    </row>
    <row r="219" spans="9:10">
      <c r="I219" s="22"/>
      <c r="J219" s="22"/>
    </row>
    <row r="220" spans="9:10">
      <c r="I220" s="22"/>
      <c r="J220" s="22"/>
    </row>
    <row r="221" spans="9:10">
      <c r="I221" s="22"/>
      <c r="J221" s="22"/>
    </row>
    <row r="222" spans="9:10">
      <c r="I222" s="22"/>
      <c r="J222" s="22"/>
    </row>
    <row r="223" spans="9:10">
      <c r="I223" s="22"/>
      <c r="J223" s="22"/>
    </row>
    <row r="224" spans="9:10">
      <c r="I224" s="22"/>
      <c r="J224" s="22"/>
    </row>
    <row r="225" spans="9:10">
      <c r="I225" s="22"/>
      <c r="J225" s="22"/>
    </row>
    <row r="226" spans="9:10">
      <c r="I226" s="22"/>
      <c r="J226" s="22"/>
    </row>
    <row r="227" spans="9:10">
      <c r="I227" s="22"/>
      <c r="J227" s="22"/>
    </row>
    <row r="228" spans="9:10">
      <c r="I228" s="22"/>
      <c r="J228" s="22"/>
    </row>
    <row r="229" spans="9:10">
      <c r="I229" s="22"/>
      <c r="J229" s="22"/>
    </row>
    <row r="230" spans="9:10">
      <c r="I230" s="22"/>
      <c r="J230" s="22"/>
    </row>
    <row r="231" spans="9:10">
      <c r="I231" s="22"/>
      <c r="J231" s="22"/>
    </row>
    <row r="232" spans="9:10">
      <c r="I232" s="22"/>
      <c r="J232" s="22"/>
    </row>
    <row r="233" spans="9:10">
      <c r="I233" s="22"/>
      <c r="J233" s="22"/>
    </row>
    <row r="234" spans="9:10">
      <c r="I234" s="22"/>
      <c r="J234" s="22"/>
    </row>
    <row r="235" spans="9:10">
      <c r="I235" s="22"/>
      <c r="J235" s="22"/>
    </row>
    <row r="236" spans="9:10">
      <c r="I236" s="22"/>
      <c r="J236" s="22"/>
    </row>
    <row r="237" spans="9:10">
      <c r="I237" s="22"/>
      <c r="J237" s="22"/>
    </row>
    <row r="238" spans="9:10">
      <c r="I238" s="22"/>
      <c r="J238" s="22"/>
    </row>
    <row r="239" spans="9:10">
      <c r="I239" s="22"/>
      <c r="J239" s="22"/>
    </row>
    <row r="240" spans="9:10">
      <c r="I240" s="22"/>
      <c r="J240" s="22"/>
    </row>
    <row r="241" spans="9:10">
      <c r="I241" s="22"/>
      <c r="J241" s="22"/>
    </row>
    <row r="242" spans="9:10">
      <c r="I242" s="22"/>
      <c r="J242" s="22"/>
    </row>
    <row r="243" spans="9:10">
      <c r="I243" s="22"/>
      <c r="J243" s="22"/>
    </row>
    <row r="244" spans="9:10">
      <c r="I244" s="22"/>
      <c r="J244" s="22"/>
    </row>
    <row r="245" spans="9:10">
      <c r="I245" s="22"/>
      <c r="J245" s="22"/>
    </row>
    <row r="246" spans="9:10">
      <c r="I246" s="22"/>
      <c r="J246" s="22"/>
    </row>
    <row r="247" spans="9:10">
      <c r="I247" s="22"/>
      <c r="J247" s="22"/>
    </row>
    <row r="248" spans="9:10">
      <c r="I248" s="22"/>
      <c r="J248" s="22"/>
    </row>
    <row r="249" spans="9:10">
      <c r="I249" s="22"/>
      <c r="J249" s="22"/>
    </row>
    <row r="250" spans="9:10">
      <c r="I250" s="22"/>
      <c r="J250" s="22"/>
    </row>
    <row r="251" spans="9:10">
      <c r="I251" s="22"/>
      <c r="J251" s="22"/>
    </row>
    <row r="252" spans="9:10">
      <c r="I252" s="22"/>
      <c r="J252" s="22"/>
    </row>
    <row r="253" spans="9:10">
      <c r="I253" s="22"/>
      <c r="J253" s="22"/>
    </row>
    <row r="254" spans="9:10">
      <c r="I254" s="22"/>
      <c r="J254" s="22"/>
    </row>
    <row r="255" spans="9:10">
      <c r="I255" s="22"/>
      <c r="J255" s="22"/>
    </row>
    <row r="256" spans="9:10">
      <c r="I256" s="22"/>
      <c r="J256" s="22"/>
    </row>
    <row r="257" spans="9:10">
      <c r="I257" s="22"/>
      <c r="J257" s="22"/>
    </row>
    <row r="258" spans="9:10">
      <c r="I258" s="22"/>
      <c r="J258" s="22"/>
    </row>
    <row r="259" spans="9:10">
      <c r="I259" s="22"/>
      <c r="J259" s="22"/>
    </row>
    <row r="260" spans="9:10">
      <c r="I260" s="22"/>
      <c r="J260" s="22"/>
    </row>
    <row r="261" spans="9:10">
      <c r="I261" s="22"/>
      <c r="J261" s="22"/>
    </row>
    <row r="262" spans="9:10">
      <c r="I262" s="22"/>
      <c r="J262" s="22"/>
    </row>
    <row r="263" spans="9:10">
      <c r="I263" s="22"/>
      <c r="J263" s="22"/>
    </row>
    <row r="264" spans="9:10">
      <c r="I264" s="22"/>
      <c r="J264" s="22"/>
    </row>
    <row r="265" spans="9:10">
      <c r="I265" s="22"/>
      <c r="J265" s="22"/>
    </row>
    <row r="266" spans="9:10">
      <c r="I266" s="22"/>
      <c r="J266" s="22"/>
    </row>
    <row r="267" spans="9:10">
      <c r="I267" s="22"/>
      <c r="J267" s="22"/>
    </row>
    <row r="268" spans="9:10">
      <c r="I268" s="22"/>
      <c r="J268" s="22"/>
    </row>
    <row r="269" spans="9:10">
      <c r="I269" s="22"/>
      <c r="J269" s="22"/>
    </row>
    <row r="270" spans="9:10">
      <c r="I270" s="22"/>
      <c r="J270" s="22"/>
    </row>
    <row r="271" spans="9:10">
      <c r="I271" s="22"/>
      <c r="J271" s="22"/>
    </row>
    <row r="272" spans="9:10">
      <c r="I272" s="22"/>
      <c r="J272" s="22"/>
    </row>
    <row r="273" spans="9:10">
      <c r="I273" s="22"/>
      <c r="J273" s="22"/>
    </row>
    <row r="274" spans="9:10">
      <c r="I274" s="22"/>
      <c r="J274" s="22"/>
    </row>
    <row r="275" spans="9:10">
      <c r="I275" s="22"/>
      <c r="J275" s="22"/>
    </row>
    <row r="276" spans="9:10">
      <c r="I276" s="22"/>
      <c r="J276" s="22"/>
    </row>
    <row r="277" spans="9:10">
      <c r="I277" s="22"/>
      <c r="J277" s="22"/>
    </row>
    <row r="278" spans="9:10">
      <c r="I278" s="22"/>
      <c r="J278" s="22"/>
    </row>
    <row r="279" spans="9:10">
      <c r="I279" s="22"/>
      <c r="J279" s="22"/>
    </row>
    <row r="280" spans="9:10">
      <c r="I280" s="22"/>
      <c r="J280" s="22"/>
    </row>
    <row r="281" spans="9:10">
      <c r="I281" s="22"/>
      <c r="J281" s="22"/>
    </row>
    <row r="282" spans="9:10">
      <c r="I282" s="22"/>
      <c r="J282" s="22"/>
    </row>
    <row r="283" spans="9:10">
      <c r="I283" s="22"/>
      <c r="J283" s="22"/>
    </row>
    <row r="284" spans="9:10">
      <c r="I284" s="22"/>
      <c r="J284" s="22"/>
    </row>
    <row r="285" spans="9:10">
      <c r="I285" s="22"/>
      <c r="J285" s="22"/>
    </row>
    <row r="286" spans="9:10">
      <c r="I286" s="22"/>
      <c r="J286" s="22"/>
    </row>
    <row r="287" spans="9:10">
      <c r="I287" s="22"/>
      <c r="J287" s="22"/>
    </row>
    <row r="288" spans="9:10">
      <c r="I288" s="22"/>
      <c r="J288" s="22"/>
    </row>
    <row r="289" spans="9:10">
      <c r="I289" s="22"/>
      <c r="J289" s="22"/>
    </row>
    <row r="290" spans="9:10">
      <c r="I290" s="22"/>
      <c r="J290" s="22"/>
    </row>
    <row r="291" spans="9:10">
      <c r="I291" s="22"/>
      <c r="J291" s="22"/>
    </row>
    <row r="292" spans="9:10">
      <c r="I292" s="22"/>
      <c r="J292" s="22"/>
    </row>
    <row r="293" spans="9:10">
      <c r="I293" s="22"/>
      <c r="J293" s="22"/>
    </row>
    <row r="294" spans="9:10">
      <c r="I294" s="22"/>
      <c r="J294" s="22"/>
    </row>
    <row r="295" spans="9:10">
      <c r="I295" s="22"/>
      <c r="J295" s="22"/>
    </row>
    <row r="296" spans="9:10">
      <c r="I296" s="22"/>
      <c r="J296" s="22"/>
    </row>
    <row r="297" spans="9:10">
      <c r="I297" s="22"/>
      <c r="J297" s="22"/>
    </row>
    <row r="298" spans="9:10">
      <c r="I298" s="22"/>
      <c r="J298" s="22"/>
    </row>
    <row r="299" spans="9:10">
      <c r="I299" s="22"/>
      <c r="J299" s="22"/>
    </row>
    <row r="300" spans="9:10">
      <c r="I300" s="22"/>
      <c r="J300" s="22"/>
    </row>
    <row r="301" spans="9:10">
      <c r="I301" s="22"/>
      <c r="J301" s="22"/>
    </row>
    <row r="302" spans="9:10">
      <c r="I302" s="22"/>
      <c r="J302" s="22"/>
    </row>
    <row r="303" spans="9:10">
      <c r="I303" s="22"/>
      <c r="J303" s="22"/>
    </row>
    <row r="304" spans="9:10">
      <c r="I304" s="22"/>
      <c r="J304" s="22"/>
    </row>
    <row r="305" spans="9:10">
      <c r="I305" s="22"/>
      <c r="J305" s="22"/>
    </row>
    <row r="306" spans="9:10">
      <c r="I306" s="22"/>
      <c r="J306" s="22"/>
    </row>
    <row r="307" spans="9:10">
      <c r="I307" s="22"/>
      <c r="J307" s="22"/>
    </row>
    <row r="308" spans="9:10">
      <c r="I308" s="22"/>
      <c r="J308" s="22"/>
    </row>
    <row r="309" spans="9:10">
      <c r="I309" s="22"/>
      <c r="J309" s="22"/>
    </row>
    <row r="310" spans="9:10">
      <c r="I310" s="22"/>
      <c r="J310" s="22"/>
    </row>
    <row r="311" spans="9:10">
      <c r="I311" s="22"/>
      <c r="J311" s="22"/>
    </row>
    <row r="312" spans="9:10">
      <c r="I312" s="22"/>
      <c r="J312" s="22"/>
    </row>
    <row r="313" spans="9:10">
      <c r="I313" s="22"/>
      <c r="J313" s="22"/>
    </row>
    <row r="314" spans="9:10">
      <c r="I314" s="22"/>
      <c r="J314" s="22"/>
    </row>
    <row r="315" spans="9:10">
      <c r="I315" s="22"/>
      <c r="J315" s="22"/>
    </row>
    <row r="316" spans="9:10">
      <c r="I316" s="22"/>
      <c r="J316" s="22"/>
    </row>
    <row r="317" spans="9:10">
      <c r="I317" s="22"/>
      <c r="J317" s="22"/>
    </row>
    <row r="318" spans="9:10">
      <c r="I318" s="22"/>
      <c r="J318" s="22"/>
    </row>
    <row r="319" spans="9:10">
      <c r="I319" s="22"/>
      <c r="J319" s="22"/>
    </row>
    <row r="320" spans="9:10">
      <c r="I320" s="22"/>
      <c r="J320" s="22"/>
    </row>
    <row r="321" spans="9:10">
      <c r="I321" s="22"/>
      <c r="J321" s="22"/>
    </row>
    <row r="322" spans="9:10">
      <c r="I322" s="22"/>
      <c r="J322" s="22"/>
    </row>
    <row r="323" spans="9:10">
      <c r="I323" s="22"/>
      <c r="J323" s="22"/>
    </row>
    <row r="324" spans="9:10">
      <c r="I324" s="22"/>
      <c r="J324" s="22"/>
    </row>
    <row r="325" spans="9:10">
      <c r="I325" s="22"/>
      <c r="J325" s="22"/>
    </row>
    <row r="326" spans="9:10">
      <c r="I326" s="22"/>
      <c r="J326" s="22"/>
    </row>
    <row r="327" spans="9:10">
      <c r="I327" s="22"/>
      <c r="J327" s="22"/>
    </row>
    <row r="328" spans="9:10">
      <c r="I328" s="22"/>
      <c r="J328" s="22"/>
    </row>
    <row r="329" spans="9:10">
      <c r="I329" s="22"/>
      <c r="J329" s="22"/>
    </row>
    <row r="330" spans="9:10">
      <c r="I330" s="22"/>
      <c r="J330" s="22"/>
    </row>
    <row r="331" spans="9:10">
      <c r="I331" s="22"/>
      <c r="J331" s="22"/>
    </row>
    <row r="332" spans="9:10">
      <c r="I332" s="22"/>
      <c r="J332" s="22"/>
    </row>
    <row r="333" spans="9:10">
      <c r="I333" s="22"/>
      <c r="J333" s="22"/>
    </row>
    <row r="334" spans="9:10">
      <c r="I334" s="22"/>
      <c r="J334" s="22"/>
    </row>
    <row r="335" spans="9:10">
      <c r="I335" s="22"/>
      <c r="J335" s="22"/>
    </row>
    <row r="336" spans="9:10">
      <c r="I336" s="22"/>
      <c r="J336" s="22"/>
    </row>
    <row r="337" spans="9:10">
      <c r="I337" s="22"/>
      <c r="J337" s="22"/>
    </row>
    <row r="338" spans="9:10">
      <c r="I338" s="22"/>
      <c r="J338" s="22"/>
    </row>
    <row r="339" spans="9:10">
      <c r="I339" s="22"/>
      <c r="J339" s="22"/>
    </row>
    <row r="340" spans="9:10">
      <c r="I340" s="22"/>
      <c r="J340" s="22"/>
    </row>
    <row r="341" spans="9:10">
      <c r="I341" s="22"/>
      <c r="J341" s="22"/>
    </row>
    <row r="342" spans="9:10">
      <c r="I342" s="22"/>
      <c r="J342" s="22"/>
    </row>
    <row r="343" spans="9:10">
      <c r="I343" s="22"/>
      <c r="J343" s="22"/>
    </row>
    <row r="344" spans="9:10">
      <c r="I344" s="22"/>
      <c r="J344" s="22"/>
    </row>
    <row r="345" spans="9:10">
      <c r="I345" s="22"/>
      <c r="J345" s="22"/>
    </row>
    <row r="346" spans="9:10">
      <c r="I346" s="22"/>
      <c r="J346" s="22"/>
    </row>
    <row r="347" spans="9:10">
      <c r="I347" s="22"/>
      <c r="J347" s="22"/>
    </row>
    <row r="348" spans="9:10">
      <c r="I348" s="22"/>
      <c r="J348" s="22"/>
    </row>
    <row r="349" spans="9:10">
      <c r="I349" s="22"/>
      <c r="J349" s="22"/>
    </row>
    <row r="350" spans="9:10">
      <c r="I350" s="22"/>
      <c r="J350" s="22"/>
    </row>
    <row r="351" spans="9:10">
      <c r="I351" s="22"/>
      <c r="J351" s="22"/>
    </row>
    <row r="352" spans="9:10">
      <c r="I352" s="22"/>
      <c r="J352" s="22"/>
    </row>
    <row r="353" spans="9:10">
      <c r="I353" s="22"/>
      <c r="J353" s="22"/>
    </row>
    <row r="354" spans="9:10">
      <c r="I354" s="22"/>
      <c r="J354" s="22"/>
    </row>
    <row r="355" spans="9:10">
      <c r="I355" s="22"/>
      <c r="J355" s="22"/>
    </row>
    <row r="356" spans="9:10">
      <c r="I356" s="22"/>
      <c r="J356" s="22"/>
    </row>
    <row r="357" spans="9:10">
      <c r="I357" s="22"/>
      <c r="J357" s="22"/>
    </row>
    <row r="358" spans="9:10">
      <c r="I358" s="22"/>
      <c r="J358" s="22"/>
    </row>
    <row r="359" spans="9:10">
      <c r="I359" s="22"/>
      <c r="J359" s="22"/>
    </row>
    <row r="360" spans="9:10">
      <c r="I360" s="22"/>
      <c r="J360" s="22"/>
    </row>
    <row r="361" spans="9:10">
      <c r="I361" s="22"/>
      <c r="J361" s="22"/>
    </row>
    <row r="362" spans="9:10">
      <c r="I362" s="22"/>
      <c r="J362" s="22"/>
    </row>
    <row r="363" spans="9:10">
      <c r="I363" s="22"/>
      <c r="J363" s="22"/>
    </row>
    <row r="364" spans="9:10">
      <c r="I364" s="22"/>
      <c r="J364" s="22"/>
    </row>
    <row r="365" spans="9:10">
      <c r="I365" s="22"/>
      <c r="J365" s="22"/>
    </row>
    <row r="366" spans="9:10">
      <c r="I366" s="22"/>
      <c r="J366" s="22"/>
    </row>
    <row r="367" spans="9:10">
      <c r="I367" s="22"/>
      <c r="J367" s="22"/>
    </row>
    <row r="368" spans="9:10">
      <c r="I368" s="22"/>
      <c r="J368" s="22"/>
    </row>
    <row r="369" spans="9:10">
      <c r="I369" s="22"/>
      <c r="J369" s="22"/>
    </row>
    <row r="370" spans="9:10">
      <c r="I370" s="22"/>
      <c r="J370" s="22"/>
    </row>
    <row r="371" spans="9:10">
      <c r="I371" s="22"/>
      <c r="J371" s="22"/>
    </row>
    <row r="372" spans="9:10">
      <c r="I372" s="22"/>
      <c r="J372" s="22"/>
    </row>
    <row r="373" spans="9:10">
      <c r="I373" s="22"/>
      <c r="J373" s="22"/>
    </row>
    <row r="374" spans="9:10">
      <c r="I374" s="22"/>
      <c r="J374" s="22"/>
    </row>
    <row r="375" spans="9:10">
      <c r="I375" s="22"/>
      <c r="J375" s="22"/>
    </row>
    <row r="376" spans="9:10">
      <c r="I376" s="22"/>
      <c r="J376" s="22"/>
    </row>
    <row r="377" spans="9:10">
      <c r="I377" s="22"/>
      <c r="J377" s="22"/>
    </row>
    <row r="378" spans="9:10">
      <c r="I378" s="22"/>
      <c r="J378" s="22"/>
    </row>
    <row r="379" spans="9:10">
      <c r="I379" s="22"/>
      <c r="J379" s="22"/>
    </row>
    <row r="380" spans="9:10">
      <c r="I380" s="22"/>
      <c r="J380" s="22"/>
    </row>
    <row r="381" spans="9:10">
      <c r="I381" s="22"/>
      <c r="J381" s="22"/>
    </row>
    <row r="382" spans="9:10">
      <c r="I382" s="22"/>
      <c r="J382" s="22"/>
    </row>
    <row r="383" spans="9:10">
      <c r="I383" s="22"/>
      <c r="J383" s="22"/>
    </row>
    <row r="384" spans="9:10">
      <c r="I384" s="22"/>
      <c r="J384" s="22"/>
    </row>
    <row r="385" spans="9:10">
      <c r="I385" s="22"/>
      <c r="J385" s="22"/>
    </row>
    <row r="386" spans="9:10">
      <c r="I386" s="22"/>
      <c r="J386" s="22"/>
    </row>
    <row r="387" spans="9:10">
      <c r="I387" s="22"/>
      <c r="J387" s="22"/>
    </row>
    <row r="388" spans="9:10">
      <c r="I388" s="22"/>
      <c r="J388" s="22"/>
    </row>
    <row r="389" spans="9:10">
      <c r="I389" s="22"/>
      <c r="J389" s="22"/>
    </row>
    <row r="390" spans="9:10">
      <c r="I390" s="22"/>
      <c r="J390" s="22"/>
    </row>
    <row r="391" spans="9:10">
      <c r="I391" s="22"/>
      <c r="J391" s="22"/>
    </row>
    <row r="392" spans="9:10">
      <c r="I392" s="22"/>
      <c r="J392" s="22"/>
    </row>
    <row r="393" spans="9:10">
      <c r="I393" s="22"/>
      <c r="J393" s="22"/>
    </row>
    <row r="394" spans="9:10">
      <c r="I394" s="22"/>
      <c r="J394" s="22"/>
    </row>
    <row r="395" spans="9:10">
      <c r="I395" s="22"/>
      <c r="J395" s="22"/>
    </row>
    <row r="396" spans="9:10">
      <c r="I396" s="22"/>
      <c r="J396" s="22"/>
    </row>
    <row r="397" spans="9:10">
      <c r="I397" s="22"/>
      <c r="J397" s="22"/>
    </row>
    <row r="398" spans="9:10">
      <c r="I398" s="22"/>
      <c r="J398" s="22"/>
    </row>
    <row r="399" spans="9:10">
      <c r="I399" s="22"/>
      <c r="J399" s="22"/>
    </row>
    <row r="400" spans="9:10">
      <c r="I400" s="22"/>
      <c r="J400" s="22"/>
    </row>
    <row r="401" spans="9:10">
      <c r="I401" s="22"/>
      <c r="J401" s="22"/>
    </row>
    <row r="402" spans="9:10">
      <c r="I402" s="22"/>
      <c r="J402" s="22"/>
    </row>
    <row r="403" spans="9:10">
      <c r="I403" s="22"/>
      <c r="J403" s="22"/>
    </row>
    <row r="404" spans="9:10">
      <c r="I404" s="22"/>
      <c r="J404" s="22"/>
    </row>
    <row r="405" spans="9:10">
      <c r="I405" s="22"/>
      <c r="J405" s="22"/>
    </row>
    <row r="406" spans="9:10">
      <c r="I406" s="22"/>
      <c r="J406" s="22"/>
    </row>
    <row r="407" spans="9:10">
      <c r="I407" s="22"/>
      <c r="J407" s="22"/>
    </row>
    <row r="408" spans="9:10">
      <c r="I408" s="22"/>
      <c r="J408" s="22"/>
    </row>
    <row r="409" spans="9:10">
      <c r="I409" s="22"/>
      <c r="J409" s="22"/>
    </row>
    <row r="410" spans="9:10">
      <c r="I410" s="22"/>
      <c r="J410" s="22"/>
    </row>
    <row r="411" spans="9:10">
      <c r="I411" s="22"/>
      <c r="J411" s="22"/>
    </row>
    <row r="412" spans="9:10">
      <c r="I412" s="22"/>
      <c r="J412" s="22"/>
    </row>
    <row r="413" spans="9:10">
      <c r="I413" s="22"/>
      <c r="J413" s="22"/>
    </row>
    <row r="414" spans="9:10">
      <c r="I414" s="22"/>
      <c r="J414" s="22"/>
    </row>
    <row r="415" spans="9:10">
      <c r="I415" s="22"/>
      <c r="J415" s="22"/>
    </row>
    <row r="416" spans="9:10">
      <c r="I416" s="22"/>
      <c r="J416" s="22"/>
    </row>
    <row r="417" spans="9:10">
      <c r="I417" s="22"/>
      <c r="J417" s="22"/>
    </row>
    <row r="418" spans="9:10">
      <c r="I418" s="22"/>
      <c r="J418" s="22"/>
    </row>
    <row r="419" spans="9:10">
      <c r="I419" s="22"/>
      <c r="J419" s="22"/>
    </row>
    <row r="420" spans="9:10">
      <c r="I420" s="22"/>
      <c r="J420" s="22"/>
    </row>
    <row r="421" spans="9:10">
      <c r="I421" s="22"/>
      <c r="J421" s="22"/>
    </row>
    <row r="422" spans="9:10">
      <c r="I422" s="22"/>
      <c r="J422" s="22"/>
    </row>
    <row r="423" spans="9:10">
      <c r="I423" s="22"/>
      <c r="J423" s="22"/>
    </row>
    <row r="424" spans="9:10">
      <c r="I424" s="22"/>
      <c r="J424" s="22"/>
    </row>
    <row r="425" spans="9:10">
      <c r="I425" s="22"/>
      <c r="J425" s="22"/>
    </row>
    <row r="426" spans="9:10">
      <c r="I426" s="22"/>
      <c r="J426" s="22"/>
    </row>
    <row r="427" spans="9:10">
      <c r="I427" s="22"/>
      <c r="J427" s="22"/>
    </row>
    <row r="428" spans="9:10">
      <c r="I428" s="22"/>
      <c r="J428" s="22"/>
    </row>
    <row r="429" spans="9:10">
      <c r="I429" s="22"/>
      <c r="J429" s="22"/>
    </row>
    <row r="430" spans="9:10">
      <c r="I430" s="22"/>
      <c r="J430" s="22"/>
    </row>
    <row r="431" spans="9:10">
      <c r="I431" s="22"/>
      <c r="J431" s="22"/>
    </row>
    <row r="432" spans="9:10">
      <c r="I432" s="22"/>
      <c r="J432" s="22"/>
    </row>
    <row r="433" spans="9:10">
      <c r="I433" s="22"/>
      <c r="J433" s="22"/>
    </row>
    <row r="434" spans="9:10">
      <c r="I434" s="22"/>
      <c r="J434" s="22"/>
    </row>
    <row r="435" spans="9:10">
      <c r="I435" s="22"/>
      <c r="J435" s="22"/>
    </row>
  </sheetData>
  <autoFilter ref="A4:K98"/>
  <sortState ref="A5:L98">
    <sortCondition ref="A5:A98" customList="01/2018,02/2018,03/2018,04/2018,05/2018,06/2018,07/2018,08/2018,09/2018,10/2018,11/2018,12/2018"/>
    <sortCondition ref="C5:C98"/>
  </sortState>
  <dataValidations count="5">
    <dataValidation type="list" allowBlank="1" showInputMessage="1" showErrorMessage="1" sqref="O5:P90">
      <formula1>critères</formula1>
    </dataValidation>
    <dataValidation type="list" allowBlank="1" showInputMessage="1" showErrorMessage="1" sqref="K79:K203 E5:E203">
      <formula1 xml:space="preserve"> process</formula1>
    </dataValidation>
    <dataValidation type="list" allowBlank="1" showInputMessage="1" showErrorMessage="1" sqref="K5:K78">
      <formula1 xml:space="preserve"> duréepb</formula1>
    </dataValidation>
    <dataValidation type="list" allowBlank="1" showInputMessage="1" showErrorMessage="1" sqref="C5:C62">
      <formula1>personne</formula1>
    </dataValidation>
    <dataValidation type="list" showInputMessage="1" showErrorMessage="1" sqref="F9:F79">
      <formula1>étapespose</formula1>
    </dataValidation>
  </dataValidations>
  <hyperlinks>
    <hyperlink ref="E5" location="pose!A1" display="POSE"/>
    <hyperlink ref="E6" location="pose!A1" display="POSE"/>
    <hyperlink ref="B5" location="pose!A4" display="POVIPC042018"/>
    <hyperlink ref="B6" location="pose!A3" display="POFIS052018"/>
    <hyperlink ref="E7" location="SAV!A1" display="SAV"/>
    <hyperlink ref="E8" location="SAV!A1" display="SAV"/>
    <hyperlink ref="B7" location="SAV!A3" display="SAVCOURAIL052018"/>
    <hyperlink ref="B8" location="SAV!A4" display="SAVEECH052018"/>
    <hyperlink ref="E9" location="pose!A1" display="CONCEPTION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104"/>
  <sheetViews>
    <sheetView workbookViewId="0">
      <selection activeCell="A2" sqref="A2"/>
    </sheetView>
  </sheetViews>
  <sheetFormatPr baseColWidth="10" defaultRowHeight="12.75"/>
  <cols>
    <col min="1" max="1" width="18.42578125" customWidth="1"/>
    <col min="2" max="2" width="15.28515625" customWidth="1"/>
    <col min="3" max="4" width="34.42578125" customWidth="1"/>
    <col min="5" max="5" width="34.5703125" customWidth="1"/>
    <col min="6" max="6" width="19" customWidth="1"/>
    <col min="7" max="7" width="32" customWidth="1"/>
  </cols>
  <sheetData>
    <row r="1" spans="1:7" ht="19.5">
      <c r="A1" s="98" t="str">
        <f ca="1">MID(CELL("nomfichier",$A$1),FIND("]",CELL("nomfichier",$A$1))+1,32)</f>
        <v>commercial</v>
      </c>
      <c r="B1" s="98"/>
      <c r="C1" s="98"/>
      <c r="D1" s="98"/>
      <c r="E1" s="98"/>
      <c r="F1" s="98"/>
      <c r="G1" s="98"/>
    </row>
    <row r="2" spans="1:7">
      <c r="A2" s="5" t="s">
        <v>16</v>
      </c>
      <c r="B2" s="10" t="s">
        <v>18</v>
      </c>
      <c r="C2" s="10" t="s">
        <v>17</v>
      </c>
      <c r="D2" s="10" t="s">
        <v>6</v>
      </c>
      <c r="E2" s="10" t="s">
        <v>19</v>
      </c>
      <c r="F2" s="10" t="s">
        <v>22</v>
      </c>
      <c r="G2" s="10" t="s">
        <v>21</v>
      </c>
    </row>
    <row r="3" spans="1:7">
      <c r="A3" s="8"/>
      <c r="B3" s="9"/>
      <c r="C3" s="9"/>
      <c r="D3" s="9"/>
      <c r="E3" s="9"/>
      <c r="F3" s="9"/>
      <c r="G3" s="9"/>
    </row>
    <row r="4" spans="1:7">
      <c r="A4" s="8"/>
      <c r="B4" s="9"/>
      <c r="C4" s="9"/>
      <c r="D4" s="9"/>
      <c r="E4" s="9"/>
      <c r="F4" s="9"/>
      <c r="G4" s="9"/>
    </row>
    <row r="5" spans="1:7">
      <c r="A5" s="8"/>
      <c r="B5" s="9"/>
      <c r="C5" s="9"/>
      <c r="D5" s="9"/>
      <c r="E5" s="9"/>
      <c r="F5" s="9"/>
      <c r="G5" s="9"/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/>
      <c r="B8" s="9"/>
      <c r="C8" s="9"/>
      <c r="D8" s="9"/>
      <c r="E8" s="9"/>
      <c r="F8" s="9"/>
      <c r="G8" s="9"/>
    </row>
    <row r="9" spans="1:7">
      <c r="A9" s="8"/>
      <c r="B9" s="9"/>
      <c r="C9" s="9"/>
      <c r="D9" s="9"/>
      <c r="E9" s="9"/>
      <c r="F9" s="9"/>
      <c r="G9" s="9"/>
    </row>
    <row r="10" spans="1:7">
      <c r="A10" s="8"/>
      <c r="B10" s="9"/>
      <c r="C10" s="9"/>
      <c r="D10" s="9"/>
      <c r="E10" s="9"/>
      <c r="F10" s="9"/>
      <c r="G10" s="9"/>
    </row>
    <row r="11" spans="1:7">
      <c r="A11" s="8"/>
      <c r="B11" s="9"/>
      <c r="C11" s="9"/>
      <c r="D11" s="9"/>
      <c r="E11" s="9"/>
      <c r="F11" s="9"/>
      <c r="G11" s="9"/>
    </row>
    <row r="12" spans="1:7">
      <c r="A12" s="8"/>
      <c r="B12" s="9"/>
      <c r="C12" s="9"/>
      <c r="D12" s="9"/>
      <c r="E12" s="9"/>
      <c r="F12" s="9"/>
      <c r="G12" s="9"/>
    </row>
    <row r="13" spans="1:7">
      <c r="A13" s="8"/>
      <c r="B13" s="9"/>
      <c r="C13" s="9"/>
      <c r="D13" s="9"/>
      <c r="E13" s="9"/>
      <c r="F13" s="9"/>
      <c r="G13" s="9"/>
    </row>
    <row r="14" spans="1:7">
      <c r="A14" s="8"/>
      <c r="B14" s="9"/>
      <c r="C14" s="9"/>
      <c r="D14" s="9"/>
      <c r="E14" s="9"/>
      <c r="F14" s="9"/>
      <c r="G14" s="9"/>
    </row>
    <row r="15" spans="1:7">
      <c r="A15" s="8"/>
      <c r="B15" s="9"/>
      <c r="C15" s="9"/>
      <c r="D15" s="9"/>
      <c r="E15" s="9"/>
      <c r="F15" s="9"/>
      <c r="G15" s="9"/>
    </row>
    <row r="16" spans="1:7">
      <c r="A16" s="8"/>
      <c r="B16" s="9"/>
      <c r="C16" s="9"/>
      <c r="D16" s="9"/>
      <c r="E16" s="9"/>
      <c r="F16" s="9"/>
      <c r="G16" s="9"/>
    </row>
    <row r="17" spans="1:7">
      <c r="A17" s="8"/>
      <c r="B17" s="9"/>
      <c r="C17" s="9"/>
      <c r="D17" s="9"/>
      <c r="E17" s="9"/>
      <c r="F17" s="9"/>
      <c r="G17" s="9"/>
    </row>
    <row r="18" spans="1:7">
      <c r="A18" s="8"/>
      <c r="B18" s="9"/>
      <c r="C18" s="9"/>
      <c r="D18" s="9"/>
      <c r="E18" s="9"/>
      <c r="F18" s="9"/>
      <c r="G18" s="9"/>
    </row>
    <row r="19" spans="1:7">
      <c r="A19" s="8"/>
      <c r="B19" s="9"/>
      <c r="C19" s="9"/>
      <c r="D19" s="9"/>
      <c r="E19" s="9"/>
      <c r="F19" s="9"/>
      <c r="G19" s="9"/>
    </row>
    <row r="20" spans="1:7">
      <c r="A20" s="8"/>
      <c r="B20" s="9"/>
      <c r="C20" s="9"/>
      <c r="D20" s="9"/>
      <c r="E20" s="9"/>
      <c r="F20" s="9"/>
      <c r="G20" s="9"/>
    </row>
    <row r="21" spans="1:7">
      <c r="A21" s="8"/>
      <c r="B21" s="9"/>
      <c r="C21" s="9"/>
      <c r="D21" s="9"/>
      <c r="E21" s="9"/>
      <c r="F21" s="9"/>
      <c r="G21" s="9"/>
    </row>
    <row r="22" spans="1:7">
      <c r="A22" s="8"/>
      <c r="B22" s="9"/>
      <c r="C22" s="9"/>
      <c r="D22" s="9"/>
      <c r="E22" s="9"/>
      <c r="F22" s="9"/>
      <c r="G22" s="9"/>
    </row>
    <row r="23" spans="1:7">
      <c r="A23" s="8"/>
      <c r="B23" s="9"/>
      <c r="C23" s="9"/>
      <c r="D23" s="9"/>
      <c r="E23" s="9"/>
      <c r="F23" s="9"/>
      <c r="G23" s="9"/>
    </row>
    <row r="24" spans="1:7">
      <c r="A24" s="8"/>
      <c r="B24" s="9"/>
      <c r="C24" s="9"/>
      <c r="D24" s="9"/>
      <c r="E24" s="9"/>
      <c r="F24" s="9"/>
      <c r="G24" s="9"/>
    </row>
    <row r="25" spans="1:7">
      <c r="A25" s="8"/>
      <c r="B25" s="9"/>
      <c r="C25" s="9"/>
      <c r="D25" s="9"/>
      <c r="E25" s="9"/>
      <c r="F25" s="9"/>
      <c r="G25" s="9"/>
    </row>
    <row r="26" spans="1:7">
      <c r="A26" s="8"/>
      <c r="B26" s="9"/>
      <c r="C26" s="9"/>
      <c r="D26" s="9"/>
      <c r="E26" s="9"/>
      <c r="F26" s="9"/>
      <c r="G26" s="9"/>
    </row>
    <row r="27" spans="1:7">
      <c r="A27" s="8"/>
      <c r="B27" s="9"/>
      <c r="C27" s="9"/>
      <c r="D27" s="9"/>
      <c r="E27" s="9"/>
      <c r="F27" s="9"/>
      <c r="G27" s="9"/>
    </row>
    <row r="28" spans="1:7">
      <c r="A28" s="8"/>
      <c r="B28" s="9"/>
      <c r="C28" s="9"/>
      <c r="D28" s="9"/>
      <c r="E28" s="9"/>
      <c r="F28" s="9"/>
      <c r="G28" s="9"/>
    </row>
    <row r="29" spans="1:7">
      <c r="A29" s="8"/>
      <c r="B29" s="9"/>
      <c r="C29" s="9"/>
      <c r="D29" s="9"/>
      <c r="E29" s="9"/>
      <c r="F29" s="9"/>
      <c r="G29" s="9"/>
    </row>
    <row r="30" spans="1:7">
      <c r="A30" s="8"/>
      <c r="B30" s="9"/>
      <c r="C30" s="9"/>
      <c r="D30" s="9"/>
      <c r="E30" s="9"/>
      <c r="F30" s="9"/>
      <c r="G30" s="9"/>
    </row>
    <row r="31" spans="1:7">
      <c r="A31" s="8"/>
      <c r="B31" s="9"/>
      <c r="C31" s="9"/>
      <c r="D31" s="9"/>
      <c r="E31" s="9"/>
      <c r="F31" s="9"/>
      <c r="G31" s="9"/>
    </row>
    <row r="32" spans="1:7">
      <c r="A32" s="8"/>
      <c r="B32" s="9"/>
      <c r="C32" s="9"/>
      <c r="D32" s="9"/>
      <c r="E32" s="9"/>
      <c r="F32" s="9"/>
      <c r="G32" s="9"/>
    </row>
    <row r="33" spans="1:7">
      <c r="A33" s="8"/>
      <c r="B33" s="9"/>
      <c r="C33" s="9"/>
      <c r="D33" s="9"/>
      <c r="E33" s="9"/>
      <c r="F33" s="9"/>
      <c r="G33" s="9"/>
    </row>
    <row r="34" spans="1:7">
      <c r="A34" s="8"/>
      <c r="B34" s="9"/>
      <c r="C34" s="9"/>
      <c r="D34" s="9"/>
      <c r="E34" s="9"/>
      <c r="F34" s="9"/>
      <c r="G34" s="9"/>
    </row>
    <row r="35" spans="1:7">
      <c r="A35" s="8"/>
      <c r="B35" s="9"/>
      <c r="C35" s="9"/>
      <c r="D35" s="9"/>
      <c r="E35" s="9"/>
      <c r="F35" s="9"/>
      <c r="G35" s="9"/>
    </row>
    <row r="36" spans="1:7">
      <c r="A36" s="8"/>
      <c r="B36" s="9"/>
      <c r="C36" s="9"/>
      <c r="D36" s="9"/>
      <c r="E36" s="9"/>
      <c r="F36" s="9"/>
      <c r="G36" s="9"/>
    </row>
    <row r="37" spans="1:7">
      <c r="A37" s="8"/>
      <c r="B37" s="9"/>
      <c r="C37" s="9"/>
      <c r="D37" s="9"/>
      <c r="E37" s="9"/>
      <c r="F37" s="9"/>
      <c r="G37" s="9"/>
    </row>
    <row r="38" spans="1:7">
      <c r="A38" s="8"/>
      <c r="B38" s="9"/>
      <c r="C38" s="9"/>
      <c r="D38" s="9"/>
      <c r="E38" s="9"/>
      <c r="F38" s="9"/>
      <c r="G38" s="9"/>
    </row>
    <row r="39" spans="1:7">
      <c r="A39" s="8"/>
      <c r="B39" s="9"/>
      <c r="C39" s="9"/>
      <c r="D39" s="9"/>
      <c r="E39" s="9"/>
      <c r="F39" s="9"/>
      <c r="G39" s="9"/>
    </row>
    <row r="40" spans="1:7">
      <c r="A40" s="8"/>
      <c r="B40" s="9"/>
      <c r="C40" s="9"/>
      <c r="D40" s="9"/>
      <c r="E40" s="9"/>
      <c r="F40" s="9"/>
      <c r="G40" s="9"/>
    </row>
    <row r="41" spans="1:7">
      <c r="A41" s="8"/>
      <c r="B41" s="9"/>
      <c r="C41" s="9"/>
      <c r="D41" s="9"/>
      <c r="E41" s="9"/>
      <c r="F41" s="9"/>
      <c r="G41" s="9"/>
    </row>
    <row r="42" spans="1:7">
      <c r="A42" s="8"/>
      <c r="B42" s="9"/>
      <c r="C42" s="9"/>
      <c r="D42" s="9"/>
      <c r="E42" s="9"/>
      <c r="F42" s="9"/>
      <c r="G42" s="9"/>
    </row>
    <row r="43" spans="1:7">
      <c r="A43" s="8"/>
      <c r="B43" s="9"/>
      <c r="C43" s="9"/>
      <c r="D43" s="9"/>
      <c r="E43" s="9"/>
      <c r="F43" s="9"/>
      <c r="G43" s="9"/>
    </row>
    <row r="44" spans="1:7">
      <c r="A44" s="8"/>
      <c r="B44" s="9"/>
      <c r="C44" s="9"/>
      <c r="D44" s="9"/>
      <c r="E44" s="9"/>
      <c r="F44" s="9"/>
      <c r="G44" s="9"/>
    </row>
    <row r="45" spans="1:7">
      <c r="A45" s="8"/>
      <c r="B45" s="9"/>
      <c r="C45" s="9"/>
      <c r="D45" s="9"/>
      <c r="E45" s="9"/>
      <c r="F45" s="9"/>
      <c r="G45" s="9"/>
    </row>
    <row r="46" spans="1:7">
      <c r="A46" s="8"/>
      <c r="B46" s="9"/>
      <c r="C46" s="9"/>
      <c r="D46" s="9"/>
      <c r="E46" s="9"/>
      <c r="F46" s="9"/>
      <c r="G46" s="9"/>
    </row>
    <row r="47" spans="1:7">
      <c r="A47" s="8"/>
      <c r="B47" s="9"/>
      <c r="C47" s="9"/>
      <c r="D47" s="9"/>
      <c r="E47" s="9"/>
      <c r="F47" s="9"/>
      <c r="G47" s="9"/>
    </row>
    <row r="48" spans="1:7">
      <c r="A48" s="8"/>
      <c r="B48" s="9"/>
      <c r="C48" s="9"/>
      <c r="D48" s="9"/>
      <c r="E48" s="9"/>
      <c r="F48" s="9"/>
      <c r="G48" s="9"/>
    </row>
    <row r="49" spans="1:7">
      <c r="A49" s="8"/>
      <c r="B49" s="9"/>
      <c r="C49" s="9"/>
      <c r="D49" s="9"/>
      <c r="E49" s="9"/>
      <c r="F49" s="9"/>
      <c r="G49" s="9"/>
    </row>
    <row r="50" spans="1:7">
      <c r="A50" s="8"/>
      <c r="B50" s="9"/>
      <c r="C50" s="9"/>
      <c r="D50" s="9"/>
      <c r="E50" s="9"/>
      <c r="F50" s="9"/>
      <c r="G50" s="9"/>
    </row>
    <row r="51" spans="1:7">
      <c r="A51" s="8"/>
      <c r="B51" s="9"/>
      <c r="C51" s="9"/>
      <c r="D51" s="9"/>
      <c r="E51" s="9"/>
      <c r="F51" s="9"/>
      <c r="G51" s="9"/>
    </row>
    <row r="52" spans="1:7">
      <c r="A52" s="8"/>
      <c r="B52" s="9"/>
      <c r="C52" s="9"/>
      <c r="D52" s="9"/>
      <c r="E52" s="9"/>
      <c r="F52" s="9"/>
      <c r="G52" s="9"/>
    </row>
    <row r="53" spans="1:7">
      <c r="A53" s="8"/>
      <c r="B53" s="9"/>
      <c r="C53" s="9"/>
      <c r="D53" s="9"/>
      <c r="E53" s="9"/>
      <c r="F53" s="9"/>
      <c r="G53" s="9"/>
    </row>
    <row r="54" spans="1:7">
      <c r="A54" s="8"/>
      <c r="B54" s="9"/>
      <c r="C54" s="9"/>
      <c r="D54" s="9"/>
      <c r="E54" s="9"/>
      <c r="F54" s="9"/>
      <c r="G54" s="9"/>
    </row>
    <row r="55" spans="1:7">
      <c r="A55" s="8"/>
      <c r="B55" s="9"/>
      <c r="C55" s="9"/>
      <c r="D55" s="9"/>
      <c r="E55" s="9"/>
      <c r="F55" s="9"/>
      <c r="G55" s="9"/>
    </row>
    <row r="56" spans="1:7">
      <c r="A56" s="8"/>
      <c r="B56" s="9"/>
      <c r="C56" s="9"/>
      <c r="D56" s="9"/>
      <c r="E56" s="9"/>
      <c r="F56" s="9"/>
      <c r="G56" s="9"/>
    </row>
    <row r="57" spans="1:7">
      <c r="A57" s="8"/>
      <c r="B57" s="9"/>
      <c r="C57" s="9"/>
      <c r="D57" s="9"/>
      <c r="E57" s="9"/>
      <c r="F57" s="9"/>
      <c r="G57" s="9"/>
    </row>
    <row r="58" spans="1:7">
      <c r="A58" s="8"/>
      <c r="B58" s="9"/>
      <c r="C58" s="9"/>
      <c r="D58" s="9"/>
      <c r="E58" s="9"/>
      <c r="F58" s="9"/>
      <c r="G58" s="9"/>
    </row>
    <row r="59" spans="1:7">
      <c r="A59" s="8"/>
      <c r="B59" s="9"/>
      <c r="C59" s="9"/>
      <c r="D59" s="9"/>
      <c r="E59" s="9"/>
      <c r="F59" s="9"/>
      <c r="G59" s="9"/>
    </row>
    <row r="60" spans="1:7">
      <c r="A60" s="8"/>
      <c r="B60" s="9"/>
      <c r="C60" s="9"/>
      <c r="D60" s="9"/>
      <c r="E60" s="9"/>
      <c r="F60" s="9"/>
      <c r="G60" s="9"/>
    </row>
    <row r="61" spans="1:7">
      <c r="A61" s="8"/>
      <c r="B61" s="9"/>
      <c r="C61" s="9"/>
      <c r="D61" s="9"/>
      <c r="E61" s="9"/>
      <c r="F61" s="9"/>
      <c r="G61" s="9"/>
    </row>
    <row r="62" spans="1:7">
      <c r="A62" s="8"/>
      <c r="B62" s="9"/>
      <c r="C62" s="9"/>
      <c r="D62" s="9"/>
      <c r="E62" s="9"/>
      <c r="F62" s="9"/>
      <c r="G62" s="9"/>
    </row>
    <row r="63" spans="1:7">
      <c r="A63" s="8"/>
      <c r="B63" s="9"/>
      <c r="C63" s="9"/>
      <c r="D63" s="9"/>
      <c r="E63" s="9"/>
      <c r="F63" s="9"/>
      <c r="G63" s="9"/>
    </row>
    <row r="64" spans="1:7">
      <c r="A64" s="8"/>
      <c r="B64" s="9"/>
      <c r="C64" s="9"/>
      <c r="D64" s="9"/>
      <c r="E64" s="9"/>
      <c r="F64" s="9"/>
      <c r="G64" s="9"/>
    </row>
    <row r="65" spans="1:7">
      <c r="A65" s="8"/>
      <c r="B65" s="9"/>
      <c r="C65" s="9"/>
      <c r="D65" s="9"/>
      <c r="E65" s="9"/>
      <c r="F65" s="9"/>
      <c r="G65" s="9"/>
    </row>
    <row r="66" spans="1:7">
      <c r="A66" s="8"/>
      <c r="B66" s="9"/>
      <c r="C66" s="9"/>
      <c r="D66" s="9"/>
      <c r="E66" s="9"/>
      <c r="F66" s="9"/>
      <c r="G66" s="9"/>
    </row>
    <row r="67" spans="1:7">
      <c r="A67" s="8"/>
      <c r="B67" s="9"/>
      <c r="C67" s="9"/>
      <c r="D67" s="9"/>
      <c r="E67" s="9"/>
      <c r="F67" s="9"/>
      <c r="G67" s="9"/>
    </row>
    <row r="68" spans="1:7">
      <c r="A68" s="8"/>
      <c r="B68" s="9"/>
      <c r="C68" s="9"/>
      <c r="D68" s="9"/>
      <c r="E68" s="9"/>
      <c r="F68" s="9"/>
      <c r="G68" s="9"/>
    </row>
    <row r="69" spans="1:7">
      <c r="A69" s="8"/>
      <c r="B69" s="9"/>
      <c r="C69" s="9"/>
      <c r="D69" s="9"/>
      <c r="E69" s="9"/>
      <c r="F69" s="9"/>
      <c r="G69" s="9"/>
    </row>
    <row r="70" spans="1:7">
      <c r="A70" s="8"/>
      <c r="B70" s="9"/>
      <c r="C70" s="9"/>
      <c r="D70" s="9"/>
      <c r="E70" s="9"/>
      <c r="F70" s="9"/>
      <c r="G70" s="9"/>
    </row>
    <row r="71" spans="1:7">
      <c r="A71" s="8"/>
      <c r="B71" s="9"/>
      <c r="C71" s="9"/>
      <c r="D71" s="9"/>
      <c r="E71" s="9"/>
      <c r="F71" s="9"/>
      <c r="G71" s="9"/>
    </row>
    <row r="72" spans="1:7">
      <c r="A72" s="8"/>
      <c r="B72" s="9"/>
      <c r="C72" s="9"/>
      <c r="D72" s="9"/>
      <c r="E72" s="9"/>
      <c r="F72" s="9"/>
      <c r="G72" s="9"/>
    </row>
    <row r="73" spans="1:7">
      <c r="A73" s="8"/>
      <c r="B73" s="9"/>
      <c r="C73" s="9"/>
      <c r="D73" s="9"/>
      <c r="E73" s="9"/>
      <c r="F73" s="9"/>
      <c r="G73" s="9"/>
    </row>
    <row r="74" spans="1:7">
      <c r="A74" s="8"/>
      <c r="B74" s="9"/>
      <c r="C74" s="9"/>
      <c r="D74" s="9"/>
      <c r="E74" s="9"/>
      <c r="F74" s="9"/>
      <c r="G74" s="9"/>
    </row>
    <row r="75" spans="1:7">
      <c r="A75" s="8"/>
      <c r="B75" s="9"/>
      <c r="C75" s="9"/>
      <c r="D75" s="9"/>
      <c r="E75" s="9"/>
      <c r="F75" s="9"/>
      <c r="G75" s="9"/>
    </row>
    <row r="76" spans="1:7">
      <c r="A76" s="8"/>
      <c r="B76" s="9"/>
      <c r="C76" s="9"/>
      <c r="D76" s="9"/>
      <c r="E76" s="9"/>
      <c r="F76" s="9"/>
      <c r="G76" s="9"/>
    </row>
    <row r="77" spans="1:7">
      <c r="A77" s="8"/>
      <c r="B77" s="9"/>
      <c r="C77" s="9"/>
      <c r="D77" s="9"/>
      <c r="E77" s="9"/>
      <c r="F77" s="9"/>
      <c r="G77" s="9"/>
    </row>
    <row r="78" spans="1:7">
      <c r="A78" s="8"/>
      <c r="B78" s="9"/>
      <c r="C78" s="9"/>
      <c r="D78" s="9"/>
      <c r="E78" s="9"/>
      <c r="F78" s="9"/>
      <c r="G78" s="9"/>
    </row>
    <row r="79" spans="1:7">
      <c r="A79" s="8"/>
      <c r="B79" s="9"/>
      <c r="C79" s="9"/>
      <c r="D79" s="9"/>
      <c r="E79" s="9"/>
      <c r="F79" s="9"/>
      <c r="G79" s="9"/>
    </row>
    <row r="80" spans="1:7">
      <c r="A80" s="8"/>
      <c r="B80" s="9"/>
      <c r="C80" s="9"/>
      <c r="D80" s="9"/>
      <c r="E80" s="9"/>
      <c r="F80" s="9"/>
      <c r="G80" s="9"/>
    </row>
    <row r="81" spans="1:7">
      <c r="A81" s="8"/>
      <c r="B81" s="9"/>
      <c r="C81" s="9"/>
      <c r="D81" s="9"/>
      <c r="E81" s="9"/>
      <c r="F81" s="9"/>
      <c r="G81" s="9"/>
    </row>
    <row r="82" spans="1:7">
      <c r="A82" s="8"/>
      <c r="B82" s="9"/>
      <c r="C82" s="9"/>
      <c r="D82" s="9"/>
      <c r="E82" s="9"/>
      <c r="F82" s="9"/>
      <c r="G82" s="9"/>
    </row>
    <row r="83" spans="1:7">
      <c r="A83" s="8"/>
      <c r="B83" s="9"/>
      <c r="C83" s="9"/>
      <c r="D83" s="9"/>
      <c r="E83" s="9"/>
      <c r="F83" s="9"/>
      <c r="G83" s="9"/>
    </row>
    <row r="84" spans="1:7">
      <c r="A84" s="8"/>
      <c r="B84" s="9"/>
      <c r="C84" s="9"/>
      <c r="D84" s="9"/>
      <c r="E84" s="9"/>
      <c r="F84" s="9"/>
      <c r="G84" s="9"/>
    </row>
    <row r="85" spans="1:7">
      <c r="A85" s="8"/>
      <c r="B85" s="9"/>
      <c r="C85" s="9"/>
      <c r="D85" s="9"/>
      <c r="E85" s="9"/>
      <c r="F85" s="9"/>
      <c r="G85" s="9"/>
    </row>
    <row r="86" spans="1:7">
      <c r="A86" s="8"/>
      <c r="B86" s="9"/>
      <c r="C86" s="9"/>
      <c r="D86" s="9"/>
      <c r="E86" s="9"/>
      <c r="F86" s="9"/>
      <c r="G86" s="9"/>
    </row>
    <row r="87" spans="1:7">
      <c r="A87" s="8"/>
      <c r="B87" s="9"/>
      <c r="C87" s="9"/>
      <c r="D87" s="9"/>
      <c r="E87" s="9"/>
      <c r="F87" s="9"/>
      <c r="G87" s="9"/>
    </row>
    <row r="88" spans="1:7">
      <c r="A88" s="8"/>
      <c r="B88" s="9"/>
      <c r="C88" s="9"/>
      <c r="D88" s="9"/>
      <c r="E88" s="9"/>
      <c r="F88" s="9"/>
      <c r="G88" s="9"/>
    </row>
    <row r="89" spans="1:7">
      <c r="A89" s="8"/>
      <c r="B89" s="9"/>
      <c r="C89" s="9"/>
      <c r="D89" s="9"/>
      <c r="E89" s="9"/>
      <c r="F89" s="9"/>
      <c r="G89" s="9"/>
    </row>
    <row r="90" spans="1:7">
      <c r="A90" s="8"/>
      <c r="B90" s="9"/>
      <c r="C90" s="9"/>
      <c r="D90" s="9"/>
      <c r="E90" s="9"/>
      <c r="F90" s="9"/>
      <c r="G90" s="9"/>
    </row>
    <row r="91" spans="1:7">
      <c r="A91" s="8"/>
      <c r="B91" s="9"/>
      <c r="C91" s="9"/>
      <c r="D91" s="9"/>
      <c r="E91" s="9"/>
      <c r="F91" s="9"/>
      <c r="G91" s="9"/>
    </row>
    <row r="92" spans="1:7">
      <c r="A92" s="8"/>
      <c r="B92" s="9"/>
      <c r="C92" s="9"/>
      <c r="D92" s="9"/>
      <c r="E92" s="9"/>
      <c r="F92" s="9"/>
      <c r="G92" s="9"/>
    </row>
    <row r="93" spans="1:7">
      <c r="A93" s="8"/>
      <c r="B93" s="9"/>
      <c r="C93" s="9"/>
      <c r="D93" s="9"/>
      <c r="E93" s="9"/>
      <c r="F93" s="9"/>
      <c r="G93" s="9"/>
    </row>
    <row r="94" spans="1:7">
      <c r="A94" s="8"/>
      <c r="B94" s="9"/>
      <c r="C94" s="9"/>
      <c r="D94" s="9"/>
      <c r="E94" s="9"/>
      <c r="F94" s="9"/>
      <c r="G94" s="9"/>
    </row>
    <row r="95" spans="1:7">
      <c r="A95" s="8"/>
      <c r="B95" s="9"/>
      <c r="C95" s="9"/>
      <c r="D95" s="9"/>
      <c r="E95" s="9"/>
      <c r="F95" s="9"/>
      <c r="G95" s="9"/>
    </row>
    <row r="96" spans="1:7">
      <c r="A96" s="8"/>
      <c r="B96" s="9"/>
      <c r="C96" s="9"/>
      <c r="D96" s="9"/>
      <c r="E96" s="9"/>
      <c r="F96" s="9"/>
      <c r="G96" s="9"/>
    </row>
    <row r="97" spans="1:7">
      <c r="A97" s="8"/>
      <c r="B97" s="9"/>
      <c r="C97" s="9"/>
      <c r="D97" s="9"/>
      <c r="E97" s="9"/>
      <c r="F97" s="9"/>
      <c r="G97" s="9"/>
    </row>
    <row r="98" spans="1:7">
      <c r="A98" s="8"/>
      <c r="B98" s="9"/>
      <c r="C98" s="9"/>
      <c r="D98" s="9"/>
      <c r="E98" s="9"/>
      <c r="F98" s="9"/>
      <c r="G98" s="9"/>
    </row>
    <row r="99" spans="1:7">
      <c r="A99" s="8"/>
      <c r="B99" s="9"/>
      <c r="C99" s="9"/>
      <c r="D99" s="9"/>
      <c r="E99" s="9"/>
      <c r="F99" s="9"/>
      <c r="G99" s="9"/>
    </row>
    <row r="100" spans="1:7">
      <c r="A100" s="8"/>
      <c r="B100" s="9"/>
      <c r="C100" s="9"/>
      <c r="D100" s="9"/>
      <c r="E100" s="9"/>
      <c r="F100" s="9"/>
      <c r="G100" s="9"/>
    </row>
    <row r="101" spans="1:7">
      <c r="A101" s="8"/>
      <c r="B101" s="9"/>
      <c r="C101" s="9"/>
      <c r="D101" s="9"/>
      <c r="E101" s="9"/>
      <c r="F101" s="9"/>
      <c r="G101" s="9"/>
    </row>
    <row r="102" spans="1:7">
      <c r="A102" s="8"/>
      <c r="B102" s="9"/>
      <c r="C102" s="9"/>
      <c r="D102" s="9"/>
      <c r="E102" s="9"/>
      <c r="F102" s="9"/>
      <c r="G102" s="9"/>
    </row>
    <row r="103" spans="1:7">
      <c r="A103" s="8"/>
      <c r="B103" s="9"/>
      <c r="C103" s="9"/>
      <c r="D103" s="9"/>
      <c r="E103" s="9"/>
      <c r="F103" s="9"/>
      <c r="G103" s="9"/>
    </row>
    <row r="104" spans="1:7">
      <c r="A104" s="8"/>
      <c r="B104" s="9"/>
      <c r="C104" s="9"/>
      <c r="D104" s="9"/>
      <c r="E104" s="9"/>
      <c r="F104" s="9"/>
      <c r="G104" s="9"/>
    </row>
  </sheetData>
  <mergeCells count="1">
    <mergeCell ref="A1:G1"/>
  </mergeCells>
  <dataValidations count="2">
    <dataValidation type="list" showInputMessage="1" showErrorMessage="1" sqref="A3:A98">
      <formula1 xml:space="preserve"> étapesmétré</formula1>
    </dataValidation>
    <dataValidation type="list" showInputMessage="1" showErrorMessage="1" sqref="A99:A104">
      <formula1 xml:space="preserve"> étapes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H104"/>
  <sheetViews>
    <sheetView zoomScale="90" zoomScaleNormal="90" workbookViewId="0">
      <selection activeCell="B4" sqref="B4"/>
    </sheetView>
  </sheetViews>
  <sheetFormatPr baseColWidth="10" defaultRowHeight="15" customHeight="1"/>
  <cols>
    <col min="1" max="1" width="13.7109375" customWidth="1"/>
    <col min="2" max="2" width="32.7109375" customWidth="1"/>
    <col min="3" max="4" width="20.5703125" customWidth="1"/>
    <col min="5" max="5" width="39.28515625" customWidth="1"/>
    <col min="6" max="6" width="27.5703125" customWidth="1"/>
    <col min="7" max="7" width="36.7109375" customWidth="1"/>
    <col min="8" max="8" width="19.140625" customWidth="1"/>
    <col min="9" max="9" width="29.42578125" customWidth="1"/>
    <col min="18" max="18" width="31.5703125" customWidth="1"/>
    <col min="19" max="19" width="6" customWidth="1"/>
  </cols>
  <sheetData>
    <row r="1" spans="1:34" ht="18" customHeight="1">
      <c r="A1" s="98" t="str">
        <f ca="1">MID(CELL("nomfichier",$A$1),FIND("]",CELL("nomfichier",$A$1))+1,32)</f>
        <v>conception</v>
      </c>
      <c r="B1" s="98"/>
      <c r="C1" s="98"/>
      <c r="D1" s="98"/>
      <c r="E1" s="98"/>
      <c r="F1" s="98"/>
      <c r="G1" s="98"/>
      <c r="H1" s="98"/>
      <c r="I1" s="98"/>
    </row>
    <row r="2" spans="1:34" s="23" customFormat="1" ht="28.5" customHeight="1">
      <c r="A2" s="23" t="s">
        <v>105</v>
      </c>
      <c r="B2" s="66" t="s">
        <v>16</v>
      </c>
      <c r="C2" s="71" t="s">
        <v>103</v>
      </c>
      <c r="D2" s="71" t="s">
        <v>99</v>
      </c>
      <c r="E2" s="72" t="s">
        <v>17</v>
      </c>
      <c r="F2" s="72" t="s">
        <v>6</v>
      </c>
      <c r="G2" s="72" t="s">
        <v>19</v>
      </c>
      <c r="H2" s="72" t="s">
        <v>22</v>
      </c>
      <c r="I2" s="72" t="s">
        <v>21</v>
      </c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</row>
    <row r="3" spans="1:34" ht="15" customHeight="1">
      <c r="B3" s="8"/>
      <c r="C3" s="9"/>
      <c r="D3" s="9"/>
      <c r="E3" s="9"/>
      <c r="F3" s="9"/>
      <c r="G3" s="9"/>
      <c r="H3" s="9"/>
      <c r="I3" s="9"/>
      <c r="K3" s="6"/>
      <c r="L3" s="6"/>
      <c r="M3" s="49"/>
      <c r="O3" s="6"/>
      <c r="P3" s="6"/>
      <c r="Q3" s="6"/>
      <c r="R3" s="99" t="s">
        <v>66</v>
      </c>
      <c r="S3" s="99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15" customHeight="1">
      <c r="B4" s="8"/>
      <c r="C4" s="9"/>
      <c r="D4" s="9"/>
      <c r="E4" s="9"/>
      <c r="F4" s="9"/>
      <c r="G4" s="9"/>
      <c r="H4" s="9"/>
      <c r="I4" s="9"/>
      <c r="R4" s="48" t="s">
        <v>65</v>
      </c>
      <c r="S4" s="30">
        <f>COUNTIF($B$3:B104,"transmission du projet aux métreurs")</f>
        <v>0</v>
      </c>
    </row>
    <row r="5" spans="1:34" ht="15" customHeight="1">
      <c r="B5" s="8"/>
      <c r="C5" s="9"/>
      <c r="D5" s="9"/>
      <c r="E5" s="9"/>
      <c r="F5" s="9"/>
      <c r="G5" s="9"/>
      <c r="H5" s="9"/>
      <c r="I5" s="9"/>
      <c r="R5" s="48" t="s">
        <v>31</v>
      </c>
      <c r="S5" s="30">
        <f>COUNTIF($B$3:B105,"le métré")</f>
        <v>0</v>
      </c>
    </row>
    <row r="6" spans="1:34" ht="15" customHeight="1">
      <c r="B6" s="8"/>
      <c r="C6" s="9"/>
      <c r="D6" s="9"/>
      <c r="E6" s="9"/>
      <c r="F6" s="9"/>
      <c r="G6" s="9"/>
      <c r="H6" s="9"/>
      <c r="I6" s="9"/>
      <c r="R6" s="48" t="s">
        <v>32</v>
      </c>
      <c r="S6" s="30">
        <f>COUNTIF($B$3:B106,"conception des plans")</f>
        <v>0</v>
      </c>
    </row>
    <row r="7" spans="1:34" ht="15" customHeight="1">
      <c r="B7" s="8"/>
      <c r="C7" s="9"/>
      <c r="D7" s="9"/>
      <c r="E7" s="9"/>
      <c r="F7" s="9"/>
      <c r="G7" s="9"/>
      <c r="H7" s="9"/>
      <c r="I7" s="9"/>
      <c r="R7" s="48" t="s">
        <v>33</v>
      </c>
      <c r="S7" s="30">
        <f>COUNTIF($B$3:B107,"collaborateur externe")</f>
        <v>0</v>
      </c>
    </row>
    <row r="8" spans="1:34" ht="15" customHeight="1">
      <c r="B8" s="8"/>
      <c r="C8" s="9"/>
      <c r="D8" s="9"/>
      <c r="E8" s="9"/>
      <c r="F8" s="9"/>
      <c r="G8" s="9"/>
      <c r="H8" s="9"/>
      <c r="I8" s="9"/>
      <c r="R8" s="48" t="s">
        <v>34</v>
      </c>
      <c r="S8" s="30">
        <f>COUNTIF($B$3:B108,"commande")</f>
        <v>0</v>
      </c>
    </row>
    <row r="9" spans="1:34" ht="15" customHeight="1">
      <c r="B9" s="8"/>
      <c r="C9" s="9"/>
      <c r="D9" s="9"/>
      <c r="E9" s="9"/>
      <c r="F9" s="9"/>
      <c r="G9" s="9"/>
      <c r="H9" s="9"/>
      <c r="I9" s="9"/>
      <c r="R9" s="48" t="s">
        <v>35</v>
      </c>
      <c r="S9" s="30">
        <f>COUNTIF($B$3:B109,"transmission fab")</f>
        <v>0</v>
      </c>
    </row>
    <row r="10" spans="1:34" ht="15" customHeight="1">
      <c r="B10" s="8"/>
      <c r="C10" s="9"/>
      <c r="D10" s="9"/>
      <c r="E10" s="9"/>
      <c r="F10" s="9"/>
      <c r="G10" s="9"/>
      <c r="H10" s="9"/>
      <c r="I10" s="9"/>
      <c r="R10" s="33"/>
      <c r="S10" s="33"/>
    </row>
    <row r="11" spans="1:34" ht="15" customHeight="1">
      <c r="B11" s="8"/>
      <c r="C11" s="9"/>
      <c r="D11" s="9"/>
      <c r="E11" s="9"/>
      <c r="F11" s="9"/>
      <c r="G11" s="9"/>
      <c r="H11" s="9"/>
      <c r="I11" s="9"/>
    </row>
    <row r="12" spans="1:34" ht="15" customHeight="1">
      <c r="B12" s="8"/>
      <c r="C12" s="9"/>
      <c r="D12" s="9"/>
      <c r="E12" s="9"/>
      <c r="F12" s="9"/>
      <c r="G12" s="9"/>
      <c r="H12" s="9"/>
      <c r="I12" s="9"/>
    </row>
    <row r="13" spans="1:34" ht="15" customHeight="1">
      <c r="B13" s="8"/>
      <c r="C13" s="9"/>
      <c r="D13" s="9"/>
      <c r="E13" s="9"/>
      <c r="F13" s="9"/>
      <c r="G13" s="9"/>
      <c r="H13" s="9"/>
      <c r="I13" s="9"/>
    </row>
    <row r="14" spans="1:34" ht="15" customHeight="1">
      <c r="B14" s="8"/>
      <c r="C14" s="9"/>
      <c r="D14" s="9"/>
      <c r="E14" s="9"/>
      <c r="F14" s="9"/>
      <c r="G14" s="9"/>
      <c r="H14" s="9"/>
      <c r="I14" s="9"/>
    </row>
    <row r="15" spans="1:34" ht="15" customHeight="1">
      <c r="B15" s="8"/>
      <c r="C15" s="9"/>
      <c r="D15" s="9"/>
      <c r="E15" s="9"/>
      <c r="F15" s="9"/>
      <c r="G15" s="9"/>
      <c r="H15" s="9"/>
      <c r="I15" s="9"/>
    </row>
    <row r="16" spans="1:34" ht="15" customHeight="1">
      <c r="B16" s="8"/>
      <c r="C16" s="9"/>
      <c r="D16" s="9"/>
      <c r="E16" s="9"/>
      <c r="F16" s="9"/>
      <c r="G16" s="9"/>
      <c r="H16" s="9"/>
      <c r="I16" s="9"/>
    </row>
    <row r="17" spans="2:9" ht="15" customHeight="1">
      <c r="B17" s="8"/>
      <c r="C17" s="9"/>
      <c r="D17" s="9"/>
      <c r="E17" s="9"/>
      <c r="F17" s="9"/>
      <c r="G17" s="9"/>
      <c r="H17" s="9"/>
      <c r="I17" s="9"/>
    </row>
    <row r="18" spans="2:9" ht="15" customHeight="1">
      <c r="B18" s="8"/>
      <c r="C18" s="9"/>
      <c r="D18" s="9"/>
      <c r="E18" s="9"/>
      <c r="F18" s="9"/>
      <c r="G18" s="9"/>
      <c r="H18" s="9"/>
      <c r="I18" s="9"/>
    </row>
    <row r="19" spans="2:9" ht="15" customHeight="1">
      <c r="B19" s="8"/>
      <c r="C19" s="9"/>
      <c r="D19" s="9"/>
      <c r="E19" s="9"/>
      <c r="F19" s="9"/>
      <c r="G19" s="9"/>
      <c r="H19" s="9"/>
      <c r="I19" s="9"/>
    </row>
    <row r="20" spans="2:9" ht="15" customHeight="1">
      <c r="B20" s="8"/>
      <c r="C20" s="9"/>
      <c r="D20" s="9"/>
      <c r="E20" s="9"/>
      <c r="F20" s="9"/>
      <c r="G20" s="9"/>
      <c r="H20" s="9"/>
      <c r="I20" s="9"/>
    </row>
    <row r="21" spans="2:9" ht="15" customHeight="1">
      <c r="B21" s="8"/>
      <c r="C21" s="9"/>
      <c r="D21" s="9"/>
      <c r="E21" s="9"/>
      <c r="F21" s="9"/>
      <c r="G21" s="9"/>
      <c r="H21" s="9"/>
      <c r="I21" s="9"/>
    </row>
    <row r="22" spans="2:9" ht="15" customHeight="1">
      <c r="B22" s="8"/>
      <c r="C22" s="9"/>
      <c r="D22" s="9"/>
      <c r="E22" s="9"/>
      <c r="F22" s="9"/>
      <c r="G22" s="9"/>
      <c r="H22" s="9"/>
      <c r="I22" s="9"/>
    </row>
    <row r="23" spans="2:9" ht="15" customHeight="1">
      <c r="B23" s="8"/>
      <c r="C23" s="9"/>
      <c r="D23" s="9"/>
      <c r="E23" s="9"/>
      <c r="F23" s="9"/>
      <c r="G23" s="9"/>
      <c r="H23" s="9"/>
      <c r="I23" s="9"/>
    </row>
    <row r="24" spans="2:9" ht="15" customHeight="1">
      <c r="B24" s="8"/>
      <c r="C24" s="9"/>
      <c r="D24" s="9"/>
      <c r="E24" s="9"/>
      <c r="F24" s="9"/>
      <c r="G24" s="9"/>
      <c r="H24" s="9"/>
      <c r="I24" s="9"/>
    </row>
    <row r="25" spans="2:9" ht="15" customHeight="1">
      <c r="B25" s="8"/>
      <c r="C25" s="9"/>
      <c r="D25" s="9"/>
      <c r="E25" s="9"/>
      <c r="F25" s="9"/>
      <c r="G25" s="9"/>
      <c r="H25" s="9"/>
      <c r="I25" s="9"/>
    </row>
    <row r="26" spans="2:9" ht="15" customHeight="1">
      <c r="B26" s="8"/>
      <c r="C26" s="9"/>
      <c r="D26" s="9"/>
      <c r="E26" s="9"/>
      <c r="F26" s="9"/>
      <c r="G26" s="9"/>
      <c r="H26" s="9"/>
      <c r="I26" s="9"/>
    </row>
    <row r="27" spans="2:9" ht="15" customHeight="1">
      <c r="B27" s="8"/>
      <c r="C27" s="9"/>
      <c r="D27" s="9"/>
      <c r="E27" s="9"/>
      <c r="F27" s="9"/>
      <c r="G27" s="9"/>
      <c r="H27" s="9"/>
      <c r="I27" s="9"/>
    </row>
    <row r="28" spans="2:9" ht="15" customHeight="1">
      <c r="B28" s="8"/>
      <c r="C28" s="9"/>
      <c r="D28" s="9"/>
      <c r="E28" s="9"/>
      <c r="F28" s="9"/>
      <c r="G28" s="9"/>
      <c r="H28" s="9"/>
      <c r="I28" s="9"/>
    </row>
    <row r="29" spans="2:9" ht="15" customHeight="1">
      <c r="B29" s="8"/>
      <c r="C29" s="9"/>
      <c r="D29" s="9"/>
      <c r="E29" s="9"/>
      <c r="F29" s="9"/>
      <c r="G29" s="9"/>
      <c r="H29" s="9"/>
      <c r="I29" s="9"/>
    </row>
    <row r="30" spans="2:9" ht="15" customHeight="1">
      <c r="B30" s="8"/>
      <c r="C30" s="9"/>
      <c r="D30" s="9"/>
      <c r="E30" s="9"/>
      <c r="F30" s="9"/>
      <c r="G30" s="9"/>
      <c r="H30" s="9"/>
      <c r="I30" s="9"/>
    </row>
    <row r="31" spans="2:9" ht="15" customHeight="1">
      <c r="B31" s="8"/>
      <c r="C31" s="9"/>
      <c r="D31" s="9"/>
      <c r="E31" s="9"/>
      <c r="F31" s="9"/>
      <c r="G31" s="9"/>
      <c r="H31" s="9"/>
      <c r="I31" s="9"/>
    </row>
    <row r="32" spans="2:9" ht="15" customHeight="1">
      <c r="B32" s="8"/>
      <c r="C32" s="9"/>
      <c r="D32" s="9"/>
      <c r="E32" s="9"/>
      <c r="F32" s="9"/>
      <c r="G32" s="9"/>
      <c r="H32" s="9"/>
      <c r="I32" s="9"/>
    </row>
    <row r="33" spans="2:9" ht="15" customHeight="1">
      <c r="B33" s="8"/>
      <c r="C33" s="9"/>
      <c r="D33" s="9"/>
      <c r="E33" s="9"/>
      <c r="F33" s="9"/>
      <c r="G33" s="9"/>
      <c r="H33" s="9"/>
      <c r="I33" s="9"/>
    </row>
    <row r="34" spans="2:9" ht="15" customHeight="1">
      <c r="B34" s="8"/>
      <c r="C34" s="9"/>
      <c r="D34" s="9"/>
      <c r="E34" s="9"/>
      <c r="F34" s="9"/>
      <c r="G34" s="9"/>
      <c r="H34" s="9"/>
      <c r="I34" s="9"/>
    </row>
    <row r="35" spans="2:9" ht="15" customHeight="1">
      <c r="B35" s="8"/>
      <c r="C35" s="9"/>
      <c r="D35" s="9"/>
      <c r="E35" s="9"/>
      <c r="F35" s="9"/>
      <c r="G35" s="9"/>
      <c r="H35" s="9"/>
      <c r="I35" s="9"/>
    </row>
    <row r="36" spans="2:9" ht="15" customHeight="1">
      <c r="B36" s="8"/>
      <c r="C36" s="9"/>
      <c r="D36" s="9"/>
      <c r="E36" s="9"/>
      <c r="F36" s="9"/>
      <c r="G36" s="9"/>
      <c r="H36" s="9"/>
      <c r="I36" s="9"/>
    </row>
    <row r="37" spans="2:9" ht="15" customHeight="1">
      <c r="B37" s="8"/>
      <c r="C37" s="9"/>
      <c r="D37" s="9"/>
      <c r="E37" s="9"/>
      <c r="F37" s="9"/>
      <c r="G37" s="9"/>
      <c r="H37" s="9"/>
      <c r="I37" s="9"/>
    </row>
    <row r="38" spans="2:9" ht="15" customHeight="1">
      <c r="B38" s="8"/>
      <c r="C38" s="9"/>
      <c r="D38" s="9"/>
      <c r="E38" s="9"/>
      <c r="F38" s="9"/>
      <c r="G38" s="9"/>
      <c r="H38" s="9"/>
      <c r="I38" s="9"/>
    </row>
    <row r="39" spans="2:9" ht="15" customHeight="1">
      <c r="B39" s="8"/>
      <c r="C39" s="9"/>
      <c r="D39" s="9"/>
      <c r="E39" s="9"/>
      <c r="F39" s="9"/>
      <c r="G39" s="9"/>
      <c r="H39" s="9"/>
      <c r="I39" s="9"/>
    </row>
    <row r="40" spans="2:9" ht="15" customHeight="1">
      <c r="B40" s="8"/>
      <c r="C40" s="9"/>
      <c r="D40" s="9"/>
      <c r="E40" s="9"/>
      <c r="F40" s="9"/>
      <c r="G40" s="9"/>
      <c r="H40" s="9"/>
      <c r="I40" s="9"/>
    </row>
    <row r="41" spans="2:9" ht="15" customHeight="1">
      <c r="B41" s="8"/>
      <c r="C41" s="9"/>
      <c r="D41" s="9"/>
      <c r="E41" s="9"/>
      <c r="F41" s="9"/>
      <c r="G41" s="9"/>
      <c r="H41" s="9"/>
      <c r="I41" s="9"/>
    </row>
    <row r="42" spans="2:9" ht="15" customHeight="1">
      <c r="B42" s="8"/>
      <c r="C42" s="9"/>
      <c r="D42" s="9"/>
      <c r="E42" s="9"/>
      <c r="F42" s="9"/>
      <c r="G42" s="9"/>
      <c r="H42" s="9"/>
      <c r="I42" s="9"/>
    </row>
    <row r="43" spans="2:9" ht="15" customHeight="1">
      <c r="B43" s="8"/>
      <c r="C43" s="9"/>
      <c r="D43" s="9"/>
      <c r="E43" s="9"/>
      <c r="F43" s="9"/>
      <c r="G43" s="9"/>
      <c r="H43" s="9"/>
      <c r="I43" s="9"/>
    </row>
    <row r="44" spans="2:9" ht="15" customHeight="1">
      <c r="B44" s="8"/>
      <c r="C44" s="9"/>
      <c r="D44" s="9"/>
      <c r="E44" s="9"/>
      <c r="F44" s="9"/>
      <c r="G44" s="9"/>
      <c r="H44" s="9"/>
      <c r="I44" s="9"/>
    </row>
    <row r="45" spans="2:9" ht="15" customHeight="1">
      <c r="B45" s="8"/>
      <c r="C45" s="9"/>
      <c r="D45" s="9"/>
      <c r="E45" s="9"/>
      <c r="F45" s="9"/>
      <c r="G45" s="9"/>
      <c r="H45" s="9"/>
      <c r="I45" s="9"/>
    </row>
    <row r="46" spans="2:9" ht="15" customHeight="1">
      <c r="B46" s="8"/>
      <c r="C46" s="9"/>
      <c r="D46" s="9"/>
      <c r="E46" s="9"/>
      <c r="F46" s="9"/>
      <c r="G46" s="9"/>
      <c r="H46" s="9"/>
      <c r="I46" s="9"/>
    </row>
    <row r="47" spans="2:9" ht="15" customHeight="1">
      <c r="B47" s="8"/>
      <c r="C47" s="9"/>
      <c r="D47" s="9"/>
      <c r="E47" s="9"/>
      <c r="F47" s="9"/>
      <c r="G47" s="9"/>
      <c r="H47" s="9"/>
      <c r="I47" s="9"/>
    </row>
    <row r="48" spans="2:9" ht="15" customHeight="1">
      <c r="B48" s="8"/>
      <c r="C48" s="9"/>
      <c r="D48" s="9"/>
      <c r="E48" s="9"/>
      <c r="F48" s="9"/>
      <c r="G48" s="9"/>
      <c r="H48" s="9"/>
      <c r="I48" s="9"/>
    </row>
    <row r="49" spans="2:9" ht="15" customHeight="1">
      <c r="B49" s="8"/>
      <c r="C49" s="9"/>
      <c r="D49" s="9"/>
      <c r="E49" s="9"/>
      <c r="F49" s="9"/>
      <c r="G49" s="9"/>
      <c r="H49" s="9"/>
      <c r="I49" s="9"/>
    </row>
    <row r="50" spans="2:9" ht="15" customHeight="1">
      <c r="B50" s="8"/>
      <c r="C50" s="9"/>
      <c r="D50" s="9"/>
      <c r="E50" s="9"/>
      <c r="F50" s="9"/>
      <c r="G50" s="9"/>
      <c r="H50" s="9"/>
      <c r="I50" s="9"/>
    </row>
    <row r="51" spans="2:9" ht="15" customHeight="1">
      <c r="B51" s="8"/>
      <c r="C51" s="9"/>
      <c r="D51" s="9"/>
      <c r="E51" s="9"/>
      <c r="F51" s="9"/>
      <c r="G51" s="9"/>
      <c r="H51" s="9"/>
      <c r="I51" s="9"/>
    </row>
    <row r="52" spans="2:9" ht="15" customHeight="1">
      <c r="B52" s="8"/>
      <c r="C52" s="9"/>
      <c r="D52" s="9"/>
      <c r="E52" s="9"/>
      <c r="F52" s="9"/>
      <c r="G52" s="9"/>
      <c r="H52" s="9"/>
      <c r="I52" s="9"/>
    </row>
    <row r="53" spans="2:9" ht="15" customHeight="1">
      <c r="B53" s="8"/>
      <c r="C53" s="9"/>
      <c r="D53" s="9"/>
      <c r="E53" s="9"/>
      <c r="F53" s="9"/>
      <c r="G53" s="9"/>
      <c r="H53" s="9"/>
      <c r="I53" s="9"/>
    </row>
    <row r="54" spans="2:9" ht="15" customHeight="1">
      <c r="B54" s="8"/>
      <c r="C54" s="9"/>
      <c r="D54" s="9"/>
      <c r="E54" s="9"/>
      <c r="F54" s="9"/>
      <c r="G54" s="9"/>
      <c r="H54" s="9"/>
      <c r="I54" s="9"/>
    </row>
    <row r="55" spans="2:9" ht="15" customHeight="1">
      <c r="B55" s="8"/>
      <c r="C55" s="9"/>
      <c r="D55" s="9"/>
      <c r="E55" s="9"/>
      <c r="F55" s="9"/>
      <c r="G55" s="9"/>
      <c r="H55" s="9"/>
      <c r="I55" s="9"/>
    </row>
    <row r="56" spans="2:9" ht="15" customHeight="1">
      <c r="B56" s="8"/>
      <c r="C56" s="9"/>
      <c r="D56" s="9"/>
      <c r="E56" s="9"/>
      <c r="F56" s="9"/>
      <c r="G56" s="9"/>
      <c r="H56" s="9"/>
      <c r="I56" s="9"/>
    </row>
    <row r="57" spans="2:9" ht="15" customHeight="1">
      <c r="B57" s="8"/>
      <c r="C57" s="9"/>
      <c r="D57" s="9"/>
      <c r="E57" s="9"/>
      <c r="F57" s="9"/>
      <c r="G57" s="9"/>
      <c r="H57" s="9"/>
      <c r="I57" s="9"/>
    </row>
    <row r="58" spans="2:9" ht="15" customHeight="1">
      <c r="B58" s="8"/>
      <c r="C58" s="9"/>
      <c r="D58" s="9"/>
      <c r="E58" s="9"/>
      <c r="F58" s="9"/>
      <c r="G58" s="9"/>
      <c r="H58" s="9"/>
      <c r="I58" s="9"/>
    </row>
    <row r="59" spans="2:9" ht="15" customHeight="1">
      <c r="B59" s="8"/>
      <c r="C59" s="9"/>
      <c r="D59" s="9"/>
      <c r="E59" s="9"/>
      <c r="F59" s="9"/>
      <c r="G59" s="9"/>
      <c r="H59" s="9"/>
      <c r="I59" s="9"/>
    </row>
    <row r="60" spans="2:9" ht="15" customHeight="1">
      <c r="B60" s="8"/>
      <c r="C60" s="9"/>
      <c r="D60" s="9"/>
      <c r="E60" s="9"/>
      <c r="F60" s="9"/>
      <c r="G60" s="9"/>
      <c r="H60" s="9"/>
      <c r="I60" s="9"/>
    </row>
    <row r="61" spans="2:9" ht="15" customHeight="1">
      <c r="B61" s="8"/>
      <c r="C61" s="9"/>
      <c r="D61" s="9"/>
      <c r="E61" s="9"/>
      <c r="F61" s="9"/>
      <c r="G61" s="9"/>
      <c r="H61" s="9"/>
      <c r="I61" s="9"/>
    </row>
    <row r="62" spans="2:9" ht="15" customHeight="1">
      <c r="B62" s="8"/>
      <c r="C62" s="9"/>
      <c r="D62" s="9"/>
      <c r="E62" s="9"/>
      <c r="F62" s="9"/>
      <c r="G62" s="9"/>
      <c r="H62" s="9"/>
      <c r="I62" s="9"/>
    </row>
    <row r="63" spans="2:9" ht="15" customHeight="1">
      <c r="B63" s="8"/>
      <c r="C63" s="9"/>
      <c r="D63" s="9"/>
      <c r="E63" s="9"/>
      <c r="F63" s="9"/>
      <c r="G63" s="9"/>
      <c r="H63" s="9"/>
      <c r="I63" s="9"/>
    </row>
    <row r="64" spans="2:9" ht="15" customHeight="1">
      <c r="B64" s="8"/>
      <c r="C64" s="9"/>
      <c r="D64" s="9"/>
      <c r="E64" s="9"/>
      <c r="F64" s="9"/>
      <c r="G64" s="9"/>
      <c r="H64" s="9"/>
      <c r="I64" s="9"/>
    </row>
    <row r="65" spans="2:9" ht="15" customHeight="1">
      <c r="B65" s="8"/>
      <c r="C65" s="9"/>
      <c r="D65" s="9"/>
      <c r="E65" s="9"/>
      <c r="F65" s="9"/>
      <c r="G65" s="9"/>
      <c r="H65" s="9"/>
      <c r="I65" s="9"/>
    </row>
    <row r="66" spans="2:9" ht="15" customHeight="1">
      <c r="B66" s="8"/>
      <c r="C66" s="9"/>
      <c r="D66" s="9"/>
      <c r="E66" s="9"/>
      <c r="F66" s="9"/>
      <c r="G66" s="9"/>
      <c r="H66" s="9"/>
      <c r="I66" s="9"/>
    </row>
    <row r="67" spans="2:9" ht="15" customHeight="1">
      <c r="B67" s="8"/>
      <c r="C67" s="9"/>
      <c r="D67" s="9"/>
      <c r="E67" s="9"/>
      <c r="F67" s="9"/>
      <c r="G67" s="9"/>
      <c r="H67" s="9"/>
      <c r="I67" s="9"/>
    </row>
    <row r="68" spans="2:9" ht="15" customHeight="1">
      <c r="B68" s="8"/>
      <c r="C68" s="9"/>
      <c r="D68" s="9"/>
      <c r="E68" s="9"/>
      <c r="F68" s="9"/>
      <c r="G68" s="9"/>
      <c r="H68" s="9"/>
      <c r="I68" s="9"/>
    </row>
    <row r="69" spans="2:9" ht="15" customHeight="1">
      <c r="B69" s="8"/>
      <c r="C69" s="9"/>
      <c r="D69" s="9"/>
      <c r="E69" s="9"/>
      <c r="F69" s="9"/>
      <c r="G69" s="9"/>
      <c r="H69" s="9"/>
      <c r="I69" s="9"/>
    </row>
    <row r="70" spans="2:9" ht="15" customHeight="1">
      <c r="B70" s="8"/>
      <c r="C70" s="9"/>
      <c r="D70" s="9"/>
      <c r="E70" s="9"/>
      <c r="F70" s="9"/>
      <c r="G70" s="9"/>
      <c r="H70" s="9"/>
      <c r="I70" s="9"/>
    </row>
    <row r="71" spans="2:9" ht="15" customHeight="1">
      <c r="B71" s="8"/>
      <c r="C71" s="9"/>
      <c r="D71" s="9"/>
      <c r="E71" s="9"/>
      <c r="F71" s="9"/>
      <c r="G71" s="9"/>
      <c r="H71" s="9"/>
      <c r="I71" s="9"/>
    </row>
    <row r="72" spans="2:9" ht="15" customHeight="1">
      <c r="B72" s="8"/>
      <c r="C72" s="9"/>
      <c r="D72" s="9"/>
      <c r="E72" s="9"/>
      <c r="F72" s="9"/>
      <c r="G72" s="9"/>
      <c r="H72" s="9"/>
      <c r="I72" s="9"/>
    </row>
    <row r="73" spans="2:9" ht="15" customHeight="1">
      <c r="B73" s="8"/>
      <c r="C73" s="9"/>
      <c r="D73" s="9"/>
      <c r="E73" s="9"/>
      <c r="F73" s="9"/>
      <c r="G73" s="9"/>
      <c r="H73" s="9"/>
      <c r="I73" s="9"/>
    </row>
    <row r="74" spans="2:9" ht="15" customHeight="1">
      <c r="B74" s="8"/>
      <c r="C74" s="9"/>
      <c r="D74" s="9"/>
      <c r="E74" s="9"/>
      <c r="F74" s="9"/>
      <c r="G74" s="9"/>
      <c r="H74" s="9"/>
      <c r="I74" s="9"/>
    </row>
    <row r="75" spans="2:9" ht="15" customHeight="1">
      <c r="B75" s="8"/>
      <c r="C75" s="9"/>
      <c r="D75" s="9"/>
      <c r="E75" s="9"/>
      <c r="F75" s="9"/>
      <c r="G75" s="9"/>
      <c r="H75" s="9"/>
      <c r="I75" s="9"/>
    </row>
    <row r="76" spans="2:9" ht="15" customHeight="1">
      <c r="B76" s="8"/>
      <c r="C76" s="9"/>
      <c r="D76" s="9"/>
      <c r="E76" s="9"/>
      <c r="F76" s="9"/>
      <c r="G76" s="9"/>
      <c r="H76" s="9"/>
      <c r="I76" s="9"/>
    </row>
    <row r="77" spans="2:9" ht="15" customHeight="1">
      <c r="B77" s="8"/>
      <c r="C77" s="9"/>
      <c r="D77" s="9"/>
      <c r="E77" s="9"/>
      <c r="F77" s="9"/>
      <c r="G77" s="9"/>
      <c r="H77" s="9"/>
      <c r="I77" s="9"/>
    </row>
    <row r="78" spans="2:9" ht="15" customHeight="1">
      <c r="B78" s="8"/>
      <c r="C78" s="9"/>
      <c r="D78" s="9"/>
      <c r="E78" s="9"/>
      <c r="F78" s="9"/>
      <c r="G78" s="9"/>
      <c r="H78" s="9"/>
      <c r="I78" s="9"/>
    </row>
    <row r="79" spans="2:9" ht="15" customHeight="1">
      <c r="B79" s="8"/>
      <c r="C79" s="9"/>
      <c r="D79" s="9"/>
      <c r="E79" s="9"/>
      <c r="F79" s="9"/>
      <c r="G79" s="9"/>
      <c r="H79" s="9"/>
      <c r="I79" s="9"/>
    </row>
    <row r="80" spans="2:9" ht="15" customHeight="1">
      <c r="B80" s="8"/>
      <c r="C80" s="9"/>
      <c r="D80" s="9"/>
      <c r="E80" s="9"/>
      <c r="F80" s="9"/>
      <c r="G80" s="9"/>
      <c r="H80" s="9"/>
      <c r="I80" s="9"/>
    </row>
    <row r="81" spans="2:9" ht="15" customHeight="1">
      <c r="B81" s="8"/>
      <c r="C81" s="9"/>
      <c r="D81" s="9"/>
      <c r="E81" s="9"/>
      <c r="F81" s="9"/>
      <c r="G81" s="9"/>
      <c r="H81" s="9"/>
      <c r="I81" s="9"/>
    </row>
    <row r="82" spans="2:9" ht="15" customHeight="1">
      <c r="B82" s="8"/>
      <c r="C82" s="9"/>
      <c r="D82" s="9"/>
      <c r="E82" s="9"/>
      <c r="F82" s="9"/>
      <c r="G82" s="9"/>
      <c r="H82" s="9"/>
      <c r="I82" s="9"/>
    </row>
    <row r="83" spans="2:9" ht="15" customHeight="1">
      <c r="B83" s="8"/>
      <c r="C83" s="9"/>
      <c r="D83" s="9"/>
      <c r="E83" s="9"/>
      <c r="F83" s="9"/>
      <c r="G83" s="9"/>
      <c r="H83" s="9"/>
      <c r="I83" s="9"/>
    </row>
    <row r="84" spans="2:9" ht="15" customHeight="1">
      <c r="B84" s="8"/>
      <c r="C84" s="9"/>
      <c r="D84" s="9"/>
      <c r="E84" s="9"/>
      <c r="F84" s="9"/>
      <c r="G84" s="9"/>
      <c r="H84" s="9"/>
      <c r="I84" s="9"/>
    </row>
    <row r="85" spans="2:9" ht="15" customHeight="1">
      <c r="B85" s="8"/>
      <c r="C85" s="9"/>
      <c r="D85" s="9"/>
      <c r="E85" s="9"/>
      <c r="F85" s="9"/>
      <c r="G85" s="9"/>
      <c r="H85" s="9"/>
      <c r="I85" s="9"/>
    </row>
    <row r="86" spans="2:9" ht="15" customHeight="1">
      <c r="B86" s="8"/>
      <c r="C86" s="9"/>
      <c r="D86" s="9"/>
      <c r="E86" s="9"/>
      <c r="F86" s="9"/>
      <c r="G86" s="9"/>
      <c r="H86" s="9"/>
      <c r="I86" s="9"/>
    </row>
    <row r="87" spans="2:9" ht="15" customHeight="1">
      <c r="B87" s="8"/>
      <c r="C87" s="9"/>
      <c r="D87" s="9"/>
      <c r="E87" s="9"/>
      <c r="F87" s="9"/>
      <c r="G87" s="9"/>
      <c r="H87" s="9"/>
      <c r="I87" s="9"/>
    </row>
    <row r="88" spans="2:9" ht="15" customHeight="1">
      <c r="B88" s="8"/>
      <c r="C88" s="9"/>
      <c r="D88" s="9"/>
      <c r="E88" s="9"/>
      <c r="F88" s="9"/>
      <c r="G88" s="9"/>
      <c r="H88" s="9"/>
      <c r="I88" s="9"/>
    </row>
    <row r="89" spans="2:9" ht="15" customHeight="1">
      <c r="B89" s="8"/>
      <c r="C89" s="9"/>
      <c r="D89" s="9"/>
      <c r="E89" s="9"/>
      <c r="F89" s="9"/>
      <c r="G89" s="9"/>
      <c r="H89" s="9"/>
      <c r="I89" s="9"/>
    </row>
    <row r="90" spans="2:9" ht="15" customHeight="1">
      <c r="B90" s="8"/>
      <c r="C90" s="9"/>
      <c r="D90" s="9"/>
      <c r="E90" s="9"/>
      <c r="F90" s="9"/>
      <c r="G90" s="9"/>
      <c r="H90" s="9"/>
      <c r="I90" s="9"/>
    </row>
    <row r="91" spans="2:9" ht="15" customHeight="1">
      <c r="B91" s="8"/>
      <c r="C91" s="9"/>
      <c r="D91" s="9"/>
      <c r="E91" s="9"/>
      <c r="F91" s="9"/>
      <c r="G91" s="9"/>
      <c r="H91" s="9"/>
      <c r="I91" s="9"/>
    </row>
    <row r="92" spans="2:9" ht="15" customHeight="1">
      <c r="B92" s="8"/>
      <c r="C92" s="9"/>
      <c r="D92" s="9"/>
      <c r="E92" s="9"/>
      <c r="F92" s="9"/>
      <c r="G92" s="9"/>
      <c r="H92" s="9"/>
      <c r="I92" s="9"/>
    </row>
    <row r="93" spans="2:9" ht="15" customHeight="1">
      <c r="B93" s="8"/>
      <c r="C93" s="9"/>
      <c r="D93" s="9"/>
      <c r="E93" s="9"/>
      <c r="F93" s="9"/>
      <c r="G93" s="9"/>
      <c r="H93" s="9"/>
      <c r="I93" s="9"/>
    </row>
    <row r="94" spans="2:9" ht="15" customHeight="1">
      <c r="B94" s="8"/>
      <c r="C94" s="9"/>
      <c r="D94" s="9"/>
      <c r="E94" s="9"/>
      <c r="F94" s="9"/>
      <c r="G94" s="9"/>
      <c r="H94" s="9"/>
      <c r="I94" s="9"/>
    </row>
    <row r="95" spans="2:9" ht="15" customHeight="1">
      <c r="B95" s="8"/>
      <c r="C95" s="9"/>
      <c r="D95" s="9"/>
      <c r="E95" s="9"/>
      <c r="F95" s="9"/>
      <c r="G95" s="9"/>
      <c r="H95" s="9"/>
      <c r="I95" s="9"/>
    </row>
    <row r="96" spans="2:9" ht="15" customHeight="1">
      <c r="B96" s="8"/>
      <c r="C96" s="9"/>
      <c r="D96" s="9"/>
      <c r="E96" s="9"/>
      <c r="F96" s="9"/>
      <c r="G96" s="9"/>
      <c r="H96" s="9"/>
      <c r="I96" s="9"/>
    </row>
    <row r="97" spans="2:9" ht="15" customHeight="1">
      <c r="B97" s="8"/>
      <c r="C97" s="9"/>
      <c r="D97" s="9"/>
      <c r="E97" s="9"/>
      <c r="F97" s="9"/>
      <c r="G97" s="9"/>
      <c r="H97" s="9"/>
      <c r="I97" s="9"/>
    </row>
    <row r="98" spans="2:9" ht="15" customHeight="1">
      <c r="B98" s="8"/>
      <c r="C98" s="9"/>
      <c r="D98" s="9"/>
      <c r="E98" s="9"/>
      <c r="F98" s="9"/>
      <c r="G98" s="9"/>
      <c r="H98" s="9"/>
      <c r="I98" s="9"/>
    </row>
    <row r="99" spans="2:9" ht="15" customHeight="1">
      <c r="B99" s="8"/>
      <c r="C99" s="9"/>
      <c r="D99" s="9"/>
      <c r="E99" s="9"/>
      <c r="F99" s="9"/>
      <c r="G99" s="9"/>
      <c r="H99" s="9"/>
      <c r="I99" s="9"/>
    </row>
    <row r="100" spans="2:9" ht="15" customHeight="1">
      <c r="B100" s="8"/>
      <c r="C100" s="9"/>
      <c r="D100" s="9"/>
      <c r="E100" s="9"/>
      <c r="F100" s="9"/>
      <c r="G100" s="9"/>
      <c r="H100" s="9"/>
      <c r="I100" s="9"/>
    </row>
    <row r="101" spans="2:9" ht="15" customHeight="1">
      <c r="B101" s="8"/>
      <c r="C101" s="9"/>
      <c r="D101" s="9"/>
      <c r="E101" s="9"/>
      <c r="F101" s="9"/>
      <c r="G101" s="9"/>
      <c r="H101" s="9"/>
      <c r="I101" s="9"/>
    </row>
    <row r="102" spans="2:9" ht="15" customHeight="1">
      <c r="B102" s="8"/>
      <c r="C102" s="9"/>
      <c r="D102" s="9"/>
      <c r="E102" s="9"/>
      <c r="F102" s="9"/>
      <c r="G102" s="9"/>
      <c r="H102" s="9"/>
      <c r="I102" s="9"/>
    </row>
    <row r="103" spans="2:9" ht="15" customHeight="1">
      <c r="B103" s="8"/>
      <c r="C103" s="9"/>
      <c r="D103" s="9"/>
      <c r="E103" s="9"/>
      <c r="F103" s="9"/>
      <c r="G103" s="9"/>
      <c r="H103" s="9"/>
      <c r="I103" s="9"/>
    </row>
    <row r="104" spans="2:9" ht="15" customHeight="1">
      <c r="B104" s="8"/>
      <c r="C104" s="9"/>
      <c r="D104" s="9"/>
      <c r="E104" s="9"/>
      <c r="F104" s="9"/>
      <c r="G104" s="9"/>
      <c r="H104" s="9"/>
      <c r="I104" s="9"/>
    </row>
  </sheetData>
  <mergeCells count="2">
    <mergeCell ref="R3:S3"/>
    <mergeCell ref="A1:I1"/>
  </mergeCells>
  <dataValidations count="2">
    <dataValidation type="list" showInputMessage="1" showErrorMessage="1" sqref="B99:B104">
      <formula1 xml:space="preserve"> étapes</formula1>
    </dataValidation>
    <dataValidation type="list" showInputMessage="1" showErrorMessage="1" sqref="B3:B98">
      <formula1 xml:space="preserve"> étapesmétré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BA11"/>
  <sheetViews>
    <sheetView zoomScale="90" zoomScaleNormal="90" workbookViewId="0">
      <selection activeCell="C2" sqref="C2"/>
    </sheetView>
  </sheetViews>
  <sheetFormatPr baseColWidth="10" defaultRowHeight="15" customHeight="1"/>
  <cols>
    <col min="2" max="2" width="19.7109375" style="8" customWidth="1"/>
    <col min="3" max="3" width="20.5703125" style="9" customWidth="1"/>
    <col min="4" max="4" width="18.7109375" style="9" customWidth="1"/>
    <col min="5" max="5" width="40" style="9" customWidth="1"/>
    <col min="6" max="6" width="24.85546875" style="9" customWidth="1"/>
    <col min="7" max="7" width="35.140625" style="9" customWidth="1"/>
    <col min="8" max="8" width="27.140625" style="9" customWidth="1"/>
    <col min="9" max="9" width="34.85546875" style="9" customWidth="1"/>
    <col min="17" max="17" width="16.28515625" customWidth="1"/>
  </cols>
  <sheetData>
    <row r="1" spans="1:53" ht="19.5" customHeight="1">
      <c r="A1" s="101" t="str">
        <f ca="1">MID(CELL("nomfichier",$A$1),FIND("]",CELL("nomfichier",$A$1))+1,32)</f>
        <v>fabrication</v>
      </c>
      <c r="B1" s="101"/>
      <c r="C1" s="101"/>
      <c r="D1" s="101"/>
      <c r="E1" s="101"/>
      <c r="F1" s="101"/>
      <c r="G1" s="101"/>
      <c r="H1" s="101"/>
      <c r="I1" s="102"/>
    </row>
    <row r="2" spans="1:53" s="23" customFormat="1" ht="29.25" customHeight="1">
      <c r="A2" s="23" t="s">
        <v>105</v>
      </c>
      <c r="B2" s="66" t="s">
        <v>16</v>
      </c>
      <c r="C2" s="71" t="s">
        <v>102</v>
      </c>
      <c r="D2" s="72" t="s">
        <v>99</v>
      </c>
      <c r="E2" s="72" t="s">
        <v>17</v>
      </c>
      <c r="F2" s="72" t="s">
        <v>6</v>
      </c>
      <c r="G2" s="72" t="s">
        <v>19</v>
      </c>
      <c r="H2" s="72" t="s">
        <v>20</v>
      </c>
      <c r="I2" s="72" t="s">
        <v>21</v>
      </c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</row>
    <row r="3" spans="1:53" ht="15" customHeight="1" thickBot="1">
      <c r="Q3" s="100" t="s">
        <v>66</v>
      </c>
      <c r="R3" s="100"/>
    </row>
    <row r="4" spans="1:53" ht="15" customHeight="1">
      <c r="Q4" s="52" t="s">
        <v>8</v>
      </c>
      <c r="R4" s="53">
        <f>COUNTIF($B$3:B300, "livraison")</f>
        <v>0</v>
      </c>
    </row>
    <row r="5" spans="1:53" ht="15" customHeight="1">
      <c r="Q5" s="36" t="s">
        <v>68</v>
      </c>
      <c r="R5" s="37">
        <f>COUNTIF($B$3:B301, "stock")</f>
        <v>0</v>
      </c>
    </row>
    <row r="6" spans="1:53" ht="15" customHeight="1">
      <c r="Q6" s="36" t="s">
        <v>15</v>
      </c>
      <c r="R6" s="37">
        <f>COUNTIF($B$3:B302, "espace atelier")</f>
        <v>0</v>
      </c>
    </row>
    <row r="7" spans="1:53" ht="15" customHeight="1">
      <c r="Q7" s="36" t="s">
        <v>10</v>
      </c>
      <c r="R7" s="37">
        <f>COUNTIF($B$3:B303, "poste découpe")</f>
        <v>0</v>
      </c>
    </row>
    <row r="8" spans="1:53" ht="15" customHeight="1">
      <c r="Q8" s="36" t="s">
        <v>11</v>
      </c>
      <c r="R8" s="37">
        <f>COUNTIF($B$3:B304, "poste usinage")</f>
        <v>0</v>
      </c>
    </row>
    <row r="9" spans="1:53" ht="15" customHeight="1">
      <c r="Q9" s="36" t="s">
        <v>12</v>
      </c>
      <c r="R9" s="37">
        <f>COUNTIF($B$3:B305, "poste assemblage")</f>
        <v>0</v>
      </c>
    </row>
    <row r="10" spans="1:53" ht="15" customHeight="1">
      <c r="Q10" s="36" t="s">
        <v>13</v>
      </c>
      <c r="R10" s="37">
        <f>COUNTIF($B$3:B306, "poste vitrage")</f>
        <v>0</v>
      </c>
    </row>
    <row r="11" spans="1:53" ht="15" customHeight="1" thickBot="1">
      <c r="Q11" s="54" t="s">
        <v>12</v>
      </c>
      <c r="R11" s="55">
        <f>COUNTIF($B$3:B307, "poste assemblage")</f>
        <v>0</v>
      </c>
    </row>
  </sheetData>
  <mergeCells count="2">
    <mergeCell ref="Q3:R3"/>
    <mergeCell ref="A1:I1"/>
  </mergeCells>
  <dataValidations count="2">
    <dataValidation type="list" showInputMessage="1" showErrorMessage="1" sqref="B4:B124">
      <formula1 xml:space="preserve"> étapes</formula1>
    </dataValidation>
    <dataValidation type="list" showInputMessage="1" showErrorMessage="1" sqref="B3">
      <formula1 xml:space="preserve"> étapesfab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DS104"/>
  <sheetViews>
    <sheetView workbookViewId="0">
      <selection activeCell="A5" sqref="A5"/>
    </sheetView>
  </sheetViews>
  <sheetFormatPr baseColWidth="10" defaultRowHeight="12.75"/>
  <cols>
    <col min="1" max="1" width="15.5703125" style="8" customWidth="1"/>
    <col min="2" max="2" width="20" customWidth="1"/>
    <col min="3" max="3" width="19.85546875" style="31" customWidth="1"/>
    <col min="4" max="4" width="19.140625" style="31" customWidth="1"/>
    <col min="5" max="5" width="34.7109375" style="31" customWidth="1"/>
    <col min="6" max="6" width="23.140625" customWidth="1"/>
    <col min="7" max="7" width="29" customWidth="1"/>
    <col min="8" max="8" width="19.28515625" customWidth="1"/>
    <col min="9" max="9" width="23.42578125" customWidth="1"/>
    <col min="21" max="21" width="25.42578125" customWidth="1"/>
  </cols>
  <sheetData>
    <row r="1" spans="1:123" ht="17.25" customHeight="1">
      <c r="A1" s="101" t="str">
        <f ca="1">MID(CELL("nomfichier",$A$1),FIND("]",CELL("nomfichier",$A$1))+1,32)</f>
        <v>pose</v>
      </c>
      <c r="B1" s="101"/>
      <c r="C1" s="101"/>
      <c r="D1" s="101"/>
      <c r="E1" s="101"/>
      <c r="F1" s="101"/>
      <c r="G1" s="101"/>
      <c r="H1" s="101"/>
      <c r="I1" s="101"/>
    </row>
    <row r="2" spans="1:123" s="4" customFormat="1" ht="26.25" customHeight="1">
      <c r="A2" s="68" t="s">
        <v>105</v>
      </c>
      <c r="B2" s="68" t="s">
        <v>16</v>
      </c>
      <c r="C2" s="69" t="s">
        <v>100</v>
      </c>
      <c r="D2" s="69" t="s">
        <v>99</v>
      </c>
      <c r="E2" s="69" t="s">
        <v>17</v>
      </c>
      <c r="F2" s="70" t="s">
        <v>62</v>
      </c>
      <c r="G2" s="70" t="s">
        <v>19</v>
      </c>
      <c r="H2" s="70" t="s">
        <v>22</v>
      </c>
      <c r="I2" s="70" t="s">
        <v>21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</row>
    <row r="3" spans="1:123">
      <c r="A3" s="67" t="s">
        <v>116</v>
      </c>
      <c r="B3" s="7" t="s">
        <v>71</v>
      </c>
      <c r="C3" s="62" t="s">
        <v>96</v>
      </c>
      <c r="D3" s="62"/>
      <c r="E3" s="63" t="s">
        <v>98</v>
      </c>
      <c r="F3" s="30" t="s">
        <v>97</v>
      </c>
      <c r="G3" s="64"/>
      <c r="H3" s="64"/>
      <c r="I3" s="64"/>
    </row>
    <row r="4" spans="1:123" ht="26.25" thickBot="1">
      <c r="A4" s="67" t="s">
        <v>115</v>
      </c>
      <c r="B4" s="7" t="s">
        <v>41</v>
      </c>
      <c r="C4" s="62" t="s">
        <v>118</v>
      </c>
      <c r="D4" s="62"/>
      <c r="E4" s="62" t="s">
        <v>92</v>
      </c>
      <c r="F4" s="30" t="s">
        <v>93</v>
      </c>
      <c r="G4" s="30" t="s">
        <v>119</v>
      </c>
      <c r="H4" s="65">
        <v>43225</v>
      </c>
      <c r="I4" s="30" t="s">
        <v>94</v>
      </c>
      <c r="U4" s="100" t="s">
        <v>66</v>
      </c>
      <c r="V4" s="100"/>
    </row>
    <row r="5" spans="1:123">
      <c r="B5" s="8"/>
      <c r="C5" s="47"/>
      <c r="D5" s="47"/>
      <c r="E5" s="47"/>
      <c r="F5" s="9"/>
      <c r="G5" s="9"/>
      <c r="H5" s="9"/>
      <c r="I5" s="9"/>
      <c r="U5" s="52" t="s">
        <v>36</v>
      </c>
      <c r="V5" s="53">
        <f>COUNTIF($B$3:B104, "châssis")</f>
        <v>0</v>
      </c>
    </row>
    <row r="6" spans="1:123">
      <c r="B6" s="8"/>
      <c r="C6" s="47"/>
      <c r="D6" s="47"/>
      <c r="E6" s="47"/>
      <c r="F6" s="9"/>
      <c r="G6" s="9"/>
      <c r="H6" s="9"/>
      <c r="I6" s="9"/>
      <c r="U6" s="36" t="s">
        <v>37</v>
      </c>
      <c r="V6" s="37">
        <f>COUNTIF($B$3:B105, "toiture")</f>
        <v>0</v>
      </c>
    </row>
    <row r="7" spans="1:123">
      <c r="B7" s="8"/>
      <c r="C7" s="47"/>
      <c r="D7" s="47"/>
      <c r="E7" s="47"/>
      <c r="F7" s="9"/>
      <c r="G7" s="9"/>
      <c r="H7" s="9"/>
      <c r="I7" s="9"/>
      <c r="U7" s="36" t="s">
        <v>38</v>
      </c>
      <c r="V7" s="37">
        <f>COUNTIF($B$3:B106, "étanchéïté toiture et gouttière")</f>
        <v>0</v>
      </c>
    </row>
    <row r="8" spans="1:123">
      <c r="B8" s="8"/>
      <c r="C8" s="47"/>
      <c r="D8" s="47"/>
      <c r="E8" s="47"/>
      <c r="F8" s="9"/>
      <c r="G8" s="9"/>
      <c r="H8" s="9"/>
      <c r="I8" s="9"/>
      <c r="U8" s="36" t="s">
        <v>39</v>
      </c>
      <c r="V8" s="37">
        <f>COUNTIF($B$3:B107, "châssis")</f>
        <v>0</v>
      </c>
    </row>
    <row r="9" spans="1:123">
      <c r="B9" s="8"/>
      <c r="C9" s="47"/>
      <c r="D9" s="47"/>
      <c r="E9" s="47"/>
      <c r="F9" s="9"/>
      <c r="G9" s="9"/>
      <c r="H9" s="9"/>
      <c r="I9" s="9"/>
      <c r="U9" s="36" t="s">
        <v>40</v>
      </c>
      <c r="V9" s="37">
        <f>COUNTIF($B$3:B108, "galendage")</f>
        <v>0</v>
      </c>
    </row>
    <row r="10" spans="1:123">
      <c r="B10" s="8"/>
      <c r="C10" s="47"/>
      <c r="D10" s="47"/>
      <c r="E10" s="47"/>
      <c r="F10" s="9"/>
      <c r="G10" s="9"/>
      <c r="H10" s="9"/>
      <c r="I10" s="9"/>
      <c r="U10" s="36" t="s">
        <v>41</v>
      </c>
      <c r="V10" s="37">
        <f>COUNTIF($B$3:B109, "vitrage")</f>
        <v>1</v>
      </c>
    </row>
    <row r="11" spans="1:123" ht="13.5" thickBot="1">
      <c r="B11" s="8"/>
      <c r="C11" s="47"/>
      <c r="D11" s="47"/>
      <c r="E11" s="47"/>
      <c r="F11" s="9"/>
      <c r="G11" s="9"/>
      <c r="H11" s="9"/>
      <c r="I11" s="9"/>
      <c r="U11" s="54" t="s">
        <v>71</v>
      </c>
      <c r="V11" s="55">
        <f>COUNTIF($B$3:B110, "finition")</f>
        <v>1</v>
      </c>
    </row>
    <row r="12" spans="1:123">
      <c r="B12" s="8"/>
      <c r="C12" s="47"/>
      <c r="D12" s="47"/>
      <c r="E12" s="47"/>
      <c r="F12" s="9"/>
      <c r="G12" s="9"/>
      <c r="H12" s="9"/>
      <c r="I12" s="9"/>
    </row>
    <row r="13" spans="1:123">
      <c r="B13" s="8"/>
      <c r="C13" s="47"/>
      <c r="D13" s="47"/>
      <c r="E13" s="47"/>
      <c r="F13" s="9"/>
      <c r="G13" s="9"/>
      <c r="H13" s="9"/>
      <c r="I13" s="9"/>
    </row>
    <row r="14" spans="1:123">
      <c r="B14" s="8"/>
      <c r="C14" s="47"/>
      <c r="D14" s="47"/>
      <c r="E14" s="47"/>
      <c r="F14" s="9"/>
      <c r="G14" s="9"/>
      <c r="H14" s="9"/>
      <c r="I14" s="9"/>
    </row>
    <row r="15" spans="1:123">
      <c r="B15" s="8"/>
      <c r="C15" s="47"/>
      <c r="D15" s="47"/>
      <c r="E15" s="47"/>
      <c r="F15" s="9"/>
      <c r="G15" s="9"/>
      <c r="H15" s="9"/>
      <c r="I15" s="9"/>
    </row>
    <row r="16" spans="1:123">
      <c r="B16" s="8"/>
      <c r="C16" s="47"/>
      <c r="D16" s="47"/>
      <c r="E16" s="47"/>
      <c r="F16" s="9"/>
      <c r="G16" s="9"/>
      <c r="H16" s="9"/>
      <c r="I16" s="9"/>
    </row>
    <row r="17" spans="2:9">
      <c r="B17" s="8"/>
      <c r="C17" s="47"/>
      <c r="D17" s="47"/>
      <c r="E17" s="47"/>
      <c r="F17" s="9"/>
      <c r="G17" s="9"/>
      <c r="H17" s="9"/>
      <c r="I17" s="9"/>
    </row>
    <row r="18" spans="2:9">
      <c r="B18" s="8"/>
      <c r="C18" s="47"/>
      <c r="D18" s="47"/>
      <c r="E18" s="47"/>
      <c r="F18" s="9"/>
      <c r="G18" s="9"/>
      <c r="H18" s="9"/>
      <c r="I18" s="9"/>
    </row>
    <row r="19" spans="2:9">
      <c r="B19" s="8"/>
      <c r="C19" s="47"/>
      <c r="D19" s="47"/>
      <c r="E19" s="47"/>
      <c r="F19" s="9"/>
      <c r="G19" s="9"/>
      <c r="H19" s="9"/>
      <c r="I19" s="9"/>
    </row>
    <row r="20" spans="2:9">
      <c r="B20" s="8"/>
      <c r="C20" s="47"/>
      <c r="D20" s="47"/>
      <c r="E20" s="47"/>
      <c r="F20" s="9"/>
      <c r="G20" s="9"/>
      <c r="H20" s="9"/>
      <c r="I20" s="9"/>
    </row>
    <row r="21" spans="2:9">
      <c r="B21" s="8"/>
      <c r="C21" s="47"/>
      <c r="D21" s="47"/>
      <c r="E21" s="47"/>
      <c r="F21" s="9"/>
      <c r="G21" s="9"/>
      <c r="H21" s="9"/>
      <c r="I21" s="9"/>
    </row>
    <row r="22" spans="2:9">
      <c r="B22" s="8"/>
      <c r="C22" s="47"/>
      <c r="D22" s="47"/>
      <c r="E22" s="47"/>
      <c r="F22" s="9"/>
      <c r="G22" s="9"/>
      <c r="H22" s="9"/>
      <c r="I22" s="9"/>
    </row>
    <row r="23" spans="2:9">
      <c r="B23" s="8"/>
      <c r="C23" s="47"/>
      <c r="D23" s="47"/>
      <c r="E23" s="47"/>
      <c r="F23" s="9"/>
      <c r="G23" s="9"/>
      <c r="H23" s="9"/>
      <c r="I23" s="9"/>
    </row>
    <row r="24" spans="2:9">
      <c r="B24" s="8"/>
      <c r="C24" s="47"/>
      <c r="D24" s="47"/>
      <c r="E24" s="47"/>
      <c r="F24" s="9"/>
      <c r="G24" s="9"/>
      <c r="H24" s="9"/>
      <c r="I24" s="9"/>
    </row>
    <row r="25" spans="2:9">
      <c r="B25" s="8"/>
      <c r="C25" s="47"/>
      <c r="D25" s="47"/>
      <c r="E25" s="47"/>
      <c r="F25" s="9"/>
      <c r="G25" s="9"/>
      <c r="H25" s="9"/>
      <c r="I25" s="9"/>
    </row>
    <row r="26" spans="2:9">
      <c r="B26" s="8"/>
      <c r="C26" s="47"/>
      <c r="D26" s="47"/>
      <c r="E26" s="47"/>
      <c r="F26" s="9"/>
      <c r="G26" s="9"/>
      <c r="H26" s="9"/>
      <c r="I26" s="9"/>
    </row>
    <row r="27" spans="2:9">
      <c r="B27" s="8"/>
      <c r="C27" s="47"/>
      <c r="D27" s="47"/>
      <c r="E27" s="47"/>
      <c r="F27" s="9"/>
      <c r="G27" s="9"/>
      <c r="H27" s="9"/>
      <c r="I27" s="9"/>
    </row>
    <row r="28" spans="2:9">
      <c r="B28" s="8"/>
      <c r="C28" s="47"/>
      <c r="D28" s="47"/>
      <c r="E28" s="47"/>
      <c r="F28" s="9"/>
      <c r="G28" s="9"/>
      <c r="H28" s="9"/>
      <c r="I28" s="9"/>
    </row>
    <row r="29" spans="2:9">
      <c r="B29" s="8"/>
      <c r="C29" s="47"/>
      <c r="D29" s="47"/>
      <c r="E29" s="47"/>
      <c r="F29" s="9"/>
      <c r="G29" s="9"/>
      <c r="H29" s="9"/>
      <c r="I29" s="9"/>
    </row>
    <row r="30" spans="2:9">
      <c r="B30" s="8"/>
      <c r="C30" s="47"/>
      <c r="D30" s="47"/>
      <c r="E30" s="47"/>
      <c r="F30" s="9"/>
      <c r="G30" s="9"/>
      <c r="H30" s="9"/>
      <c r="I30" s="9"/>
    </row>
    <row r="31" spans="2:9">
      <c r="B31" s="8"/>
      <c r="C31" s="47"/>
      <c r="D31" s="47"/>
      <c r="E31" s="47"/>
      <c r="F31" s="9"/>
      <c r="G31" s="9"/>
      <c r="H31" s="9"/>
      <c r="I31" s="9"/>
    </row>
    <row r="32" spans="2:9">
      <c r="B32" s="8"/>
      <c r="C32" s="47"/>
      <c r="D32" s="47"/>
      <c r="E32" s="47"/>
      <c r="F32" s="9"/>
      <c r="G32" s="9"/>
      <c r="H32" s="9"/>
      <c r="I32" s="9"/>
    </row>
    <row r="33" spans="2:9">
      <c r="B33" s="8"/>
      <c r="C33" s="47"/>
      <c r="D33" s="47"/>
      <c r="E33" s="47"/>
      <c r="F33" s="9"/>
      <c r="G33" s="9"/>
      <c r="H33" s="9"/>
      <c r="I33" s="9"/>
    </row>
    <row r="34" spans="2:9">
      <c r="B34" s="8"/>
      <c r="C34" s="47"/>
      <c r="D34" s="47"/>
      <c r="E34" s="47"/>
      <c r="F34" s="9"/>
      <c r="G34" s="9"/>
      <c r="H34" s="9"/>
      <c r="I34" s="9"/>
    </row>
    <row r="35" spans="2:9">
      <c r="B35" s="8"/>
      <c r="C35" s="47"/>
      <c r="D35" s="47"/>
      <c r="E35" s="47"/>
      <c r="F35" s="9"/>
      <c r="G35" s="9"/>
      <c r="H35" s="9"/>
      <c r="I35" s="9"/>
    </row>
    <row r="36" spans="2:9">
      <c r="B36" s="8"/>
      <c r="C36" s="47"/>
      <c r="D36" s="47"/>
      <c r="E36" s="47"/>
      <c r="F36" s="9"/>
      <c r="G36" s="9"/>
      <c r="H36" s="9"/>
      <c r="I36" s="9"/>
    </row>
    <row r="37" spans="2:9">
      <c r="B37" s="8"/>
      <c r="C37" s="47"/>
      <c r="D37" s="47"/>
      <c r="E37" s="47"/>
      <c r="F37" s="9"/>
      <c r="G37" s="9"/>
      <c r="H37" s="9"/>
      <c r="I37" s="9"/>
    </row>
    <row r="38" spans="2:9">
      <c r="B38" s="8"/>
      <c r="C38" s="47"/>
      <c r="D38" s="47"/>
      <c r="E38" s="47"/>
      <c r="F38" s="9"/>
      <c r="G38" s="9"/>
      <c r="H38" s="9"/>
      <c r="I38" s="9"/>
    </row>
    <row r="39" spans="2:9">
      <c r="B39" s="8"/>
      <c r="C39" s="47"/>
      <c r="D39" s="47"/>
      <c r="E39" s="47"/>
      <c r="F39" s="9"/>
      <c r="G39" s="9"/>
      <c r="H39" s="9"/>
      <c r="I39" s="9"/>
    </row>
    <row r="40" spans="2:9">
      <c r="B40" s="8"/>
      <c r="C40" s="47"/>
      <c r="D40" s="47"/>
      <c r="E40" s="47"/>
      <c r="F40" s="9"/>
      <c r="G40" s="9"/>
      <c r="H40" s="9"/>
      <c r="I40" s="9"/>
    </row>
    <row r="41" spans="2:9">
      <c r="B41" s="8"/>
      <c r="C41" s="47"/>
      <c r="D41" s="47"/>
      <c r="E41" s="47"/>
      <c r="F41" s="9"/>
      <c r="G41" s="9"/>
      <c r="H41" s="9"/>
      <c r="I41" s="9"/>
    </row>
    <row r="42" spans="2:9">
      <c r="B42" s="8"/>
      <c r="C42" s="47"/>
      <c r="D42" s="47"/>
      <c r="E42" s="47"/>
      <c r="F42" s="9"/>
      <c r="G42" s="9"/>
      <c r="H42" s="9"/>
      <c r="I42" s="9"/>
    </row>
    <row r="43" spans="2:9">
      <c r="B43" s="8"/>
      <c r="C43" s="47"/>
      <c r="D43" s="47"/>
      <c r="E43" s="47"/>
      <c r="F43" s="9"/>
      <c r="G43" s="9"/>
      <c r="H43" s="9"/>
      <c r="I43" s="9"/>
    </row>
    <row r="44" spans="2:9">
      <c r="B44" s="8"/>
      <c r="C44" s="47"/>
      <c r="D44" s="47"/>
      <c r="E44" s="47"/>
      <c r="F44" s="9"/>
      <c r="G44" s="9"/>
      <c r="H44" s="9"/>
      <c r="I44" s="9"/>
    </row>
    <row r="45" spans="2:9">
      <c r="B45" s="8"/>
      <c r="C45" s="47"/>
      <c r="D45" s="47"/>
      <c r="E45" s="47"/>
      <c r="F45" s="9"/>
      <c r="G45" s="9"/>
      <c r="H45" s="9"/>
      <c r="I45" s="9"/>
    </row>
    <row r="46" spans="2:9">
      <c r="B46" s="8"/>
      <c r="C46" s="47"/>
      <c r="D46" s="47"/>
      <c r="E46" s="47"/>
      <c r="F46" s="9"/>
      <c r="G46" s="9"/>
      <c r="H46" s="9"/>
      <c r="I46" s="9"/>
    </row>
    <row r="47" spans="2:9">
      <c r="B47" s="8"/>
      <c r="C47" s="47"/>
      <c r="D47" s="47"/>
      <c r="E47" s="47"/>
      <c r="F47" s="9"/>
      <c r="G47" s="9"/>
      <c r="H47" s="9"/>
      <c r="I47" s="9"/>
    </row>
    <row r="48" spans="2:9">
      <c r="B48" s="8"/>
      <c r="C48" s="47"/>
      <c r="D48" s="47"/>
      <c r="E48" s="47"/>
      <c r="F48" s="9"/>
      <c r="G48" s="9"/>
      <c r="H48" s="9"/>
      <c r="I48" s="9"/>
    </row>
    <row r="49" spans="2:9">
      <c r="B49" s="8"/>
      <c r="C49" s="47"/>
      <c r="D49" s="47"/>
      <c r="E49" s="47"/>
      <c r="F49" s="9"/>
      <c r="G49" s="9"/>
      <c r="H49" s="9"/>
      <c r="I49" s="9"/>
    </row>
    <row r="50" spans="2:9">
      <c r="B50" s="8"/>
      <c r="C50" s="47"/>
      <c r="D50" s="47"/>
      <c r="E50" s="47"/>
      <c r="F50" s="9"/>
      <c r="G50" s="9"/>
      <c r="H50" s="9"/>
      <c r="I50" s="9"/>
    </row>
    <row r="51" spans="2:9">
      <c r="B51" s="8"/>
      <c r="C51" s="47"/>
      <c r="D51" s="47"/>
      <c r="E51" s="47"/>
      <c r="F51" s="9"/>
      <c r="G51" s="9"/>
      <c r="H51" s="9"/>
      <c r="I51" s="9"/>
    </row>
    <row r="52" spans="2:9">
      <c r="B52" s="8"/>
      <c r="C52" s="47"/>
      <c r="D52" s="47"/>
      <c r="E52" s="47"/>
      <c r="F52" s="9"/>
      <c r="G52" s="9"/>
      <c r="H52" s="9"/>
      <c r="I52" s="9"/>
    </row>
    <row r="53" spans="2:9">
      <c r="B53" s="8"/>
      <c r="C53" s="47"/>
      <c r="D53" s="47"/>
      <c r="E53" s="47"/>
      <c r="F53" s="9"/>
      <c r="G53" s="9"/>
      <c r="H53" s="9"/>
      <c r="I53" s="9"/>
    </row>
    <row r="54" spans="2:9">
      <c r="B54" s="8"/>
      <c r="C54" s="47"/>
      <c r="D54" s="47"/>
      <c r="E54" s="47"/>
      <c r="F54" s="9"/>
      <c r="G54" s="9"/>
      <c r="H54" s="9"/>
      <c r="I54" s="9"/>
    </row>
    <row r="55" spans="2:9">
      <c r="B55" s="8"/>
      <c r="C55" s="47"/>
      <c r="D55" s="47"/>
      <c r="E55" s="47"/>
      <c r="F55" s="9"/>
      <c r="G55" s="9"/>
      <c r="H55" s="9"/>
      <c r="I55" s="9"/>
    </row>
    <row r="56" spans="2:9">
      <c r="B56" s="8"/>
      <c r="C56" s="47"/>
      <c r="D56" s="47"/>
      <c r="E56" s="47"/>
      <c r="F56" s="9"/>
      <c r="G56" s="9"/>
      <c r="H56" s="9"/>
      <c r="I56" s="9"/>
    </row>
    <row r="57" spans="2:9">
      <c r="B57" s="8"/>
      <c r="C57" s="47"/>
      <c r="D57" s="47"/>
      <c r="E57" s="47"/>
      <c r="F57" s="9"/>
      <c r="G57" s="9"/>
      <c r="H57" s="9"/>
      <c r="I57" s="9"/>
    </row>
    <row r="58" spans="2:9">
      <c r="B58" s="8"/>
      <c r="C58" s="47"/>
      <c r="D58" s="47"/>
      <c r="E58" s="47"/>
      <c r="F58" s="9"/>
      <c r="G58" s="9"/>
      <c r="H58" s="9"/>
      <c r="I58" s="9"/>
    </row>
    <row r="59" spans="2:9">
      <c r="B59" s="8"/>
      <c r="C59" s="47"/>
      <c r="D59" s="47"/>
      <c r="E59" s="47"/>
      <c r="F59" s="9"/>
      <c r="G59" s="9"/>
      <c r="H59" s="9"/>
      <c r="I59" s="9"/>
    </row>
    <row r="60" spans="2:9">
      <c r="B60" s="8"/>
      <c r="C60" s="47"/>
      <c r="D60" s="47"/>
      <c r="E60" s="47"/>
      <c r="F60" s="9"/>
      <c r="G60" s="9"/>
      <c r="H60" s="9"/>
      <c r="I60" s="9"/>
    </row>
    <row r="61" spans="2:9">
      <c r="B61" s="8"/>
      <c r="C61" s="47"/>
      <c r="D61" s="47"/>
      <c r="E61" s="47"/>
      <c r="F61" s="9"/>
      <c r="G61" s="9"/>
      <c r="H61" s="9"/>
      <c r="I61" s="9"/>
    </row>
    <row r="62" spans="2:9">
      <c r="B62" s="8"/>
      <c r="C62" s="47"/>
      <c r="D62" s="47"/>
      <c r="E62" s="47"/>
      <c r="F62" s="9"/>
      <c r="G62" s="9"/>
      <c r="H62" s="9"/>
      <c r="I62" s="9"/>
    </row>
    <row r="63" spans="2:9">
      <c r="B63" s="8"/>
      <c r="C63" s="47"/>
      <c r="D63" s="47"/>
      <c r="E63" s="47"/>
      <c r="F63" s="9"/>
      <c r="G63" s="9"/>
      <c r="H63" s="9"/>
      <c r="I63" s="9"/>
    </row>
    <row r="64" spans="2:9">
      <c r="B64" s="8"/>
      <c r="C64" s="47"/>
      <c r="D64" s="47"/>
      <c r="E64" s="47"/>
      <c r="F64" s="9"/>
      <c r="G64" s="9"/>
      <c r="H64" s="9"/>
      <c r="I64" s="9"/>
    </row>
    <row r="65" spans="2:9">
      <c r="B65" s="8"/>
      <c r="C65" s="47"/>
      <c r="D65" s="47"/>
      <c r="E65" s="47"/>
      <c r="F65" s="9"/>
      <c r="G65" s="9"/>
      <c r="H65" s="9"/>
      <c r="I65" s="9"/>
    </row>
    <row r="66" spans="2:9">
      <c r="B66" s="8"/>
      <c r="C66" s="47"/>
      <c r="D66" s="47"/>
      <c r="E66" s="47"/>
      <c r="F66" s="9"/>
      <c r="G66" s="9"/>
      <c r="H66" s="9"/>
      <c r="I66" s="9"/>
    </row>
    <row r="67" spans="2:9">
      <c r="B67" s="8"/>
      <c r="C67" s="47"/>
      <c r="D67" s="47"/>
      <c r="E67" s="47"/>
      <c r="F67" s="9"/>
      <c r="G67" s="9"/>
      <c r="H67" s="9"/>
      <c r="I67" s="9"/>
    </row>
    <row r="68" spans="2:9">
      <c r="B68" s="8"/>
      <c r="C68" s="47"/>
      <c r="D68" s="47"/>
      <c r="E68" s="47"/>
      <c r="F68" s="9"/>
      <c r="G68" s="9"/>
      <c r="H68" s="9"/>
      <c r="I68" s="9"/>
    </row>
    <row r="69" spans="2:9">
      <c r="B69" s="8"/>
      <c r="C69" s="47"/>
      <c r="D69" s="47"/>
      <c r="E69" s="47"/>
      <c r="F69" s="9"/>
      <c r="G69" s="9"/>
      <c r="H69" s="9"/>
      <c r="I69" s="9"/>
    </row>
    <row r="70" spans="2:9">
      <c r="B70" s="8"/>
      <c r="C70" s="47"/>
      <c r="D70" s="47"/>
      <c r="E70" s="47"/>
      <c r="F70" s="9"/>
      <c r="G70" s="9"/>
      <c r="H70" s="9"/>
      <c r="I70" s="9"/>
    </row>
    <row r="71" spans="2:9">
      <c r="B71" s="8"/>
      <c r="C71" s="47"/>
      <c r="D71" s="47"/>
      <c r="E71" s="47"/>
      <c r="F71" s="9"/>
      <c r="G71" s="9"/>
      <c r="H71" s="9"/>
      <c r="I71" s="9"/>
    </row>
    <row r="72" spans="2:9">
      <c r="B72" s="8"/>
      <c r="C72" s="47"/>
      <c r="D72" s="47"/>
      <c r="E72" s="47"/>
      <c r="F72" s="9"/>
      <c r="G72" s="9"/>
      <c r="H72" s="9"/>
      <c r="I72" s="9"/>
    </row>
    <row r="73" spans="2:9">
      <c r="B73" s="8"/>
      <c r="C73" s="47"/>
      <c r="D73" s="47"/>
      <c r="E73" s="47"/>
      <c r="F73" s="9"/>
      <c r="G73" s="9"/>
      <c r="H73" s="9"/>
      <c r="I73" s="9"/>
    </row>
    <row r="74" spans="2:9">
      <c r="B74" s="8"/>
      <c r="C74" s="47"/>
      <c r="D74" s="47"/>
      <c r="E74" s="47"/>
      <c r="F74" s="9"/>
      <c r="G74" s="9"/>
      <c r="H74" s="9"/>
      <c r="I74" s="9"/>
    </row>
    <row r="75" spans="2:9">
      <c r="B75" s="8"/>
      <c r="C75" s="47"/>
      <c r="D75" s="47"/>
      <c r="E75" s="47"/>
      <c r="F75" s="9"/>
      <c r="G75" s="9"/>
      <c r="H75" s="9"/>
      <c r="I75" s="9"/>
    </row>
    <row r="76" spans="2:9">
      <c r="B76" s="8"/>
      <c r="C76" s="47"/>
      <c r="D76" s="47"/>
      <c r="E76" s="47"/>
      <c r="F76" s="9"/>
      <c r="G76" s="9"/>
      <c r="H76" s="9"/>
      <c r="I76" s="9"/>
    </row>
    <row r="77" spans="2:9">
      <c r="B77" s="8"/>
      <c r="C77" s="47"/>
      <c r="D77" s="47"/>
      <c r="E77" s="47"/>
      <c r="F77" s="9"/>
      <c r="G77" s="9"/>
      <c r="H77" s="9"/>
      <c r="I77" s="9"/>
    </row>
    <row r="78" spans="2:9">
      <c r="B78" s="8"/>
      <c r="C78" s="47"/>
      <c r="D78" s="47"/>
      <c r="E78" s="47"/>
      <c r="F78" s="9"/>
      <c r="G78" s="9"/>
      <c r="H78" s="9"/>
      <c r="I78" s="9"/>
    </row>
    <row r="79" spans="2:9">
      <c r="B79" s="8"/>
      <c r="C79" s="47"/>
      <c r="D79" s="47"/>
      <c r="E79" s="47"/>
      <c r="F79" s="9"/>
      <c r="G79" s="9"/>
      <c r="H79" s="9"/>
      <c r="I79" s="9"/>
    </row>
    <row r="80" spans="2:9">
      <c r="B80" s="8"/>
      <c r="C80" s="47"/>
      <c r="D80" s="47"/>
      <c r="E80" s="47"/>
      <c r="F80" s="9"/>
      <c r="G80" s="9"/>
      <c r="H80" s="9"/>
      <c r="I80" s="9"/>
    </row>
    <row r="81" spans="2:9">
      <c r="B81" s="8"/>
      <c r="C81" s="47"/>
      <c r="D81" s="47"/>
      <c r="E81" s="47"/>
      <c r="F81" s="9"/>
      <c r="G81" s="9"/>
      <c r="H81" s="9"/>
      <c r="I81" s="9"/>
    </row>
    <row r="82" spans="2:9">
      <c r="B82" s="8"/>
      <c r="C82" s="47"/>
      <c r="D82" s="47"/>
      <c r="E82" s="47"/>
      <c r="F82" s="9"/>
      <c r="G82" s="9"/>
      <c r="H82" s="9"/>
      <c r="I82" s="9"/>
    </row>
    <row r="83" spans="2:9">
      <c r="B83" s="8"/>
      <c r="C83" s="47"/>
      <c r="D83" s="47"/>
      <c r="E83" s="47"/>
      <c r="F83" s="9"/>
      <c r="G83" s="9"/>
      <c r="H83" s="9"/>
      <c r="I83" s="9"/>
    </row>
    <row r="84" spans="2:9">
      <c r="B84" s="8"/>
      <c r="C84" s="47"/>
      <c r="D84" s="47"/>
      <c r="E84" s="47"/>
      <c r="F84" s="9"/>
      <c r="G84" s="9"/>
      <c r="H84" s="9"/>
      <c r="I84" s="9"/>
    </row>
    <row r="85" spans="2:9">
      <c r="B85" s="8"/>
      <c r="C85" s="47"/>
      <c r="D85" s="47"/>
      <c r="E85" s="47"/>
      <c r="F85" s="9"/>
      <c r="G85" s="9"/>
      <c r="H85" s="9"/>
      <c r="I85" s="9"/>
    </row>
    <row r="86" spans="2:9">
      <c r="B86" s="8"/>
      <c r="C86" s="47"/>
      <c r="D86" s="47"/>
      <c r="E86" s="47"/>
      <c r="F86" s="9"/>
      <c r="G86" s="9"/>
      <c r="H86" s="9"/>
      <c r="I86" s="9"/>
    </row>
    <row r="87" spans="2:9">
      <c r="B87" s="8"/>
      <c r="C87" s="47"/>
      <c r="D87" s="47"/>
      <c r="E87" s="47"/>
      <c r="F87" s="9"/>
      <c r="G87" s="9"/>
      <c r="H87" s="9"/>
      <c r="I87" s="9"/>
    </row>
    <row r="88" spans="2:9">
      <c r="B88" s="8"/>
      <c r="C88" s="47"/>
      <c r="D88" s="47"/>
      <c r="E88" s="47"/>
      <c r="F88" s="9"/>
      <c r="G88" s="9"/>
      <c r="H88" s="9"/>
      <c r="I88" s="9"/>
    </row>
    <row r="89" spans="2:9">
      <c r="B89" s="8"/>
      <c r="C89" s="47"/>
      <c r="D89" s="47"/>
      <c r="E89" s="47"/>
      <c r="F89" s="9"/>
      <c r="G89" s="9"/>
      <c r="H89" s="9"/>
      <c r="I89" s="9"/>
    </row>
    <row r="90" spans="2:9">
      <c r="B90" s="8"/>
      <c r="C90" s="47"/>
      <c r="D90" s="47"/>
      <c r="E90" s="47"/>
      <c r="F90" s="9"/>
      <c r="G90" s="9"/>
      <c r="H90" s="9"/>
      <c r="I90" s="9"/>
    </row>
    <row r="91" spans="2:9">
      <c r="B91" s="8"/>
      <c r="C91" s="47"/>
      <c r="D91" s="47"/>
      <c r="E91" s="47"/>
      <c r="F91" s="9"/>
      <c r="G91" s="9"/>
      <c r="H91" s="9"/>
      <c r="I91" s="9"/>
    </row>
    <row r="92" spans="2:9">
      <c r="B92" s="8"/>
      <c r="C92" s="47"/>
      <c r="D92" s="47"/>
      <c r="E92" s="47"/>
      <c r="F92" s="9"/>
      <c r="G92" s="9"/>
      <c r="H92" s="9"/>
      <c r="I92" s="9"/>
    </row>
    <row r="93" spans="2:9">
      <c r="B93" s="8"/>
      <c r="C93" s="47"/>
      <c r="D93" s="47"/>
      <c r="E93" s="47"/>
      <c r="F93" s="9"/>
      <c r="G93" s="9"/>
      <c r="H93" s="9"/>
      <c r="I93" s="9"/>
    </row>
    <row r="94" spans="2:9">
      <c r="B94" s="8"/>
      <c r="C94" s="47"/>
      <c r="D94" s="47"/>
      <c r="E94" s="47"/>
      <c r="F94" s="9"/>
      <c r="G94" s="9"/>
      <c r="H94" s="9"/>
      <c r="I94" s="9"/>
    </row>
    <row r="95" spans="2:9">
      <c r="B95" s="8"/>
      <c r="C95" s="47"/>
      <c r="D95" s="47"/>
      <c r="E95" s="47"/>
      <c r="F95" s="9"/>
      <c r="G95" s="9"/>
      <c r="H95" s="9"/>
      <c r="I95" s="9"/>
    </row>
    <row r="96" spans="2:9">
      <c r="B96" s="8"/>
      <c r="C96" s="47"/>
      <c r="D96" s="47"/>
      <c r="E96" s="47"/>
      <c r="F96" s="9"/>
      <c r="G96" s="9"/>
      <c r="H96" s="9"/>
      <c r="I96" s="9"/>
    </row>
    <row r="97" spans="2:9">
      <c r="B97" s="8"/>
      <c r="C97" s="47"/>
      <c r="D97" s="47"/>
      <c r="E97" s="47"/>
      <c r="F97" s="9"/>
      <c r="G97" s="9"/>
      <c r="H97" s="9"/>
      <c r="I97" s="9"/>
    </row>
    <row r="98" spans="2:9">
      <c r="B98" s="8"/>
      <c r="C98" s="47"/>
      <c r="D98" s="47"/>
      <c r="E98" s="47"/>
      <c r="F98" s="9"/>
      <c r="G98" s="9"/>
      <c r="H98" s="9"/>
      <c r="I98" s="9"/>
    </row>
    <row r="99" spans="2:9">
      <c r="B99" s="8"/>
      <c r="C99" s="47"/>
      <c r="D99" s="47"/>
      <c r="E99" s="47"/>
      <c r="F99" s="9"/>
      <c r="G99" s="9"/>
      <c r="H99" s="9"/>
      <c r="I99" s="9"/>
    </row>
    <row r="100" spans="2:9">
      <c r="B100" s="8"/>
      <c r="C100" s="47"/>
      <c r="D100" s="47"/>
      <c r="E100" s="47"/>
      <c r="F100" s="9"/>
      <c r="G100" s="9"/>
      <c r="H100" s="9"/>
      <c r="I100" s="9"/>
    </row>
    <row r="101" spans="2:9">
      <c r="B101" s="8"/>
      <c r="C101" s="47"/>
      <c r="D101" s="47"/>
      <c r="E101" s="47"/>
      <c r="F101" s="9"/>
      <c r="G101" s="9"/>
      <c r="H101" s="9"/>
      <c r="I101" s="9"/>
    </row>
    <row r="102" spans="2:9">
      <c r="B102" s="8"/>
      <c r="C102" s="47"/>
      <c r="D102" s="47"/>
      <c r="E102" s="47"/>
      <c r="F102" s="9"/>
      <c r="G102" s="9"/>
      <c r="H102" s="9"/>
      <c r="I102" s="9"/>
    </row>
    <row r="103" spans="2:9">
      <c r="B103" s="8"/>
      <c r="C103" s="47"/>
      <c r="D103" s="47"/>
      <c r="E103" s="47"/>
      <c r="F103" s="9"/>
      <c r="G103" s="9"/>
      <c r="H103" s="9"/>
      <c r="I103" s="9"/>
    </row>
    <row r="104" spans="2:9">
      <c r="B104" s="8"/>
      <c r="C104" s="47"/>
      <c r="D104" s="47"/>
      <c r="E104" s="47"/>
      <c r="F104" s="9"/>
      <c r="G104" s="9"/>
      <c r="H104" s="9"/>
      <c r="I104" s="9"/>
    </row>
  </sheetData>
  <autoFilter ref="A2:I4"/>
  <sortState ref="A2:I4">
    <sortCondition ref="C2:C4" customList="châssis,toiture,goutière et étanchéïté toiture,dôme,étanchéïté,galendage,vitrage,finition"/>
  </sortState>
  <mergeCells count="2">
    <mergeCell ref="U4:V4"/>
    <mergeCell ref="A1:I1"/>
  </mergeCells>
  <dataValidations count="1">
    <dataValidation type="list" showInputMessage="1" showErrorMessage="1" sqref="B3:B104">
      <formula1 xml:space="preserve"> étapespose</formula1>
    </dataValidation>
  </dataValidations>
  <hyperlinks>
    <hyperlink ref="A4" location="pose!A3" display="POVIPC042018"/>
    <hyperlink ref="A3" location="pose!A3" display="POFIS052018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H125"/>
  <sheetViews>
    <sheetView workbookViewId="0">
      <selection activeCell="B4" sqref="B4"/>
    </sheetView>
  </sheetViews>
  <sheetFormatPr baseColWidth="10" defaultRowHeight="12.75"/>
  <cols>
    <col min="1" max="1" width="18.85546875" style="87" customWidth="1"/>
    <col min="2" max="2" width="18.7109375" style="34" customWidth="1"/>
    <col min="3" max="4" width="19.7109375" style="34" customWidth="1"/>
    <col min="5" max="5" width="35.140625" style="34" customWidth="1"/>
    <col min="6" max="6" width="34.5703125" style="34" customWidth="1"/>
    <col min="7" max="7" width="18.5703125" style="34" customWidth="1"/>
    <col min="8" max="8" width="27.7109375" style="34" customWidth="1"/>
    <col min="9" max="16384" width="11.42578125" style="34"/>
  </cols>
  <sheetData>
    <row r="1" spans="1:8" ht="19.5">
      <c r="A1" s="103" t="str">
        <f ca="1">MID(CELL("nomfichier",$A$1),FIND("]",CELL("nomfichier",$A$1))+1,32)</f>
        <v>SAV</v>
      </c>
      <c r="B1" s="103"/>
      <c r="C1" s="103"/>
      <c r="D1" s="103"/>
      <c r="E1" s="103"/>
      <c r="F1" s="103"/>
      <c r="G1" s="103"/>
      <c r="H1" s="103"/>
    </row>
    <row r="2" spans="1:8" s="89" customFormat="1" ht="27" customHeight="1">
      <c r="A2" s="87" t="s">
        <v>105</v>
      </c>
      <c r="B2" s="88" t="s">
        <v>16</v>
      </c>
      <c r="C2" s="71" t="s">
        <v>101</v>
      </c>
      <c r="D2" s="71" t="s">
        <v>99</v>
      </c>
      <c r="E2" s="71" t="s">
        <v>17</v>
      </c>
      <c r="F2" s="71" t="s">
        <v>19</v>
      </c>
      <c r="G2" s="71" t="s">
        <v>22</v>
      </c>
      <c r="H2" s="71" t="s">
        <v>21</v>
      </c>
    </row>
    <row r="3" spans="1:8">
      <c r="A3" s="90" t="s">
        <v>159</v>
      </c>
      <c r="B3" s="69" t="s">
        <v>157</v>
      </c>
      <c r="C3" s="69" t="s">
        <v>160</v>
      </c>
      <c r="D3" s="69"/>
      <c r="E3" s="69" t="s">
        <v>162</v>
      </c>
      <c r="F3" s="69" t="s">
        <v>164</v>
      </c>
      <c r="G3" s="91"/>
      <c r="H3" s="91"/>
    </row>
    <row r="4" spans="1:8" ht="51">
      <c r="A4" s="90" t="s">
        <v>156</v>
      </c>
      <c r="B4" s="69" t="s">
        <v>155</v>
      </c>
      <c r="C4" s="69"/>
      <c r="D4" s="69"/>
      <c r="E4" s="69" t="s">
        <v>165</v>
      </c>
      <c r="F4" s="69" t="s">
        <v>166</v>
      </c>
      <c r="G4" s="69" t="s">
        <v>167</v>
      </c>
      <c r="H4" s="69"/>
    </row>
    <row r="5" spans="1:8">
      <c r="B5" s="87"/>
      <c r="C5" s="86"/>
      <c r="D5" s="86"/>
      <c r="E5" s="86"/>
      <c r="F5" s="86"/>
      <c r="G5" s="86"/>
      <c r="H5" s="86"/>
    </row>
    <row r="6" spans="1:8">
      <c r="B6" s="87"/>
      <c r="C6" s="86"/>
      <c r="D6" s="86"/>
      <c r="E6" s="86"/>
      <c r="F6" s="86"/>
      <c r="G6" s="86"/>
      <c r="H6" s="86"/>
    </row>
    <row r="7" spans="1:8">
      <c r="B7" s="87"/>
      <c r="C7" s="86"/>
      <c r="D7" s="86"/>
      <c r="E7" s="86"/>
      <c r="F7" s="86"/>
      <c r="G7" s="86"/>
      <c r="H7" s="86"/>
    </row>
    <row r="8" spans="1:8">
      <c r="B8" s="87"/>
      <c r="C8" s="86"/>
      <c r="D8" s="86"/>
      <c r="E8" s="86"/>
      <c r="F8" s="86"/>
      <c r="G8" s="86"/>
      <c r="H8" s="86"/>
    </row>
    <row r="9" spans="1:8">
      <c r="B9" s="87"/>
      <c r="C9" s="86"/>
      <c r="D9" s="86"/>
      <c r="E9" s="86"/>
      <c r="F9" s="86"/>
      <c r="G9" s="86"/>
      <c r="H9" s="86"/>
    </row>
    <row r="10" spans="1:8">
      <c r="B10" s="87"/>
      <c r="C10" s="86"/>
      <c r="D10" s="86"/>
      <c r="E10" s="86"/>
      <c r="F10" s="86"/>
      <c r="G10" s="86"/>
      <c r="H10" s="86"/>
    </row>
    <row r="11" spans="1:8">
      <c r="B11" s="87"/>
      <c r="C11" s="86"/>
      <c r="D11" s="86"/>
      <c r="E11" s="86"/>
      <c r="F11" s="86"/>
      <c r="G11" s="86"/>
      <c r="H11" s="86"/>
    </row>
    <row r="12" spans="1:8">
      <c r="B12" s="87"/>
      <c r="C12" s="86"/>
      <c r="D12" s="86"/>
      <c r="E12" s="86"/>
      <c r="F12" s="86"/>
      <c r="G12" s="86"/>
      <c r="H12" s="86"/>
    </row>
    <row r="13" spans="1:8">
      <c r="B13" s="87"/>
      <c r="C13" s="86"/>
      <c r="D13" s="86"/>
      <c r="E13" s="86"/>
      <c r="F13" s="86"/>
      <c r="G13" s="86"/>
      <c r="H13" s="86"/>
    </row>
    <row r="14" spans="1:8">
      <c r="B14" s="87"/>
      <c r="C14" s="86"/>
      <c r="D14" s="86"/>
      <c r="E14" s="86"/>
      <c r="F14" s="86"/>
      <c r="G14" s="86"/>
      <c r="H14" s="86"/>
    </row>
    <row r="15" spans="1:8">
      <c r="B15" s="87"/>
      <c r="C15" s="86"/>
      <c r="D15" s="86"/>
      <c r="E15" s="86"/>
      <c r="F15" s="86"/>
      <c r="G15" s="86"/>
      <c r="H15" s="86"/>
    </row>
    <row r="16" spans="1:8">
      <c r="B16" s="87"/>
      <c r="C16" s="86"/>
      <c r="D16" s="86"/>
      <c r="E16" s="86"/>
      <c r="F16" s="86"/>
      <c r="G16" s="86"/>
      <c r="H16" s="86"/>
    </row>
    <row r="17" spans="2:8">
      <c r="B17" s="87"/>
      <c r="C17" s="86"/>
      <c r="D17" s="86"/>
      <c r="E17" s="86"/>
      <c r="F17" s="86"/>
      <c r="G17" s="86"/>
      <c r="H17" s="86"/>
    </row>
    <row r="18" spans="2:8">
      <c r="B18" s="87"/>
      <c r="C18" s="86"/>
      <c r="D18" s="86"/>
      <c r="E18" s="86"/>
      <c r="F18" s="86"/>
      <c r="G18" s="86"/>
      <c r="H18" s="86"/>
    </row>
    <row r="19" spans="2:8">
      <c r="B19" s="87"/>
      <c r="C19" s="86"/>
      <c r="D19" s="86"/>
      <c r="E19" s="86"/>
      <c r="F19" s="86"/>
      <c r="G19" s="86"/>
      <c r="H19" s="86"/>
    </row>
    <row r="20" spans="2:8">
      <c r="B20" s="87"/>
      <c r="C20" s="86"/>
      <c r="D20" s="86"/>
      <c r="E20" s="86"/>
      <c r="F20" s="86"/>
      <c r="G20" s="86"/>
      <c r="H20" s="86"/>
    </row>
    <row r="21" spans="2:8">
      <c r="B21" s="87"/>
      <c r="C21" s="86"/>
      <c r="D21" s="86"/>
      <c r="E21" s="86"/>
      <c r="F21" s="86"/>
      <c r="G21" s="86"/>
      <c r="H21" s="86"/>
    </row>
    <row r="22" spans="2:8">
      <c r="B22" s="87"/>
      <c r="C22" s="86"/>
      <c r="D22" s="86"/>
      <c r="E22" s="86"/>
      <c r="F22" s="86"/>
      <c r="G22" s="86"/>
      <c r="H22" s="86"/>
    </row>
    <row r="23" spans="2:8">
      <c r="B23" s="87"/>
      <c r="C23" s="86"/>
      <c r="D23" s="86"/>
      <c r="E23" s="86"/>
      <c r="F23" s="86"/>
      <c r="G23" s="86"/>
      <c r="H23" s="86"/>
    </row>
    <row r="24" spans="2:8">
      <c r="B24" s="87"/>
      <c r="C24" s="86"/>
      <c r="D24" s="86"/>
      <c r="E24" s="86"/>
      <c r="F24" s="86"/>
      <c r="G24" s="86"/>
      <c r="H24" s="86"/>
    </row>
    <row r="25" spans="2:8">
      <c r="B25" s="87"/>
      <c r="C25" s="86"/>
      <c r="D25" s="86"/>
      <c r="E25" s="86"/>
      <c r="F25" s="86"/>
      <c r="G25" s="86"/>
      <c r="H25" s="86"/>
    </row>
    <row r="26" spans="2:8">
      <c r="B26" s="87"/>
      <c r="C26" s="86"/>
      <c r="D26" s="86"/>
      <c r="E26" s="86"/>
      <c r="F26" s="86"/>
      <c r="G26" s="86"/>
      <c r="H26" s="86"/>
    </row>
    <row r="27" spans="2:8">
      <c r="B27" s="87"/>
      <c r="C27" s="86"/>
      <c r="D27" s="86"/>
      <c r="E27" s="86"/>
      <c r="F27" s="86"/>
      <c r="G27" s="86"/>
      <c r="H27" s="86"/>
    </row>
    <row r="28" spans="2:8">
      <c r="B28" s="87"/>
      <c r="C28" s="86"/>
      <c r="D28" s="86"/>
      <c r="E28" s="86"/>
      <c r="F28" s="86"/>
      <c r="G28" s="86"/>
      <c r="H28" s="86"/>
    </row>
    <row r="29" spans="2:8">
      <c r="B29" s="87"/>
      <c r="C29" s="86"/>
      <c r="D29" s="86"/>
      <c r="E29" s="86"/>
      <c r="F29" s="86"/>
      <c r="G29" s="86"/>
      <c r="H29" s="86"/>
    </row>
    <row r="30" spans="2:8">
      <c r="B30" s="87"/>
      <c r="C30" s="86"/>
      <c r="D30" s="86"/>
      <c r="E30" s="86"/>
      <c r="F30" s="86"/>
      <c r="G30" s="86"/>
      <c r="H30" s="86"/>
    </row>
    <row r="31" spans="2:8">
      <c r="B31" s="87"/>
      <c r="C31" s="86"/>
      <c r="D31" s="86"/>
      <c r="E31" s="86"/>
      <c r="F31" s="86"/>
      <c r="G31" s="86"/>
      <c r="H31" s="86"/>
    </row>
    <row r="32" spans="2:8">
      <c r="B32" s="87"/>
      <c r="C32" s="86"/>
      <c r="D32" s="86"/>
      <c r="E32" s="86"/>
      <c r="F32" s="86"/>
      <c r="G32" s="86"/>
      <c r="H32" s="86"/>
    </row>
    <row r="33" spans="2:8">
      <c r="B33" s="87"/>
      <c r="C33" s="86"/>
      <c r="D33" s="86"/>
      <c r="E33" s="86"/>
      <c r="F33" s="86"/>
      <c r="G33" s="86"/>
      <c r="H33" s="86"/>
    </row>
    <row r="34" spans="2:8">
      <c r="B34" s="87"/>
      <c r="C34" s="86"/>
      <c r="D34" s="86"/>
      <c r="E34" s="86"/>
      <c r="F34" s="86"/>
      <c r="G34" s="86"/>
      <c r="H34" s="86"/>
    </row>
    <row r="35" spans="2:8">
      <c r="B35" s="87"/>
      <c r="C35" s="86"/>
      <c r="D35" s="86"/>
      <c r="E35" s="86"/>
      <c r="F35" s="86"/>
      <c r="G35" s="86"/>
      <c r="H35" s="86"/>
    </row>
    <row r="36" spans="2:8">
      <c r="B36" s="87"/>
      <c r="C36" s="86"/>
      <c r="D36" s="86"/>
      <c r="E36" s="86"/>
      <c r="F36" s="86"/>
      <c r="G36" s="86"/>
      <c r="H36" s="86"/>
    </row>
    <row r="37" spans="2:8">
      <c r="B37" s="87"/>
      <c r="C37" s="86"/>
      <c r="D37" s="86"/>
      <c r="E37" s="86"/>
      <c r="F37" s="86"/>
      <c r="G37" s="86"/>
      <c r="H37" s="86"/>
    </row>
    <row r="38" spans="2:8">
      <c r="B38" s="87"/>
      <c r="C38" s="86"/>
      <c r="D38" s="86"/>
      <c r="E38" s="86"/>
      <c r="F38" s="86"/>
      <c r="G38" s="86"/>
      <c r="H38" s="86"/>
    </row>
    <row r="39" spans="2:8">
      <c r="B39" s="87"/>
      <c r="C39" s="86"/>
      <c r="D39" s="86"/>
      <c r="E39" s="86"/>
      <c r="F39" s="86"/>
      <c r="G39" s="86"/>
      <c r="H39" s="86"/>
    </row>
    <row r="40" spans="2:8">
      <c r="B40" s="87"/>
      <c r="C40" s="86"/>
      <c r="D40" s="86"/>
      <c r="E40" s="86"/>
      <c r="F40" s="86"/>
      <c r="G40" s="86"/>
      <c r="H40" s="86"/>
    </row>
    <row r="41" spans="2:8">
      <c r="B41" s="87"/>
      <c r="C41" s="86"/>
      <c r="D41" s="86"/>
      <c r="E41" s="86"/>
      <c r="F41" s="86"/>
      <c r="G41" s="86"/>
      <c r="H41" s="86"/>
    </row>
    <row r="42" spans="2:8">
      <c r="B42" s="87"/>
      <c r="C42" s="86"/>
      <c r="D42" s="86"/>
      <c r="E42" s="86"/>
      <c r="F42" s="86"/>
      <c r="G42" s="86"/>
      <c r="H42" s="86"/>
    </row>
    <row r="43" spans="2:8">
      <c r="B43" s="87"/>
      <c r="C43" s="86"/>
      <c r="D43" s="86"/>
      <c r="E43" s="86"/>
      <c r="F43" s="86"/>
      <c r="G43" s="86"/>
      <c r="H43" s="86"/>
    </row>
    <row r="44" spans="2:8">
      <c r="B44" s="87"/>
      <c r="C44" s="86"/>
      <c r="D44" s="86"/>
      <c r="E44" s="86"/>
      <c r="F44" s="86"/>
      <c r="G44" s="86"/>
      <c r="H44" s="86"/>
    </row>
    <row r="45" spans="2:8">
      <c r="B45" s="87"/>
      <c r="C45" s="86"/>
      <c r="D45" s="86"/>
      <c r="E45" s="86"/>
      <c r="F45" s="86"/>
      <c r="G45" s="86"/>
      <c r="H45" s="86"/>
    </row>
    <row r="46" spans="2:8">
      <c r="B46" s="87"/>
      <c r="C46" s="86"/>
      <c r="D46" s="86"/>
      <c r="E46" s="86"/>
      <c r="F46" s="86"/>
      <c r="G46" s="86"/>
      <c r="H46" s="86"/>
    </row>
    <row r="47" spans="2:8">
      <c r="B47" s="87"/>
      <c r="C47" s="86"/>
      <c r="D47" s="86"/>
      <c r="E47" s="86"/>
      <c r="F47" s="86"/>
      <c r="G47" s="86"/>
      <c r="H47" s="86"/>
    </row>
    <row r="48" spans="2:8">
      <c r="B48" s="87"/>
      <c r="C48" s="86"/>
      <c r="D48" s="86"/>
      <c r="E48" s="86"/>
      <c r="F48" s="86"/>
      <c r="G48" s="86"/>
      <c r="H48" s="86"/>
    </row>
    <row r="49" spans="2:8">
      <c r="B49" s="87"/>
      <c r="C49" s="86"/>
      <c r="D49" s="86"/>
      <c r="E49" s="86"/>
      <c r="F49" s="86"/>
      <c r="G49" s="86"/>
      <c r="H49" s="86"/>
    </row>
    <row r="50" spans="2:8">
      <c r="B50" s="87"/>
      <c r="C50" s="86"/>
      <c r="D50" s="86"/>
      <c r="E50" s="86"/>
      <c r="F50" s="86"/>
      <c r="G50" s="86"/>
      <c r="H50" s="86"/>
    </row>
    <row r="51" spans="2:8">
      <c r="B51" s="87"/>
      <c r="C51" s="86"/>
      <c r="D51" s="86"/>
      <c r="E51" s="86"/>
      <c r="F51" s="86"/>
      <c r="G51" s="86"/>
      <c r="H51" s="86"/>
    </row>
    <row r="52" spans="2:8">
      <c r="B52" s="87"/>
      <c r="C52" s="86"/>
      <c r="D52" s="86"/>
      <c r="E52" s="86"/>
      <c r="F52" s="86"/>
      <c r="G52" s="86"/>
      <c r="H52" s="86"/>
    </row>
    <row r="53" spans="2:8">
      <c r="B53" s="87"/>
      <c r="C53" s="86"/>
      <c r="D53" s="86"/>
      <c r="E53" s="86"/>
      <c r="F53" s="86"/>
      <c r="G53" s="86"/>
      <c r="H53" s="86"/>
    </row>
    <row r="54" spans="2:8">
      <c r="B54" s="87"/>
      <c r="C54" s="86"/>
      <c r="D54" s="86"/>
      <c r="E54" s="86"/>
      <c r="F54" s="86"/>
      <c r="G54" s="86"/>
      <c r="H54" s="86"/>
    </row>
    <row r="55" spans="2:8">
      <c r="B55" s="87"/>
      <c r="C55" s="86"/>
      <c r="D55" s="86"/>
      <c r="E55" s="86"/>
      <c r="F55" s="86"/>
      <c r="G55" s="86"/>
      <c r="H55" s="86"/>
    </row>
    <row r="56" spans="2:8">
      <c r="B56" s="87"/>
      <c r="C56" s="86"/>
      <c r="D56" s="86"/>
      <c r="E56" s="86"/>
      <c r="F56" s="86"/>
      <c r="G56" s="86"/>
      <c r="H56" s="86"/>
    </row>
    <row r="57" spans="2:8">
      <c r="B57" s="87"/>
      <c r="C57" s="86"/>
      <c r="D57" s="86"/>
      <c r="E57" s="86"/>
      <c r="F57" s="86"/>
      <c r="G57" s="86"/>
      <c r="H57" s="86"/>
    </row>
    <row r="58" spans="2:8">
      <c r="B58" s="87"/>
      <c r="C58" s="86"/>
      <c r="D58" s="86"/>
      <c r="E58" s="86"/>
      <c r="F58" s="86"/>
      <c r="G58" s="86"/>
      <c r="H58" s="86"/>
    </row>
    <row r="59" spans="2:8">
      <c r="B59" s="87"/>
      <c r="C59" s="86"/>
      <c r="D59" s="86"/>
      <c r="E59" s="86"/>
      <c r="F59" s="86"/>
      <c r="G59" s="86"/>
      <c r="H59" s="86"/>
    </row>
    <row r="60" spans="2:8">
      <c r="B60" s="87"/>
      <c r="C60" s="86"/>
      <c r="D60" s="86"/>
      <c r="E60" s="86"/>
      <c r="F60" s="86"/>
      <c r="G60" s="86"/>
      <c r="H60" s="86"/>
    </row>
    <row r="61" spans="2:8">
      <c r="B61" s="87"/>
      <c r="C61" s="86"/>
      <c r="D61" s="86"/>
      <c r="E61" s="86"/>
      <c r="F61" s="86"/>
      <c r="G61" s="86"/>
      <c r="H61" s="86"/>
    </row>
    <row r="62" spans="2:8">
      <c r="B62" s="87"/>
      <c r="C62" s="86"/>
      <c r="D62" s="86"/>
      <c r="E62" s="86"/>
      <c r="F62" s="86"/>
      <c r="G62" s="86"/>
      <c r="H62" s="86"/>
    </row>
    <row r="63" spans="2:8">
      <c r="B63" s="87"/>
      <c r="C63" s="86"/>
      <c r="D63" s="86"/>
      <c r="E63" s="86"/>
      <c r="F63" s="86"/>
      <c r="G63" s="86"/>
      <c r="H63" s="86"/>
    </row>
    <row r="64" spans="2:8">
      <c r="B64" s="87"/>
      <c r="C64" s="86"/>
      <c r="D64" s="86"/>
      <c r="E64" s="86"/>
      <c r="F64" s="86"/>
      <c r="G64" s="86"/>
      <c r="H64" s="86"/>
    </row>
    <row r="65" spans="2:8">
      <c r="B65" s="87"/>
      <c r="C65" s="86"/>
      <c r="D65" s="86"/>
      <c r="E65" s="86"/>
      <c r="F65" s="86"/>
      <c r="G65" s="86"/>
      <c r="H65" s="86"/>
    </row>
    <row r="66" spans="2:8">
      <c r="B66" s="87"/>
      <c r="C66" s="86"/>
      <c r="D66" s="86"/>
      <c r="E66" s="86"/>
      <c r="F66" s="86"/>
      <c r="G66" s="86"/>
      <c r="H66" s="86"/>
    </row>
    <row r="67" spans="2:8">
      <c r="B67" s="87"/>
      <c r="C67" s="86"/>
      <c r="D67" s="86"/>
      <c r="E67" s="86"/>
      <c r="F67" s="86"/>
      <c r="G67" s="86"/>
      <c r="H67" s="86"/>
    </row>
    <row r="68" spans="2:8">
      <c r="B68" s="87"/>
      <c r="C68" s="86"/>
      <c r="D68" s="86"/>
      <c r="E68" s="86"/>
      <c r="F68" s="86"/>
      <c r="G68" s="86"/>
      <c r="H68" s="86"/>
    </row>
    <row r="69" spans="2:8">
      <c r="B69" s="87"/>
      <c r="C69" s="86"/>
      <c r="D69" s="86"/>
      <c r="E69" s="86"/>
      <c r="F69" s="86"/>
      <c r="G69" s="86"/>
      <c r="H69" s="86"/>
    </row>
    <row r="70" spans="2:8">
      <c r="B70" s="87"/>
      <c r="C70" s="86"/>
      <c r="D70" s="86"/>
      <c r="E70" s="86"/>
      <c r="F70" s="86"/>
      <c r="G70" s="86"/>
      <c r="H70" s="86"/>
    </row>
    <row r="71" spans="2:8">
      <c r="B71" s="87"/>
      <c r="C71" s="86"/>
      <c r="D71" s="86"/>
      <c r="E71" s="86"/>
      <c r="F71" s="86"/>
      <c r="G71" s="86"/>
      <c r="H71" s="86"/>
    </row>
    <row r="72" spans="2:8">
      <c r="B72" s="87"/>
      <c r="C72" s="86"/>
      <c r="D72" s="86"/>
      <c r="E72" s="86"/>
      <c r="F72" s="86"/>
      <c r="G72" s="86"/>
      <c r="H72" s="86"/>
    </row>
    <row r="73" spans="2:8">
      <c r="B73" s="87"/>
      <c r="C73" s="86"/>
      <c r="D73" s="86"/>
      <c r="E73" s="86"/>
      <c r="F73" s="86"/>
      <c r="G73" s="86"/>
      <c r="H73" s="86"/>
    </row>
    <row r="74" spans="2:8">
      <c r="B74" s="87"/>
      <c r="C74" s="86"/>
      <c r="D74" s="86"/>
      <c r="E74" s="86"/>
      <c r="F74" s="86"/>
      <c r="G74" s="86"/>
      <c r="H74" s="86"/>
    </row>
    <row r="75" spans="2:8">
      <c r="B75" s="87"/>
      <c r="C75" s="86"/>
      <c r="D75" s="86"/>
      <c r="E75" s="86"/>
      <c r="F75" s="86"/>
      <c r="G75" s="86"/>
      <c r="H75" s="86"/>
    </row>
    <row r="76" spans="2:8">
      <c r="B76" s="87"/>
      <c r="C76" s="86"/>
      <c r="D76" s="86"/>
      <c r="E76" s="86"/>
      <c r="F76" s="86"/>
      <c r="G76" s="86"/>
      <c r="H76" s="86"/>
    </row>
    <row r="77" spans="2:8">
      <c r="B77" s="87"/>
      <c r="C77" s="86"/>
      <c r="D77" s="86"/>
      <c r="E77" s="86"/>
      <c r="F77" s="86"/>
      <c r="G77" s="86"/>
      <c r="H77" s="86"/>
    </row>
    <row r="78" spans="2:8">
      <c r="B78" s="87"/>
      <c r="C78" s="86"/>
      <c r="D78" s="86"/>
      <c r="E78" s="86"/>
      <c r="F78" s="86"/>
      <c r="G78" s="86"/>
      <c r="H78" s="86"/>
    </row>
    <row r="79" spans="2:8">
      <c r="B79" s="87"/>
      <c r="C79" s="86"/>
      <c r="D79" s="86"/>
      <c r="E79" s="86"/>
      <c r="F79" s="86"/>
      <c r="G79" s="86"/>
      <c r="H79" s="86"/>
    </row>
    <row r="80" spans="2:8">
      <c r="B80" s="87"/>
      <c r="C80" s="86"/>
      <c r="D80" s="86"/>
      <c r="E80" s="86"/>
      <c r="F80" s="86"/>
      <c r="G80" s="86"/>
      <c r="H80" s="86"/>
    </row>
    <row r="81" spans="2:8">
      <c r="B81" s="87"/>
      <c r="C81" s="86"/>
      <c r="D81" s="86"/>
      <c r="E81" s="86"/>
      <c r="F81" s="86"/>
      <c r="G81" s="86"/>
      <c r="H81" s="86"/>
    </row>
    <row r="82" spans="2:8">
      <c r="B82" s="87"/>
      <c r="C82" s="86"/>
      <c r="D82" s="86"/>
      <c r="E82" s="86"/>
      <c r="F82" s="86"/>
      <c r="G82" s="86"/>
      <c r="H82" s="86"/>
    </row>
    <row r="83" spans="2:8">
      <c r="B83" s="87"/>
      <c r="C83" s="86"/>
      <c r="D83" s="86"/>
      <c r="E83" s="86"/>
      <c r="F83" s="86"/>
      <c r="G83" s="86"/>
      <c r="H83" s="86"/>
    </row>
    <row r="84" spans="2:8">
      <c r="B84" s="87"/>
      <c r="C84" s="86"/>
      <c r="D84" s="86"/>
      <c r="E84" s="86"/>
      <c r="F84" s="86"/>
      <c r="G84" s="86"/>
      <c r="H84" s="86"/>
    </row>
    <row r="85" spans="2:8">
      <c r="B85" s="87"/>
      <c r="C85" s="86"/>
      <c r="D85" s="86"/>
      <c r="E85" s="86"/>
      <c r="F85" s="86"/>
      <c r="G85" s="86"/>
      <c r="H85" s="86"/>
    </row>
    <row r="86" spans="2:8">
      <c r="B86" s="87"/>
      <c r="C86" s="86"/>
      <c r="D86" s="86"/>
      <c r="E86" s="86"/>
      <c r="F86" s="86"/>
      <c r="G86" s="86"/>
      <c r="H86" s="86"/>
    </row>
    <row r="87" spans="2:8">
      <c r="B87" s="87"/>
      <c r="C87" s="86"/>
      <c r="D87" s="86"/>
      <c r="E87" s="86"/>
      <c r="F87" s="86"/>
      <c r="G87" s="86"/>
      <c r="H87" s="86"/>
    </row>
    <row r="88" spans="2:8">
      <c r="B88" s="87"/>
      <c r="C88" s="86"/>
      <c r="D88" s="86"/>
      <c r="E88" s="86"/>
      <c r="F88" s="86"/>
      <c r="G88" s="86"/>
      <c r="H88" s="86"/>
    </row>
    <row r="89" spans="2:8">
      <c r="B89" s="87"/>
      <c r="C89" s="86"/>
      <c r="D89" s="86"/>
      <c r="E89" s="86"/>
      <c r="F89" s="86"/>
      <c r="G89" s="86"/>
      <c r="H89" s="86"/>
    </row>
    <row r="90" spans="2:8">
      <c r="B90" s="87"/>
      <c r="C90" s="86"/>
      <c r="D90" s="86"/>
      <c r="E90" s="86"/>
      <c r="F90" s="86"/>
      <c r="G90" s="86"/>
      <c r="H90" s="86"/>
    </row>
    <row r="91" spans="2:8">
      <c r="B91" s="87"/>
      <c r="C91" s="86"/>
      <c r="D91" s="86"/>
      <c r="E91" s="86"/>
      <c r="F91" s="86"/>
      <c r="G91" s="86"/>
      <c r="H91" s="86"/>
    </row>
    <row r="92" spans="2:8">
      <c r="B92" s="87"/>
      <c r="C92" s="86"/>
      <c r="D92" s="86"/>
      <c r="E92" s="86"/>
      <c r="F92" s="86"/>
      <c r="G92" s="86"/>
      <c r="H92" s="86"/>
    </row>
    <row r="93" spans="2:8">
      <c r="B93" s="87"/>
      <c r="C93" s="86"/>
      <c r="D93" s="86"/>
      <c r="E93" s="86"/>
      <c r="F93" s="86"/>
      <c r="G93" s="86"/>
      <c r="H93" s="86"/>
    </row>
    <row r="94" spans="2:8">
      <c r="B94" s="87"/>
      <c r="C94" s="86"/>
      <c r="D94" s="86"/>
      <c r="E94" s="86"/>
      <c r="F94" s="86"/>
      <c r="G94" s="86"/>
      <c r="H94" s="86"/>
    </row>
    <row r="95" spans="2:8">
      <c r="B95" s="87"/>
      <c r="C95" s="86"/>
      <c r="D95" s="86"/>
      <c r="E95" s="86"/>
      <c r="F95" s="86"/>
      <c r="G95" s="86"/>
      <c r="H95" s="86"/>
    </row>
    <row r="96" spans="2:8">
      <c r="B96" s="87"/>
      <c r="C96" s="86"/>
      <c r="D96" s="86"/>
      <c r="E96" s="86"/>
      <c r="F96" s="86"/>
      <c r="G96" s="86"/>
      <c r="H96" s="86"/>
    </row>
    <row r="97" spans="2:8">
      <c r="B97" s="87"/>
      <c r="C97" s="86"/>
      <c r="D97" s="86"/>
      <c r="E97" s="86"/>
      <c r="F97" s="86"/>
      <c r="G97" s="86"/>
      <c r="H97" s="86"/>
    </row>
    <row r="98" spans="2:8">
      <c r="B98" s="87"/>
      <c r="C98" s="86"/>
      <c r="D98" s="86"/>
      <c r="E98" s="86"/>
      <c r="F98" s="86"/>
      <c r="G98" s="86"/>
      <c r="H98" s="86"/>
    </row>
    <row r="99" spans="2:8">
      <c r="B99" s="87"/>
      <c r="C99" s="86"/>
      <c r="D99" s="86"/>
      <c r="E99" s="86"/>
      <c r="F99" s="86"/>
      <c r="G99" s="86"/>
      <c r="H99" s="86"/>
    </row>
    <row r="100" spans="2:8">
      <c r="B100" s="87"/>
      <c r="C100" s="86"/>
      <c r="D100" s="86"/>
      <c r="E100" s="86"/>
      <c r="F100" s="86"/>
      <c r="G100" s="86"/>
      <c r="H100" s="86"/>
    </row>
    <row r="101" spans="2:8">
      <c r="B101" s="87"/>
      <c r="C101" s="86"/>
      <c r="D101" s="86"/>
      <c r="E101" s="86"/>
      <c r="F101" s="86"/>
      <c r="G101" s="86"/>
      <c r="H101" s="86"/>
    </row>
    <row r="102" spans="2:8">
      <c r="B102" s="87"/>
      <c r="C102" s="86"/>
      <c r="D102" s="86"/>
      <c r="E102" s="86"/>
      <c r="F102" s="86"/>
      <c r="G102" s="86"/>
      <c r="H102" s="86"/>
    </row>
    <row r="103" spans="2:8">
      <c r="B103" s="87"/>
      <c r="C103" s="86"/>
      <c r="D103" s="86"/>
      <c r="E103" s="86"/>
      <c r="F103" s="86"/>
      <c r="G103" s="86"/>
      <c r="H103" s="86"/>
    </row>
    <row r="104" spans="2:8">
      <c r="B104" s="87"/>
      <c r="C104" s="86"/>
      <c r="D104" s="86"/>
      <c r="E104" s="86"/>
      <c r="F104" s="86"/>
      <c r="G104" s="86"/>
      <c r="H104" s="86"/>
    </row>
    <row r="105" spans="2:8">
      <c r="B105" s="87"/>
      <c r="C105" s="86"/>
      <c r="D105" s="86"/>
      <c r="E105" s="86"/>
      <c r="F105" s="86"/>
      <c r="G105" s="86"/>
      <c r="H105" s="86"/>
    </row>
    <row r="106" spans="2:8">
      <c r="B106" s="87"/>
      <c r="C106" s="86"/>
      <c r="D106" s="86"/>
      <c r="E106" s="86"/>
      <c r="F106" s="86"/>
      <c r="G106" s="86"/>
      <c r="H106" s="86"/>
    </row>
    <row r="107" spans="2:8">
      <c r="B107" s="87"/>
      <c r="C107" s="86"/>
      <c r="D107" s="86"/>
      <c r="E107" s="86"/>
      <c r="F107" s="86"/>
      <c r="G107" s="86"/>
      <c r="H107" s="86"/>
    </row>
    <row r="108" spans="2:8">
      <c r="B108" s="87"/>
      <c r="C108" s="86"/>
      <c r="D108" s="86"/>
      <c r="E108" s="86"/>
      <c r="F108" s="86"/>
      <c r="G108" s="86"/>
      <c r="H108" s="86"/>
    </row>
    <row r="109" spans="2:8">
      <c r="B109" s="87"/>
      <c r="C109" s="86"/>
      <c r="D109" s="86"/>
      <c r="E109" s="86"/>
      <c r="F109" s="86"/>
      <c r="G109" s="86"/>
      <c r="H109" s="86"/>
    </row>
    <row r="110" spans="2:8">
      <c r="B110" s="87"/>
      <c r="C110" s="86"/>
      <c r="D110" s="86"/>
      <c r="E110" s="86"/>
      <c r="F110" s="86"/>
      <c r="G110" s="86"/>
      <c r="H110" s="86"/>
    </row>
    <row r="111" spans="2:8">
      <c r="B111" s="87"/>
      <c r="C111" s="86"/>
      <c r="D111" s="86"/>
      <c r="E111" s="86"/>
      <c r="F111" s="86"/>
      <c r="G111" s="86"/>
      <c r="H111" s="86"/>
    </row>
    <row r="112" spans="2:8">
      <c r="B112" s="87"/>
      <c r="C112" s="86"/>
      <c r="D112" s="86"/>
      <c r="E112" s="86"/>
      <c r="F112" s="86"/>
      <c r="G112" s="86"/>
      <c r="H112" s="86"/>
    </row>
    <row r="113" spans="2:8">
      <c r="B113" s="87"/>
      <c r="C113" s="86"/>
      <c r="D113" s="86"/>
      <c r="E113" s="86"/>
      <c r="F113" s="86"/>
      <c r="G113" s="86"/>
      <c r="H113" s="86"/>
    </row>
    <row r="114" spans="2:8">
      <c r="B114" s="87"/>
      <c r="C114" s="86"/>
      <c r="D114" s="86"/>
      <c r="E114" s="86"/>
      <c r="F114" s="86"/>
      <c r="G114" s="86"/>
      <c r="H114" s="86"/>
    </row>
    <row r="115" spans="2:8">
      <c r="B115" s="87"/>
      <c r="C115" s="86"/>
      <c r="D115" s="86"/>
      <c r="E115" s="86"/>
      <c r="F115" s="86"/>
      <c r="G115" s="86"/>
      <c r="H115" s="86"/>
    </row>
    <row r="116" spans="2:8">
      <c r="B116" s="87"/>
      <c r="C116" s="86"/>
      <c r="D116" s="86"/>
      <c r="E116" s="86"/>
      <c r="F116" s="86"/>
      <c r="G116" s="86"/>
      <c r="H116" s="86"/>
    </row>
    <row r="117" spans="2:8">
      <c r="B117" s="87"/>
      <c r="C117" s="86"/>
      <c r="D117" s="86"/>
      <c r="E117" s="86"/>
      <c r="F117" s="86"/>
      <c r="G117" s="86"/>
      <c r="H117" s="86"/>
    </row>
    <row r="118" spans="2:8">
      <c r="B118" s="87"/>
      <c r="C118" s="86"/>
      <c r="D118" s="86"/>
      <c r="E118" s="86"/>
      <c r="F118" s="86"/>
      <c r="G118" s="86"/>
      <c r="H118" s="86"/>
    </row>
    <row r="119" spans="2:8">
      <c r="B119" s="87"/>
      <c r="C119" s="86"/>
      <c r="D119" s="86"/>
      <c r="E119" s="86"/>
      <c r="F119" s="86"/>
      <c r="G119" s="86"/>
      <c r="H119" s="86"/>
    </row>
    <row r="120" spans="2:8">
      <c r="B120" s="87"/>
      <c r="C120" s="86"/>
      <c r="D120" s="86"/>
      <c r="E120" s="86"/>
      <c r="F120" s="86"/>
      <c r="G120" s="86"/>
      <c r="H120" s="86"/>
    </row>
    <row r="121" spans="2:8">
      <c r="B121" s="87"/>
      <c r="C121" s="86"/>
      <c r="D121" s="86"/>
      <c r="E121" s="86"/>
      <c r="F121" s="86"/>
      <c r="G121" s="86"/>
      <c r="H121" s="86"/>
    </row>
    <row r="122" spans="2:8">
      <c r="B122" s="87"/>
      <c r="C122" s="86"/>
      <c r="D122" s="86"/>
      <c r="E122" s="86"/>
      <c r="F122" s="86"/>
      <c r="G122" s="86"/>
      <c r="H122" s="86"/>
    </row>
    <row r="123" spans="2:8">
      <c r="B123" s="87"/>
      <c r="C123" s="86"/>
      <c r="D123" s="86"/>
      <c r="E123" s="86"/>
      <c r="F123" s="86"/>
      <c r="G123" s="86"/>
      <c r="H123" s="86"/>
    </row>
    <row r="124" spans="2:8">
      <c r="B124" s="87"/>
      <c r="C124" s="86"/>
      <c r="D124" s="86"/>
      <c r="E124" s="86"/>
      <c r="F124" s="86"/>
      <c r="G124" s="86"/>
      <c r="H124" s="86"/>
    </row>
    <row r="125" spans="2:8">
      <c r="B125" s="87"/>
      <c r="C125" s="86"/>
      <c r="D125" s="86"/>
      <c r="E125" s="86"/>
      <c r="F125" s="86"/>
      <c r="G125" s="86"/>
      <c r="H125" s="86"/>
    </row>
  </sheetData>
  <mergeCells count="1">
    <mergeCell ref="A1:H1"/>
  </mergeCells>
  <dataValidations count="1">
    <dataValidation type="list" showInputMessage="1" showErrorMessage="1" sqref="B3:B125">
      <formula1 xml:space="preserve"> étapesSAV</formula1>
    </dataValidation>
  </dataValidations>
  <hyperlinks>
    <hyperlink ref="A3" location="SAV!A3" display="SAVCOURAIL052018"/>
    <hyperlink ref="A4" location="SAV!A4" display="SAVEECH052018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Q20"/>
  <sheetViews>
    <sheetView topLeftCell="A4" workbookViewId="0">
      <selection activeCell="H27" sqref="H27"/>
    </sheetView>
  </sheetViews>
  <sheetFormatPr baseColWidth="10" defaultRowHeight="12.75"/>
  <sheetData>
    <row r="1" spans="1:17" ht="18">
      <c r="A1" s="104" t="s">
        <v>49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</row>
    <row r="3" spans="1:17" ht="13.5" thickBot="1">
      <c r="C3" s="26"/>
      <c r="D3" s="26"/>
      <c r="E3" s="26"/>
      <c r="J3" s="26"/>
      <c r="K3" s="26"/>
    </row>
    <row r="4" spans="1:17" ht="13.5" thickBot="1">
      <c r="C4" s="105" t="s">
        <v>50</v>
      </c>
      <c r="D4" s="105"/>
      <c r="E4" s="105"/>
      <c r="J4" s="106" t="s">
        <v>67</v>
      </c>
      <c r="K4" s="106"/>
    </row>
    <row r="19" spans="3:5" ht="13.5" thickBot="1">
      <c r="C19" s="26"/>
      <c r="D19" s="26"/>
      <c r="E19" s="26"/>
    </row>
    <row r="20" spans="3:5" ht="13.5" thickBot="1">
      <c r="C20" s="105" t="s">
        <v>72</v>
      </c>
      <c r="D20" s="105"/>
      <c r="E20" s="105"/>
    </row>
  </sheetData>
  <mergeCells count="4">
    <mergeCell ref="A1:Q1"/>
    <mergeCell ref="C4:E4"/>
    <mergeCell ref="J4:K4"/>
    <mergeCell ref="C20:E20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P25"/>
  <sheetViews>
    <sheetView workbookViewId="0">
      <selection activeCell="G22" sqref="G22"/>
    </sheetView>
  </sheetViews>
  <sheetFormatPr baseColWidth="10" defaultRowHeight="12.75"/>
  <cols>
    <col min="1" max="1" width="12.42578125" customWidth="1"/>
    <col min="2" max="2" width="24.42578125" customWidth="1"/>
    <col min="3" max="3" width="17.140625" customWidth="1"/>
    <col min="4" max="4" width="16.7109375" customWidth="1"/>
    <col min="5" max="5" width="6.7109375" customWidth="1"/>
    <col min="6" max="6" width="31.5703125" customWidth="1"/>
    <col min="7" max="7" width="7.5703125" customWidth="1"/>
    <col min="8" max="8" width="25.5703125" customWidth="1"/>
    <col min="9" max="9" width="8.140625" customWidth="1"/>
    <col min="10" max="10" width="18.5703125" customWidth="1"/>
    <col min="11" max="11" width="7.85546875" customWidth="1"/>
    <col min="12" max="12" width="19.42578125" customWidth="1"/>
    <col min="14" max="14" width="20" customWidth="1"/>
  </cols>
  <sheetData>
    <row r="1" spans="1:16" ht="13.5" thickBot="1">
      <c r="C1" s="107"/>
      <c r="D1" s="107"/>
      <c r="E1" s="107"/>
      <c r="F1" s="107"/>
      <c r="G1" s="107"/>
      <c r="H1" s="107"/>
      <c r="I1" s="107"/>
      <c r="J1" s="107"/>
      <c r="K1" s="21"/>
      <c r="N1" s="1" t="s">
        <v>87</v>
      </c>
    </row>
    <row r="2" spans="1:16" ht="13.5" thickBot="1">
      <c r="A2" s="73" t="s">
        <v>1</v>
      </c>
      <c r="B2" s="77" t="s">
        <v>112</v>
      </c>
      <c r="D2" s="41" t="s">
        <v>28</v>
      </c>
      <c r="E2" s="41" t="s">
        <v>124</v>
      </c>
      <c r="F2" s="41" t="s">
        <v>29</v>
      </c>
      <c r="G2" s="41" t="s">
        <v>124</v>
      </c>
      <c r="H2" s="1" t="s">
        <v>55</v>
      </c>
      <c r="I2" s="41" t="s">
        <v>124</v>
      </c>
      <c r="J2" s="41" t="s">
        <v>69</v>
      </c>
      <c r="K2" s="41" t="s">
        <v>124</v>
      </c>
      <c r="L2" s="41" t="s">
        <v>89</v>
      </c>
      <c r="N2" s="58" t="s">
        <v>73</v>
      </c>
    </row>
    <row r="3" spans="1:16">
      <c r="A3" s="74" t="s">
        <v>88</v>
      </c>
      <c r="B3" s="80" t="s">
        <v>113</v>
      </c>
      <c r="D3" s="2" t="s">
        <v>8</v>
      </c>
      <c r="E3" s="18" t="s">
        <v>125</v>
      </c>
      <c r="F3" s="6" t="s">
        <v>30</v>
      </c>
      <c r="G3" s="18" t="s">
        <v>133</v>
      </c>
      <c r="H3" s="18" t="s">
        <v>36</v>
      </c>
      <c r="I3" s="18" t="s">
        <v>139</v>
      </c>
      <c r="J3" s="85" t="s">
        <v>70</v>
      </c>
      <c r="K3" s="85" t="s">
        <v>146</v>
      </c>
      <c r="L3" s="50" t="s">
        <v>90</v>
      </c>
      <c r="N3" s="57" t="s">
        <v>74</v>
      </c>
      <c r="O3" s="11"/>
      <c r="P3" s="11"/>
    </row>
    <row r="4" spans="1:16">
      <c r="A4" s="75" t="s">
        <v>2</v>
      </c>
      <c r="B4" s="78" t="s">
        <v>2</v>
      </c>
      <c r="D4" s="2" t="s">
        <v>9</v>
      </c>
      <c r="E4" s="2" t="s">
        <v>126</v>
      </c>
      <c r="F4" s="6" t="s">
        <v>31</v>
      </c>
      <c r="G4" s="2" t="s">
        <v>134</v>
      </c>
      <c r="H4" s="2" t="s">
        <v>37</v>
      </c>
      <c r="I4" s="2" t="s">
        <v>140</v>
      </c>
      <c r="J4" s="16" t="s">
        <v>117</v>
      </c>
      <c r="K4" s="16" t="s">
        <v>143</v>
      </c>
      <c r="L4" t="s">
        <v>91</v>
      </c>
      <c r="N4" s="57" t="s">
        <v>75</v>
      </c>
    </row>
    <row r="5" spans="1:16">
      <c r="A5" s="75" t="s">
        <v>3</v>
      </c>
      <c r="B5" s="78" t="s">
        <v>113</v>
      </c>
      <c r="D5" s="2" t="s">
        <v>15</v>
      </c>
      <c r="E5" s="2" t="s">
        <v>127</v>
      </c>
      <c r="F5" s="11" t="s">
        <v>32</v>
      </c>
      <c r="G5" s="16" t="s">
        <v>135</v>
      </c>
      <c r="H5" s="20" t="s">
        <v>38</v>
      </c>
      <c r="I5" s="20" t="s">
        <v>141</v>
      </c>
      <c r="J5" s="16" t="s">
        <v>71</v>
      </c>
      <c r="K5" s="16" t="s">
        <v>145</v>
      </c>
      <c r="N5" s="57" t="s">
        <v>76</v>
      </c>
    </row>
    <row r="6" spans="1:16">
      <c r="A6" s="75" t="s">
        <v>4</v>
      </c>
      <c r="B6" s="78" t="s">
        <v>114</v>
      </c>
      <c r="D6" s="2" t="s">
        <v>10</v>
      </c>
      <c r="E6" s="2" t="s">
        <v>128</v>
      </c>
      <c r="F6" s="11" t="s">
        <v>33</v>
      </c>
      <c r="G6" s="16" t="s">
        <v>136</v>
      </c>
      <c r="H6" s="16" t="s">
        <v>39</v>
      </c>
      <c r="I6" s="16" t="s">
        <v>142</v>
      </c>
      <c r="J6" s="16" t="s">
        <v>121</v>
      </c>
      <c r="K6" s="16" t="s">
        <v>147</v>
      </c>
      <c r="N6" s="57" t="s">
        <v>77</v>
      </c>
    </row>
    <row r="7" spans="1:16" ht="13.5" thickBot="1">
      <c r="A7" s="76" t="s">
        <v>5</v>
      </c>
      <c r="B7" s="79" t="s">
        <v>106</v>
      </c>
      <c r="D7" s="2" t="s">
        <v>11</v>
      </c>
      <c r="E7" s="2" t="s">
        <v>129</v>
      </c>
      <c r="F7" s="11" t="s">
        <v>34</v>
      </c>
      <c r="G7" s="16" t="s">
        <v>137</v>
      </c>
      <c r="H7" s="16" t="s">
        <v>117</v>
      </c>
      <c r="I7" s="16" t="s">
        <v>143</v>
      </c>
      <c r="J7" s="16" t="s">
        <v>122</v>
      </c>
      <c r="K7" s="16" t="s">
        <v>148</v>
      </c>
      <c r="L7" s="6"/>
      <c r="N7" s="57" t="s">
        <v>78</v>
      </c>
    </row>
    <row r="8" spans="1:16" ht="13.5" customHeight="1" thickBot="1">
      <c r="D8" s="2" t="s">
        <v>12</v>
      </c>
      <c r="E8" s="2" t="s">
        <v>130</v>
      </c>
      <c r="F8" s="84" t="s">
        <v>35</v>
      </c>
      <c r="G8" s="17" t="s">
        <v>138</v>
      </c>
      <c r="H8" s="16" t="s">
        <v>40</v>
      </c>
      <c r="I8" s="16" t="s">
        <v>141</v>
      </c>
      <c r="J8" s="16" t="s">
        <v>41</v>
      </c>
      <c r="K8" s="16" t="s">
        <v>144</v>
      </c>
      <c r="L8" s="6"/>
      <c r="N8" s="57" t="s">
        <v>79</v>
      </c>
    </row>
    <row r="9" spans="1:16" ht="13.5" thickBot="1">
      <c r="D9" s="2" t="s">
        <v>13</v>
      </c>
      <c r="E9" s="2" t="s">
        <v>131</v>
      </c>
      <c r="F9" s="6"/>
      <c r="G9" s="6"/>
      <c r="H9" s="16" t="s">
        <v>41</v>
      </c>
      <c r="I9" s="16" t="s">
        <v>144</v>
      </c>
      <c r="J9" s="16" t="s">
        <v>155</v>
      </c>
      <c r="K9" s="16" t="s">
        <v>168</v>
      </c>
      <c r="N9" s="57" t="s">
        <v>80</v>
      </c>
    </row>
    <row r="10" spans="1:16" ht="26.25" thickBot="1">
      <c r="A10" s="15" t="s">
        <v>25</v>
      </c>
      <c r="D10" s="3" t="s">
        <v>14</v>
      </c>
      <c r="E10" s="3" t="s">
        <v>132</v>
      </c>
      <c r="F10" s="6"/>
      <c r="G10" s="6"/>
      <c r="H10" s="51" t="s">
        <v>71</v>
      </c>
      <c r="I10" s="51" t="s">
        <v>145</v>
      </c>
      <c r="J10" s="16" t="s">
        <v>157</v>
      </c>
      <c r="K10" s="16" t="s">
        <v>158</v>
      </c>
      <c r="N10" s="57" t="s">
        <v>81</v>
      </c>
    </row>
    <row r="11" spans="1:16" ht="13.5" thickBot="1">
      <c r="A11" s="18" t="s">
        <v>26</v>
      </c>
      <c r="B11" s="6"/>
      <c r="C11" s="6"/>
      <c r="D11" s="6"/>
      <c r="E11" s="6"/>
      <c r="J11" s="17" t="s">
        <v>123</v>
      </c>
      <c r="K11" s="17" t="s">
        <v>149</v>
      </c>
      <c r="N11" s="57" t="s">
        <v>82</v>
      </c>
    </row>
    <row r="12" spans="1:16">
      <c r="A12" s="2" t="s">
        <v>27</v>
      </c>
      <c r="C12" s="6"/>
      <c r="D12" s="6"/>
      <c r="E12" s="6"/>
      <c r="F12" s="19"/>
      <c r="G12" s="19"/>
      <c r="H12" s="6"/>
      <c r="I12" s="6"/>
      <c r="J12" s="6"/>
      <c r="N12" s="57" t="s">
        <v>83</v>
      </c>
    </row>
    <row r="13" spans="1:16">
      <c r="A13" s="2" t="s">
        <v>43</v>
      </c>
      <c r="C13" s="6"/>
      <c r="D13" s="6"/>
      <c r="E13" s="6"/>
      <c r="F13" s="6"/>
      <c r="G13" s="6"/>
      <c r="N13" s="57" t="s">
        <v>84</v>
      </c>
    </row>
    <row r="14" spans="1:16">
      <c r="A14" s="2" t="s">
        <v>44</v>
      </c>
      <c r="C14" s="6"/>
      <c r="F14" s="6"/>
      <c r="G14" s="6"/>
      <c r="N14" s="57" t="s">
        <v>85</v>
      </c>
    </row>
    <row r="15" spans="1:16" ht="13.5" thickBot="1">
      <c r="A15" s="16" t="s">
        <v>45</v>
      </c>
      <c r="B15" s="6"/>
      <c r="N15" s="56" t="s">
        <v>86</v>
      </c>
    </row>
    <row r="16" spans="1:16">
      <c r="A16" s="16" t="s">
        <v>46</v>
      </c>
      <c r="B16" s="6"/>
      <c r="F16" s="31"/>
      <c r="G16" s="31"/>
      <c r="H16" s="6"/>
      <c r="I16" s="6"/>
    </row>
    <row r="17" spans="1:11">
      <c r="A17" s="16" t="s">
        <v>47</v>
      </c>
      <c r="B17" s="6"/>
      <c r="H17" s="6"/>
      <c r="I17" s="6"/>
    </row>
    <row r="18" spans="1:11" ht="13.5" thickBot="1">
      <c r="A18" s="17" t="s">
        <v>48</v>
      </c>
      <c r="B18" s="6"/>
      <c r="H18" s="6"/>
      <c r="I18" s="6"/>
    </row>
    <row r="19" spans="1:11">
      <c r="C19" s="6"/>
      <c r="H19" s="6"/>
      <c r="I19" s="6"/>
      <c r="K19" s="6"/>
    </row>
    <row r="20" spans="1:11" ht="13.5" thickBot="1">
      <c r="K20" s="6"/>
    </row>
    <row r="21" spans="1:11" ht="13.5" thickBot="1">
      <c r="A21" s="42" t="s">
        <v>54</v>
      </c>
      <c r="B21" s="43" t="s">
        <v>51</v>
      </c>
      <c r="C21" s="44" t="s">
        <v>52</v>
      </c>
      <c r="H21" s="6"/>
      <c r="I21" s="6"/>
      <c r="J21" s="6"/>
      <c r="K21" s="6"/>
    </row>
    <row r="22" spans="1:11" ht="38.25">
      <c r="A22" s="2">
        <v>1</v>
      </c>
      <c r="B22" s="35" t="s">
        <v>57</v>
      </c>
      <c r="C22" s="39" t="s">
        <v>59</v>
      </c>
      <c r="H22" s="6"/>
      <c r="I22" s="6"/>
      <c r="J22" s="6"/>
    </row>
    <row r="23" spans="1:11" s="31" customFormat="1" ht="40.5" customHeight="1">
      <c r="A23" s="2">
        <v>2</v>
      </c>
      <c r="B23" s="45" t="s">
        <v>60</v>
      </c>
      <c r="C23" s="46" t="s">
        <v>61</v>
      </c>
      <c r="H23"/>
      <c r="I23"/>
      <c r="J23" s="6"/>
    </row>
    <row r="24" spans="1:11" ht="39" thickBot="1">
      <c r="A24" s="32">
        <v>3</v>
      </c>
      <c r="B24" s="38" t="s">
        <v>56</v>
      </c>
      <c r="C24" s="40" t="s">
        <v>58</v>
      </c>
      <c r="H24" s="31"/>
      <c r="I24" s="31"/>
    </row>
    <row r="25" spans="1:11">
      <c r="J25" s="31"/>
    </row>
  </sheetData>
  <mergeCells count="1">
    <mergeCell ref="C1:J1"/>
  </mergeCells>
  <conditionalFormatting sqref="A22:C24">
    <cfRule type="colorScale" priority="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hyperlinks>
    <hyperlink ref="A7" location="pose!A1" display="POSE"/>
    <hyperlink ref="A6" location="fabrication!A1" display="FABRICATION"/>
    <hyperlink ref="A5" location="conception!A1" display="CONCEPTION"/>
    <hyperlink ref="A4" location="SAV!A1" display="SAV"/>
    <hyperlink ref="A3" location="commercial!A1" display="COMMERCIA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problèmes actuels</vt:lpstr>
      <vt:lpstr>commercial</vt:lpstr>
      <vt:lpstr>conception</vt:lpstr>
      <vt:lpstr>fabrication</vt:lpstr>
      <vt:lpstr>pose</vt:lpstr>
      <vt:lpstr>SAV</vt:lpstr>
      <vt:lpstr>analyse</vt:lpstr>
      <vt:lpstr>données</vt:lpstr>
      <vt:lpstr>critères</vt:lpstr>
      <vt:lpstr>duréepb</vt:lpstr>
      <vt:lpstr>étapesfab</vt:lpstr>
      <vt:lpstr>étapesmétré</vt:lpstr>
      <vt:lpstr>étapespose</vt:lpstr>
      <vt:lpstr>étapesSAV</vt:lpstr>
      <vt:lpstr>personne</vt:lpstr>
      <vt:lpstr>process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jimmy.hantz</dc:creator>
  <cp:lastModifiedBy>jimmy.hantz</cp:lastModifiedBy>
  <dcterms:created xsi:type="dcterms:W3CDTF">2018-04-30T08:35:04Z</dcterms:created>
  <dcterms:modified xsi:type="dcterms:W3CDTF">2018-05-25T10:22:56Z</dcterms:modified>
</cp:coreProperties>
</file>