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NNARDC\Desktop\"/>
    </mc:Choice>
  </mc:AlternateContent>
  <bookViews>
    <workbookView xWindow="0" yWindow="0" windowWidth="20355" windowHeight="8160" activeTab="1"/>
  </bookViews>
  <sheets>
    <sheet name="Janvier" sheetId="9" r:id="rId1"/>
    <sheet name="Février" sheetId="20" r:id="rId2"/>
    <sheet name="Mars" sheetId="3" r:id="rId3"/>
    <sheet name="Avril" sheetId="11" r:id="rId4"/>
    <sheet name="Mai" sheetId="12" r:id="rId5"/>
    <sheet name="Juin" sheetId="13" r:id="rId6"/>
    <sheet name="Juillet" sheetId="14" r:id="rId7"/>
    <sheet name="Août" sheetId="15" r:id="rId8"/>
    <sheet name="Septembre" sheetId="16" r:id="rId9"/>
    <sheet name="Octobre" sheetId="17" r:id="rId10"/>
    <sheet name="Novembre" sheetId="18" r:id="rId11"/>
    <sheet name="Décembre" sheetId="19" r:id="rId12"/>
    <sheet name="Paramètres" sheetId="4" r:id="rId13"/>
    <sheet name="TABLEAU" sheetId="7" r:id="rId14"/>
  </sheets>
  <externalReferences>
    <externalReference r:id="rId15"/>
    <externalReference r:id="rId16"/>
  </externalReferences>
  <definedNames>
    <definedName name="Ap">'[1](Paramètres)'!$P$3:$P$4</definedName>
    <definedName name="Appuis">[2]Paramètres!$A$3:$A$4</definedName>
    <definedName name="Catégorie">'[1](Paramètres)'!$G$41:$G$42</definedName>
    <definedName name="Catégorie1">Paramètres!$D$1:$D$3</definedName>
    <definedName name="Date">#REF!</definedName>
    <definedName name="Date1">Paramètres!$A$1:$A$364</definedName>
    <definedName name="Date2">Paramètres!$B$1:$B$729</definedName>
    <definedName name="DernierRVpris1">'[1](Paramètres)'!$F$103:$F$831</definedName>
    <definedName name="Initiative1">'[1](Paramètres)'!$H$38:$H$39</definedName>
    <definedName name="Liste">Paramètres!$C$1:$C$4</definedName>
    <definedName name="Liste0405">[2]Paramètres!$B$193:$B$252</definedName>
    <definedName name="Liste1234">[2]Paramètres!$A$10:$A$11</definedName>
    <definedName name="Liste2">[2]Paramètres!$A$22:$A$24</definedName>
    <definedName name="Listesignature">[2]Paramètres!$A$16:$A$17</definedName>
    <definedName name="Listestade">[2]Paramètres!$A$13:$A$16</definedName>
    <definedName name="NatureduRV1">[2]Paramètres!$A$13:$A$16</definedName>
    <definedName name="Produit">Paramètres!$E$2:$E$13</definedName>
    <definedName name="Produits">'[1](Paramètres)'!$E$35:$E$45</definedName>
    <definedName name="R.A.S">[2]Paramètres!$A$18:$A$19</definedName>
    <definedName name="Stade">'[1](Paramètres)'!$O$12:$O$13</definedName>
    <definedName name="Stadedudossier">[2]Paramètres!$A$6:$A$7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7" i="20" l="1"/>
  <c r="Y54" i="20"/>
  <c r="Y55" i="20" s="1"/>
  <c r="X54" i="20"/>
  <c r="U54" i="20"/>
  <c r="T54" i="20"/>
  <c r="S54" i="20"/>
  <c r="S55" i="20" s="1"/>
  <c r="R54" i="20"/>
  <c r="Q54" i="20"/>
  <c r="P54" i="20"/>
  <c r="O54" i="20"/>
  <c r="O55" i="20" s="1"/>
  <c r="N54" i="20"/>
  <c r="M54" i="20"/>
  <c r="L54" i="20"/>
  <c r="K54" i="20"/>
  <c r="K55" i="20" s="1"/>
  <c r="J54" i="20"/>
  <c r="I54" i="20"/>
  <c r="H54" i="20"/>
  <c r="W56" i="20" s="1"/>
  <c r="W59" i="20" s="1"/>
  <c r="G54" i="20"/>
  <c r="G55" i="20" s="1"/>
  <c r="Y48" i="20"/>
  <c r="X48" i="20"/>
  <c r="U48" i="20"/>
  <c r="T48" i="20"/>
  <c r="S48" i="20"/>
  <c r="R48" i="20"/>
  <c r="Q48" i="20"/>
  <c r="P48" i="20"/>
  <c r="P55" i="20" s="1"/>
  <c r="O48" i="20"/>
  <c r="N48" i="20"/>
  <c r="N55" i="20" s="1"/>
  <c r="M48" i="20"/>
  <c r="L48" i="20"/>
  <c r="K48" i="20"/>
  <c r="U58" i="20" s="1"/>
  <c r="J48" i="20"/>
  <c r="U57" i="20" s="1"/>
  <c r="I48" i="20"/>
  <c r="H48" i="20"/>
  <c r="U56" i="20" s="1"/>
  <c r="U59" i="20" s="1"/>
  <c r="G48" i="20"/>
  <c r="X35" i="20"/>
  <c r="U35" i="20"/>
  <c r="T35" i="20"/>
  <c r="S35" i="20"/>
  <c r="R35" i="20"/>
  <c r="Q35" i="20"/>
  <c r="P35" i="20"/>
  <c r="O35" i="20"/>
  <c r="N35" i="20"/>
  <c r="M35" i="20"/>
  <c r="L35" i="20"/>
  <c r="K35" i="20"/>
  <c r="L58" i="20" s="1"/>
  <c r="J35" i="20"/>
  <c r="L57" i="20" s="1"/>
  <c r="I35" i="20"/>
  <c r="H35" i="20"/>
  <c r="L56" i="20" s="1"/>
  <c r="L59" i="20" s="1"/>
  <c r="G35" i="20"/>
  <c r="U27" i="20"/>
  <c r="T27" i="20"/>
  <c r="S27" i="20"/>
  <c r="R27" i="20"/>
  <c r="Q27" i="20"/>
  <c r="P27" i="20"/>
  <c r="O27" i="20"/>
  <c r="N27" i="20"/>
  <c r="M27" i="20"/>
  <c r="L27" i="20"/>
  <c r="K27" i="20"/>
  <c r="H58" i="20" s="1"/>
  <c r="J27" i="20"/>
  <c r="H57" i="20" s="1"/>
  <c r="I27" i="20"/>
  <c r="H27" i="20"/>
  <c r="H56" i="20" s="1"/>
  <c r="H59" i="20" s="1"/>
  <c r="G27" i="20"/>
  <c r="U58" i="3"/>
  <c r="L58" i="3"/>
  <c r="W57" i="3"/>
  <c r="U57" i="3"/>
  <c r="L57" i="3"/>
  <c r="X55" i="3"/>
  <c r="U55" i="3"/>
  <c r="R55" i="3"/>
  <c r="Y54" i="3"/>
  <c r="Y55" i="3" s="1"/>
  <c r="X54" i="3"/>
  <c r="U54" i="3"/>
  <c r="T54" i="3"/>
  <c r="T55" i="3" s="1"/>
  <c r="S54" i="3"/>
  <c r="S55" i="3" s="1"/>
  <c r="R54" i="3"/>
  <c r="Q54" i="3"/>
  <c r="P54" i="3"/>
  <c r="O54" i="3"/>
  <c r="O55" i="3" s="1"/>
  <c r="N54" i="3"/>
  <c r="M54" i="3"/>
  <c r="L54" i="3"/>
  <c r="L55" i="3" s="1"/>
  <c r="K54" i="3"/>
  <c r="W58" i="3" s="1"/>
  <c r="J54" i="3"/>
  <c r="J55" i="3" s="1"/>
  <c r="I54" i="3"/>
  <c r="H54" i="3"/>
  <c r="W56" i="3" s="1"/>
  <c r="W59" i="3" s="1"/>
  <c r="G54" i="3"/>
  <c r="G55" i="3" s="1"/>
  <c r="Y48" i="3"/>
  <c r="X48" i="3"/>
  <c r="U48" i="3"/>
  <c r="T48" i="3"/>
  <c r="S48" i="3"/>
  <c r="R48" i="3"/>
  <c r="Q48" i="3"/>
  <c r="P48" i="3"/>
  <c r="P55" i="3" s="1"/>
  <c r="O48" i="3"/>
  <c r="N48" i="3"/>
  <c r="N55" i="3" s="1"/>
  <c r="M48" i="3"/>
  <c r="L48" i="3"/>
  <c r="K48" i="3"/>
  <c r="J48" i="3"/>
  <c r="I48" i="3"/>
  <c r="H48" i="3"/>
  <c r="U56" i="3" s="1"/>
  <c r="U59" i="3" s="1"/>
  <c r="G48" i="3"/>
  <c r="X35" i="3"/>
  <c r="U35" i="3"/>
  <c r="T35" i="3"/>
  <c r="S35" i="3"/>
  <c r="R35" i="3"/>
  <c r="Q35" i="3"/>
  <c r="P35" i="3"/>
  <c r="O35" i="3"/>
  <c r="N35" i="3"/>
  <c r="M35" i="3"/>
  <c r="L35" i="3"/>
  <c r="K35" i="3"/>
  <c r="J35" i="3"/>
  <c r="I35" i="3"/>
  <c r="H35" i="3"/>
  <c r="L56" i="3" s="1"/>
  <c r="L59" i="3" s="1"/>
  <c r="G35" i="3"/>
  <c r="U27" i="3"/>
  <c r="T27" i="3"/>
  <c r="S27" i="3"/>
  <c r="R27" i="3"/>
  <c r="Q27" i="3"/>
  <c r="P27" i="3"/>
  <c r="O27" i="3"/>
  <c r="N27" i="3"/>
  <c r="M27" i="3"/>
  <c r="L27" i="3"/>
  <c r="K27" i="3"/>
  <c r="H58" i="3" s="1"/>
  <c r="J27" i="3"/>
  <c r="H57" i="3" s="1"/>
  <c r="I27" i="3"/>
  <c r="H27" i="3"/>
  <c r="H56" i="3" s="1"/>
  <c r="H59" i="3" s="1"/>
  <c r="G27" i="3"/>
  <c r="J55" i="20" l="1"/>
  <c r="R55" i="20"/>
  <c r="L55" i="20"/>
  <c r="T55" i="20"/>
  <c r="U55" i="20"/>
  <c r="X55" i="20"/>
  <c r="H55" i="20"/>
  <c r="W58" i="20"/>
  <c r="K55" i="3"/>
  <c r="H55" i="3"/>
  <c r="Y54" i="9"/>
  <c r="X54" i="9"/>
  <c r="U54" i="9"/>
  <c r="T54" i="9"/>
  <c r="S54" i="9"/>
  <c r="R54" i="9"/>
  <c r="Q54" i="9"/>
  <c r="P54" i="9"/>
  <c r="O54" i="9"/>
  <c r="N54" i="9"/>
  <c r="M54" i="9"/>
  <c r="L54" i="9"/>
  <c r="K54" i="9"/>
  <c r="W58" i="9" s="1"/>
  <c r="J54" i="9"/>
  <c r="W57" i="9" s="1"/>
  <c r="I54" i="9"/>
  <c r="H54" i="9"/>
  <c r="W56" i="9" s="1"/>
  <c r="W59" i="9" s="1"/>
  <c r="G54" i="9"/>
  <c r="Y48" i="9"/>
  <c r="X48" i="9"/>
  <c r="U48" i="9"/>
  <c r="T48" i="9"/>
  <c r="S48" i="9"/>
  <c r="R48" i="9"/>
  <c r="Q48" i="9"/>
  <c r="P48" i="9"/>
  <c r="P55" i="9" s="1"/>
  <c r="O48" i="9"/>
  <c r="N48" i="9"/>
  <c r="M48" i="9"/>
  <c r="L48" i="9"/>
  <c r="K48" i="9"/>
  <c r="U58" i="9" s="1"/>
  <c r="J48" i="9"/>
  <c r="U57" i="9" s="1"/>
  <c r="I48" i="9"/>
  <c r="H48" i="9"/>
  <c r="U56" i="9" s="1"/>
  <c r="U59" i="9" s="1"/>
  <c r="G48" i="9"/>
  <c r="X35" i="9"/>
  <c r="U35" i="9"/>
  <c r="T35" i="9"/>
  <c r="S35" i="9"/>
  <c r="R35" i="9"/>
  <c r="Q35" i="9"/>
  <c r="P35" i="9"/>
  <c r="O35" i="9"/>
  <c r="N35" i="9"/>
  <c r="M35" i="9"/>
  <c r="L35" i="9"/>
  <c r="K35" i="9"/>
  <c r="L58" i="9" s="1"/>
  <c r="J35" i="9"/>
  <c r="L57" i="9" s="1"/>
  <c r="I35" i="9"/>
  <c r="H35" i="9"/>
  <c r="L56" i="9" s="1"/>
  <c r="L59" i="9" s="1"/>
  <c r="G35" i="9"/>
  <c r="U27" i="9"/>
  <c r="T27" i="9"/>
  <c r="S27" i="9"/>
  <c r="R27" i="9"/>
  <c r="Q27" i="9"/>
  <c r="P27" i="9"/>
  <c r="O27" i="9"/>
  <c r="N27" i="9"/>
  <c r="M27" i="9"/>
  <c r="L27" i="9"/>
  <c r="K27" i="9"/>
  <c r="H58" i="9" s="1"/>
  <c r="J27" i="9"/>
  <c r="H57" i="9" s="1"/>
  <c r="I27" i="9"/>
  <c r="H27" i="9"/>
  <c r="G27" i="9"/>
  <c r="G48" i="7"/>
  <c r="G54" i="7"/>
  <c r="H54" i="7"/>
  <c r="I54" i="7"/>
  <c r="J54" i="7"/>
  <c r="K54" i="7"/>
  <c r="M54" i="7"/>
  <c r="N54" i="7"/>
  <c r="O54" i="7"/>
  <c r="S54" i="7"/>
  <c r="R54" i="7"/>
  <c r="P54" i="7"/>
  <c r="Q54" i="7"/>
  <c r="H48" i="7"/>
  <c r="I48" i="7"/>
  <c r="J48" i="7"/>
  <c r="K48" i="7"/>
  <c r="L48" i="7"/>
  <c r="M48" i="7"/>
  <c r="N48" i="7"/>
  <c r="O48" i="7"/>
  <c r="P48" i="7"/>
  <c r="Q48" i="7"/>
  <c r="J27" i="7"/>
  <c r="K27" i="7"/>
  <c r="L27" i="7"/>
  <c r="M27" i="7"/>
  <c r="N27" i="7"/>
  <c r="O27" i="7"/>
  <c r="P27" i="7"/>
  <c r="Q27" i="7"/>
  <c r="R27" i="7"/>
  <c r="S27" i="7"/>
  <c r="I27" i="7"/>
  <c r="H27" i="7"/>
  <c r="G27" i="7"/>
  <c r="S35" i="7"/>
  <c r="R35" i="7"/>
  <c r="Q35" i="7"/>
  <c r="H35" i="7"/>
  <c r="I35" i="7"/>
  <c r="J35" i="7"/>
  <c r="K35" i="7"/>
  <c r="L35" i="7"/>
  <c r="M35" i="7"/>
  <c r="N35" i="7"/>
  <c r="O35" i="7"/>
  <c r="P35" i="7"/>
  <c r="Y54" i="7"/>
  <c r="X54" i="7"/>
  <c r="U54" i="7"/>
  <c r="T54" i="7"/>
  <c r="L54" i="7"/>
  <c r="Y48" i="7"/>
  <c r="X48" i="7"/>
  <c r="U48" i="7"/>
  <c r="T48" i="7"/>
  <c r="S48" i="7"/>
  <c r="R48" i="7"/>
  <c r="X35" i="7"/>
  <c r="U35" i="7"/>
  <c r="T35" i="7"/>
  <c r="G35" i="7"/>
  <c r="U27" i="7"/>
  <c r="T27" i="7"/>
  <c r="T55" i="9" l="1"/>
  <c r="U55" i="9"/>
  <c r="O55" i="9"/>
  <c r="G55" i="9"/>
  <c r="S55" i="9"/>
  <c r="Y55" i="9"/>
  <c r="N55" i="9"/>
  <c r="R55" i="9"/>
  <c r="X55" i="9"/>
  <c r="H56" i="9"/>
  <c r="H59" i="9" s="1"/>
  <c r="L55" i="9"/>
  <c r="J55" i="9"/>
  <c r="K55" i="9"/>
  <c r="H55" i="9"/>
  <c r="P55" i="7"/>
  <c r="S55" i="7"/>
  <c r="U57" i="7"/>
  <c r="T55" i="7"/>
  <c r="G55" i="7"/>
  <c r="W58" i="7"/>
  <c r="U56" i="7"/>
  <c r="U59" i="7" s="1"/>
  <c r="L56" i="7"/>
  <c r="L59" i="7" s="1"/>
  <c r="U58" i="7"/>
  <c r="W56" i="7"/>
  <c r="W59" i="7" s="1"/>
  <c r="Y55" i="7"/>
  <c r="L57" i="7"/>
  <c r="W57" i="7"/>
  <c r="O55" i="7"/>
  <c r="H55" i="7"/>
  <c r="N55" i="7"/>
  <c r="L58" i="7"/>
  <c r="L55" i="7"/>
  <c r="R55" i="7"/>
  <c r="H58" i="7"/>
  <c r="H57" i="7"/>
  <c r="H56" i="7"/>
  <c r="X55" i="7"/>
  <c r="U55" i="7"/>
  <c r="J55" i="7"/>
  <c r="K55" i="7"/>
  <c r="H59" i="7" l="1"/>
</calcChain>
</file>

<file path=xl/sharedStrings.xml><?xml version="1.0" encoding="utf-8"?>
<sst xmlns="http://schemas.openxmlformats.org/spreadsheetml/2006/main" count="546" uniqueCount="71">
  <si>
    <t>Client</t>
  </si>
  <si>
    <t>Demande d'intervention appui passées</t>
  </si>
  <si>
    <t>Potentiel initial</t>
  </si>
  <si>
    <t>Enjeu</t>
  </si>
  <si>
    <t>Produit</t>
  </si>
  <si>
    <t>Stade</t>
  </si>
  <si>
    <t>Encaiss.</t>
  </si>
  <si>
    <t>R.R.E.P</t>
  </si>
  <si>
    <t>I.P</t>
  </si>
  <si>
    <t>A.R.T.EO</t>
  </si>
  <si>
    <t>MANAGER</t>
  </si>
  <si>
    <t>P</t>
  </si>
  <si>
    <t>Continue</t>
  </si>
  <si>
    <t>Nom</t>
  </si>
  <si>
    <t>Catégorie</t>
  </si>
  <si>
    <t>Date</t>
  </si>
  <si>
    <t>D</t>
  </si>
  <si>
    <t>Ph</t>
  </si>
  <si>
    <t>BONNARD</t>
  </si>
  <si>
    <t>Prospect</t>
  </si>
  <si>
    <t>EV+</t>
  </si>
  <si>
    <t>Vivépargne II</t>
  </si>
  <si>
    <t>En cours…</t>
  </si>
  <si>
    <t>R.A.S</t>
  </si>
  <si>
    <t>HAON</t>
  </si>
  <si>
    <t>Sociétaire</t>
  </si>
  <si>
    <t>PE+</t>
  </si>
  <si>
    <t>Terre de vie</t>
  </si>
  <si>
    <t>CAMBIERE</t>
  </si>
  <si>
    <t>CM</t>
  </si>
  <si>
    <t>EVS+</t>
  </si>
  <si>
    <t>Terre de rêve</t>
  </si>
  <si>
    <t>Signature</t>
  </si>
  <si>
    <t>Signé</t>
  </si>
  <si>
    <t>Abandon</t>
  </si>
  <si>
    <t>Demande d'intervention appui actuelles</t>
  </si>
  <si>
    <t>Potentiel</t>
  </si>
  <si>
    <t>Initiative</t>
  </si>
  <si>
    <t>N. dernier RV</t>
  </si>
  <si>
    <t>non</t>
  </si>
  <si>
    <t xml:space="preserve">Total Intervantions P sur AC </t>
  </si>
  <si>
    <t>ANC</t>
  </si>
  <si>
    <t>AC</t>
  </si>
  <si>
    <t>Total Interventions P sur NA</t>
  </si>
  <si>
    <t>Total Interventions CD sur AC</t>
  </si>
  <si>
    <t>Total Interventions CD sur NA</t>
  </si>
  <si>
    <t>Total Interventions CPh sur AC</t>
  </si>
  <si>
    <t>Total Interventions CPh sur NA</t>
  </si>
  <si>
    <t>Total Appuis  Mois</t>
  </si>
  <si>
    <t>D. dernier RV</t>
  </si>
  <si>
    <t>N. dernier R.V</t>
  </si>
  <si>
    <t>BELHOMME</t>
  </si>
  <si>
    <t>BARDEAU</t>
  </si>
  <si>
    <t>X</t>
  </si>
  <si>
    <t>Y</t>
  </si>
  <si>
    <t>Z</t>
  </si>
  <si>
    <t>A</t>
  </si>
  <si>
    <t>B</t>
  </si>
  <si>
    <t>C</t>
  </si>
  <si>
    <t>E</t>
  </si>
  <si>
    <t>F</t>
  </si>
  <si>
    <t>G</t>
  </si>
  <si>
    <t>H</t>
  </si>
  <si>
    <t>Génerétio</t>
  </si>
  <si>
    <t>Rente universelle</t>
  </si>
  <si>
    <t>PEE</t>
  </si>
  <si>
    <t>PERCO</t>
  </si>
  <si>
    <t>Participation</t>
  </si>
  <si>
    <t>Intéressement</t>
  </si>
  <si>
    <t>CET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</si>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</sst>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11" x14ac:knownFonts="1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b/>
      <sz val="15"/>
      <color theme="3"/>
      <name val="Gill Sans MT"/>
      <family val="2"/>
      <scheme val="minor"/>
    </font>
    <font>
      <sz val="11"/>
      <color rgb="FF006100"/>
      <name val="Gill Sans MT"/>
      <family val="2"/>
      <scheme val="minor"/>
    </font>
    <font>
      <b/>
      <sz val="11"/>
      <color rgb="FF3F3F3F"/>
      <name val="Gill Sans MT"/>
      <family val="2"/>
      <scheme val="minor"/>
    </font>
    <font>
      <b/>
      <sz val="11"/>
      <color theme="0"/>
      <name val="Gill Sans MT"/>
      <family val="2"/>
      <scheme val="minor"/>
    </font>
    <font>
      <b/>
      <sz val="11"/>
      <color theme="1"/>
      <name val="Gill Sans MT"/>
      <family val="2"/>
      <scheme val="minor"/>
    </font>
    <font>
      <sz val="11"/>
      <color theme="0"/>
      <name val="Gill Sans MT"/>
      <family val="2"/>
      <scheme val="minor"/>
    </font>
    <font>
      <b/>
      <sz val="11"/>
      <color rgb="FFFFC000"/>
      <name val="Gill Sans MT"/>
      <family val="2"/>
      <scheme val="minor"/>
    </font>
    <font>
      <sz val="11"/>
      <name val="Gill Sans MT"/>
      <family val="2"/>
      <scheme val="minor"/>
    </font>
    <font>
      <b/>
      <sz val="11"/>
      <name val="Gill Sans MT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Gray">
        <bgColor rgb="FFF2F2F2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Gray">
        <bgColor theme="1" tint="0.499984740745262"/>
      </patternFill>
    </fill>
    <fill>
      <patternFill patternType="lightGray">
        <bgColor theme="0" tint="-0.49998474074526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0" fontId="2" fillId="0" borderId="1" applyNumberFormat="0" applyFill="0" applyAlignment="0" applyProtection="0"/>
    <xf numFmtId="0" fontId="3" fillId="2" borderId="0" applyNumberFormat="0" applyBorder="0" applyAlignment="0" applyProtection="0"/>
    <xf numFmtId="0" fontId="4" fillId="3" borderId="2" applyNumberFormat="0" applyAlignment="0" applyProtection="0"/>
    <xf numFmtId="0" fontId="7" fillId="5" borderId="0" applyNumberFormat="0" applyBorder="0" applyAlignment="0" applyProtection="0"/>
    <xf numFmtId="0" fontId="1" fillId="6" borderId="0" applyNumberFormat="0" applyBorder="0" applyAlignment="0" applyProtection="0"/>
    <xf numFmtId="0" fontId="7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4" fillId="19" borderId="2">
      <alignment horizontal="center" vertical="center"/>
    </xf>
  </cellStyleXfs>
  <cellXfs count="159">
    <xf numFmtId="0" fontId="0" fillId="0" borderId="0" xfId="0"/>
    <xf numFmtId="0" fontId="0" fillId="11" borderId="3" xfId="0" applyFill="1" applyBorder="1"/>
    <xf numFmtId="0" fontId="0" fillId="11" borderId="4" xfId="0" applyFill="1" applyBorder="1"/>
    <xf numFmtId="0" fontId="0" fillId="11" borderId="5" xfId="0" applyFill="1" applyBorder="1"/>
    <xf numFmtId="0" fontId="0" fillId="11" borderId="6" xfId="0" applyFill="1" applyBorder="1"/>
    <xf numFmtId="0" fontId="0" fillId="11" borderId="0" xfId="0" applyFill="1" applyBorder="1"/>
    <xf numFmtId="0" fontId="0" fillId="11" borderId="7" xfId="0" applyFill="1" applyBorder="1"/>
    <xf numFmtId="0" fontId="0" fillId="11" borderId="0" xfId="0" applyFill="1" applyBorder="1" applyAlignment="1"/>
    <xf numFmtId="0" fontId="6" fillId="0" borderId="8" xfId="0" applyFont="1" applyBorder="1" applyAlignment="1">
      <alignment horizontal="center"/>
    </xf>
    <xf numFmtId="0" fontId="4" fillId="3" borderId="8" xfId="3" applyFont="1" applyBorder="1" applyAlignment="1">
      <alignment horizontal="center" vertical="center"/>
    </xf>
    <xf numFmtId="0" fontId="4" fillId="15" borderId="8" xfId="3" applyFill="1" applyBorder="1" applyAlignment="1">
      <alignment horizontal="center" vertical="center"/>
    </xf>
    <xf numFmtId="0" fontId="4" fillId="15" borderId="8" xfId="3" applyFill="1" applyBorder="1" applyAlignment="1">
      <alignment horizontal="center" vertical="top"/>
    </xf>
    <xf numFmtId="0" fontId="0" fillId="16" borderId="8" xfId="9" applyFont="1" applyFill="1" applyBorder="1" applyAlignment="1">
      <alignment horizontal="center" vertical="center"/>
    </xf>
    <xf numFmtId="14" fontId="1" fillId="16" borderId="8" xfId="9" applyNumberFormat="1" applyFill="1" applyBorder="1" applyAlignment="1">
      <alignment horizontal="center" vertical="center"/>
    </xf>
    <xf numFmtId="0" fontId="0" fillId="17" borderId="8" xfId="5" applyFont="1" applyFill="1" applyBorder="1" applyAlignment="1"/>
    <xf numFmtId="0" fontId="0" fillId="18" borderId="8" xfId="5" applyFont="1" applyFill="1" applyBorder="1" applyAlignment="1"/>
    <xf numFmtId="164" fontId="1" fillId="16" borderId="8" xfId="8" applyNumberFormat="1" applyFill="1" applyBorder="1" applyAlignment="1">
      <alignment horizontal="center" vertical="center"/>
    </xf>
    <xf numFmtId="0" fontId="0" fillId="16" borderId="9" xfId="8" applyFont="1" applyFill="1" applyBorder="1" applyAlignment="1">
      <alignment horizontal="center" vertical="center"/>
    </xf>
    <xf numFmtId="164" fontId="0" fillId="16" borderId="8" xfId="8" applyNumberFormat="1" applyFont="1" applyFill="1" applyBorder="1" applyAlignment="1">
      <alignment horizontal="center" vertical="center"/>
    </xf>
    <xf numFmtId="0" fontId="4" fillId="19" borderId="8" xfId="10" applyBorder="1" applyAlignment="1">
      <alignment horizontal="center"/>
    </xf>
    <xf numFmtId="0" fontId="1" fillId="8" borderId="8" xfId="7" applyBorder="1" applyAlignment="1">
      <alignment horizontal="center"/>
    </xf>
    <xf numFmtId="164" fontId="1" fillId="8" borderId="8" xfId="7" applyNumberFormat="1" applyBorder="1" applyAlignment="1">
      <alignment horizontal="center"/>
    </xf>
    <xf numFmtId="0" fontId="4" fillId="19" borderId="9" xfId="10" applyBorder="1" applyAlignment="1">
      <alignment horizontal="center"/>
    </xf>
    <xf numFmtId="164" fontId="3" fillId="2" borderId="8" xfId="2" applyNumberFormat="1" applyBorder="1" applyAlignment="1">
      <alignment horizontal="center" vertical="center"/>
    </xf>
    <xf numFmtId="164" fontId="3" fillId="20" borderId="8" xfId="2" applyNumberFormat="1" applyFill="1" applyBorder="1" applyAlignment="1">
      <alignment horizontal="center" vertical="center"/>
    </xf>
    <xf numFmtId="0" fontId="4" fillId="19" borderId="15" xfId="10" applyBorder="1" applyAlignment="1">
      <alignment horizontal="center"/>
    </xf>
    <xf numFmtId="164" fontId="1" fillId="21" borderId="8" xfId="7" applyNumberFormat="1" applyFill="1" applyBorder="1" applyAlignment="1">
      <alignment horizontal="center"/>
    </xf>
    <xf numFmtId="0" fontId="0" fillId="11" borderId="0" xfId="0" applyFill="1"/>
    <xf numFmtId="0" fontId="0" fillId="16" borderId="8" xfId="8" applyFont="1" applyFill="1" applyBorder="1" applyAlignment="1">
      <alignment horizontal="center" vertical="center"/>
    </xf>
    <xf numFmtId="0" fontId="0" fillId="16" borderId="8" xfId="0" applyFill="1" applyBorder="1"/>
    <xf numFmtId="0" fontId="4" fillId="19" borderId="8" xfId="10" applyBorder="1" applyAlignment="1">
      <alignment horizontal="center" vertical="center"/>
    </xf>
    <xf numFmtId="0" fontId="4" fillId="19" borderId="2" xfId="10">
      <alignment horizontal="center" vertical="center"/>
    </xf>
    <xf numFmtId="0" fontId="0" fillId="23" borderId="8" xfId="0" applyFill="1" applyBorder="1" applyAlignment="1">
      <alignment horizontal="center"/>
    </xf>
    <xf numFmtId="0" fontId="4" fillId="24" borderId="8" xfId="10" applyFill="1" applyBorder="1" applyAlignment="1">
      <alignment horizontal="center" vertical="center"/>
    </xf>
    <xf numFmtId="0" fontId="4" fillId="25" borderId="2" xfId="10" applyFill="1">
      <alignment horizontal="center" vertical="center"/>
    </xf>
    <xf numFmtId="0" fontId="1" fillId="21" borderId="8" xfId="7" applyFill="1" applyBorder="1" applyAlignment="1">
      <alignment horizontal="center"/>
    </xf>
    <xf numFmtId="0" fontId="1" fillId="21" borderId="12" xfId="7" applyFill="1" applyBorder="1" applyAlignment="1">
      <alignment horizontal="center"/>
    </xf>
    <xf numFmtId="0" fontId="0" fillId="21" borderId="8" xfId="0" applyFill="1" applyBorder="1" applyAlignment="1">
      <alignment horizontal="center"/>
    </xf>
    <xf numFmtId="0" fontId="6" fillId="26" borderId="8" xfId="7" applyFont="1" applyFill="1" applyBorder="1" applyAlignment="1">
      <alignment horizontal="center" vertical="center"/>
    </xf>
    <xf numFmtId="0" fontId="9" fillId="26" borderId="8" xfId="6" applyFont="1" applyFill="1" applyBorder="1" applyAlignment="1">
      <alignment horizontal="center" vertical="center"/>
    </xf>
    <xf numFmtId="0" fontId="10" fillId="26" borderId="8" xfId="6" applyFont="1" applyFill="1" applyBorder="1" applyAlignment="1">
      <alignment horizontal="center" vertical="center"/>
    </xf>
    <xf numFmtId="0" fontId="6" fillId="26" borderId="11" xfId="7" applyFont="1" applyFill="1" applyBorder="1" applyAlignment="1">
      <alignment horizontal="center" vertical="center"/>
    </xf>
    <xf numFmtId="0" fontId="5" fillId="27" borderId="8" xfId="6" applyFont="1" applyFill="1" applyBorder="1" applyAlignment="1">
      <alignment horizontal="center" vertical="center"/>
    </xf>
    <xf numFmtId="0" fontId="7" fillId="27" borderId="8" xfId="6" applyFill="1" applyBorder="1" applyAlignment="1">
      <alignment horizontal="center" vertical="center"/>
    </xf>
    <xf numFmtId="0" fontId="5" fillId="27" borderId="8" xfId="6" applyFont="1" applyFill="1" applyBorder="1" applyAlignment="1">
      <alignment horizontal="center"/>
    </xf>
    <xf numFmtId="0" fontId="0" fillId="11" borderId="17" xfId="0" applyFill="1" applyBorder="1"/>
    <xf numFmtId="0" fontId="0" fillId="17" borderId="8" xfId="5" applyFont="1" applyFill="1" applyBorder="1" applyAlignment="1">
      <alignment horizontal="center"/>
    </xf>
    <xf numFmtId="14" fontId="7" fillId="28" borderId="0" xfId="0" applyNumberFormat="1" applyFont="1" applyFill="1"/>
    <xf numFmtId="14" fontId="0" fillId="0" borderId="0" xfId="0" applyNumberFormat="1" applyFont="1" applyFill="1"/>
    <xf numFmtId="0" fontId="9" fillId="0" borderId="0" xfId="0" applyFont="1" applyFill="1"/>
    <xf numFmtId="0" fontId="0" fillId="0" borderId="0" xfId="0" applyFont="1" applyFill="1"/>
    <xf numFmtId="0" fontId="1" fillId="8" borderId="8" xfId="7" applyBorder="1" applyAlignment="1"/>
    <xf numFmtId="0" fontId="1" fillId="8" borderId="8" xfId="7" applyBorder="1" applyAlignment="1">
      <alignment horizontal="center" vertical="center"/>
    </xf>
    <xf numFmtId="0" fontId="4" fillId="17" borderId="8" xfId="3" applyFill="1" applyBorder="1" applyAlignment="1">
      <alignment horizontal="center" vertical="center"/>
    </xf>
    <xf numFmtId="0" fontId="4" fillId="13" borderId="10" xfId="3" applyFont="1" applyFill="1" applyBorder="1" applyAlignment="1">
      <alignment vertical="center"/>
    </xf>
    <xf numFmtId="0" fontId="4" fillId="13" borderId="11" xfId="3" applyFont="1" applyFill="1" applyBorder="1" applyAlignment="1">
      <alignment vertical="center"/>
    </xf>
    <xf numFmtId="164" fontId="1" fillId="8" borderId="8" xfId="7" applyNumberFormat="1" applyBorder="1" applyAlignment="1">
      <alignment horizontal="center" vertical="center"/>
    </xf>
    <xf numFmtId="0" fontId="1" fillId="8" borderId="11" xfId="7" applyBorder="1" applyAlignment="1"/>
    <xf numFmtId="0" fontId="0" fillId="11" borderId="3" xfId="0" applyFill="1" applyBorder="1" applyAlignment="1"/>
    <xf numFmtId="0" fontId="0" fillId="11" borderId="6" xfId="0" applyFill="1" applyBorder="1" applyAlignment="1"/>
    <xf numFmtId="0" fontId="0" fillId="11" borderId="6" xfId="0" applyFill="1" applyBorder="1" applyAlignment="1">
      <alignment horizontal="center" shrinkToFit="1"/>
    </xf>
    <xf numFmtId="0" fontId="6" fillId="26" borderId="8" xfId="7" applyFont="1" applyFill="1" applyBorder="1" applyAlignment="1">
      <alignment horizontal="center" vertical="center"/>
    </xf>
    <xf numFmtId="0" fontId="1" fillId="21" borderId="8" xfId="7" applyFill="1" applyBorder="1" applyAlignment="1">
      <alignment horizontal="center"/>
    </xf>
    <xf numFmtId="0" fontId="6" fillId="26" borderId="11" xfId="7" applyFont="1" applyFill="1" applyBorder="1" applyAlignment="1">
      <alignment horizontal="center" vertical="center"/>
    </xf>
    <xf numFmtId="0" fontId="2" fillId="4" borderId="0" xfId="1" applyFill="1" applyBorder="1" applyAlignment="1">
      <alignment horizontal="center" vertical="center"/>
    </xf>
    <xf numFmtId="0" fontId="5" fillId="12" borderId="8" xfId="4" applyFont="1" applyFill="1" applyBorder="1" applyAlignment="1">
      <alignment horizontal="center" vertical="center"/>
    </xf>
    <xf numFmtId="0" fontId="5" fillId="12" borderId="9" xfId="4" applyFont="1" applyFill="1" applyBorder="1" applyAlignment="1">
      <alignment horizontal="center" vertical="center"/>
    </xf>
    <xf numFmtId="0" fontId="5" fillId="12" borderId="10" xfId="4" applyFont="1" applyFill="1" applyBorder="1" applyAlignment="1">
      <alignment horizontal="center" vertical="center"/>
    </xf>
    <xf numFmtId="0" fontId="5" fillId="12" borderId="11" xfId="4" applyFont="1" applyFill="1" applyBorder="1" applyAlignment="1">
      <alignment horizontal="center" vertical="center"/>
    </xf>
    <xf numFmtId="0" fontId="5" fillId="12" borderId="14" xfId="4" applyFont="1" applyFill="1" applyBorder="1" applyAlignment="1">
      <alignment horizontal="center" vertical="center"/>
    </xf>
    <xf numFmtId="0" fontId="5" fillId="12" borderId="13" xfId="4" applyFont="1" applyFill="1" applyBorder="1" applyAlignment="1">
      <alignment horizontal="center" vertical="center"/>
    </xf>
    <xf numFmtId="0" fontId="5" fillId="12" borderId="9" xfId="3" applyFont="1" applyFill="1" applyBorder="1" applyAlignment="1">
      <alignment horizontal="center" vertical="center"/>
    </xf>
    <xf numFmtId="164" fontId="5" fillId="12" borderId="8" xfId="3" applyNumberFormat="1" applyFont="1" applyFill="1" applyBorder="1" applyAlignment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12" borderId="14" xfId="0" applyFont="1" applyFill="1" applyBorder="1" applyAlignment="1">
      <alignment horizontal="center" vertical="center"/>
    </xf>
    <xf numFmtId="0" fontId="5" fillId="12" borderId="13" xfId="0" applyFont="1" applyFill="1" applyBorder="1" applyAlignment="1">
      <alignment horizontal="center" vertical="center"/>
    </xf>
    <xf numFmtId="0" fontId="4" fillId="13" borderId="9" xfId="3" applyFont="1" applyFill="1" applyBorder="1" applyAlignment="1">
      <alignment horizontal="center" vertical="center"/>
    </xf>
    <xf numFmtId="0" fontId="4" fillId="13" borderId="10" xfId="3" applyFont="1" applyFill="1" applyBorder="1" applyAlignment="1">
      <alignment horizontal="center" vertical="center"/>
    </xf>
    <xf numFmtId="0" fontId="4" fillId="13" borderId="11" xfId="3" applyFont="1" applyFill="1" applyBorder="1" applyAlignment="1">
      <alignment horizontal="center" vertical="center"/>
    </xf>
    <xf numFmtId="0" fontId="4" fillId="13" borderId="8" xfId="3" applyFont="1" applyFill="1" applyBorder="1" applyAlignment="1">
      <alignment horizontal="center" vertical="center"/>
    </xf>
    <xf numFmtId="0" fontId="4" fillId="14" borderId="12" xfId="3" applyFill="1" applyBorder="1" applyAlignment="1">
      <alignment horizontal="center" vertical="center"/>
    </xf>
    <xf numFmtId="0" fontId="4" fillId="14" borderId="13" xfId="3" applyFill="1" applyBorder="1" applyAlignment="1">
      <alignment horizontal="center" vertical="center"/>
    </xf>
    <xf numFmtId="0" fontId="4" fillId="14" borderId="9" xfId="3" applyFill="1" applyBorder="1" applyAlignment="1">
      <alignment horizontal="center"/>
    </xf>
    <xf numFmtId="0" fontId="4" fillId="14" borderId="11" xfId="3" applyFill="1" applyBorder="1" applyAlignment="1">
      <alignment horizontal="center"/>
    </xf>
    <xf numFmtId="0" fontId="4" fillId="14" borderId="9" xfId="3" applyFill="1" applyBorder="1" applyAlignment="1">
      <alignment horizontal="center" vertical="center"/>
    </xf>
    <xf numFmtId="0" fontId="4" fillId="14" borderId="10" xfId="3" applyFill="1" applyBorder="1" applyAlignment="1">
      <alignment horizontal="center" vertical="center"/>
    </xf>
    <xf numFmtId="0" fontId="4" fillId="14" borderId="11" xfId="3" applyFill="1" applyBorder="1" applyAlignment="1">
      <alignment horizontal="center" vertical="center"/>
    </xf>
    <xf numFmtId="0" fontId="4" fillId="14" borderId="8" xfId="3" applyFill="1" applyBorder="1" applyAlignment="1">
      <alignment horizontal="center"/>
    </xf>
    <xf numFmtId="0" fontId="7" fillId="11" borderId="0" xfId="0" applyFont="1" applyFill="1" applyBorder="1" applyAlignment="1">
      <alignment horizontal="center"/>
    </xf>
    <xf numFmtId="0" fontId="2" fillId="4" borderId="16" xfId="1" applyFill="1" applyBorder="1" applyAlignment="1">
      <alignment horizontal="center" vertical="center"/>
    </xf>
    <xf numFmtId="0" fontId="7" fillId="12" borderId="8" xfId="4" applyFont="1" applyFill="1" applyBorder="1" applyAlignment="1">
      <alignment horizontal="center" vertical="center"/>
    </xf>
    <xf numFmtId="0" fontId="5" fillId="12" borderId="8" xfId="3" applyFont="1" applyFill="1" applyBorder="1" applyAlignment="1">
      <alignment horizontal="center" vertical="center"/>
    </xf>
    <xf numFmtId="164" fontId="5" fillId="12" borderId="9" xfId="3" applyNumberFormat="1" applyFont="1" applyFill="1" applyBorder="1" applyAlignment="1">
      <alignment horizontal="center" vertical="center"/>
    </xf>
    <xf numFmtId="0" fontId="8" fillId="22" borderId="8" xfId="0" applyFont="1" applyFill="1" applyBorder="1" applyAlignment="1">
      <alignment horizontal="center" vertical="center"/>
    </xf>
    <xf numFmtId="0" fontId="4" fillId="14" borderId="8" xfId="3" applyFill="1" applyBorder="1" applyAlignment="1">
      <alignment horizontal="center" vertical="center"/>
    </xf>
    <xf numFmtId="0" fontId="6" fillId="26" borderId="9" xfId="7" applyFont="1" applyFill="1" applyBorder="1" applyAlignment="1">
      <alignment horizontal="center" vertical="center"/>
    </xf>
    <xf numFmtId="0" fontId="6" fillId="26" borderId="10" xfId="7" applyFont="1" applyFill="1" applyBorder="1" applyAlignment="1">
      <alignment horizontal="center" vertical="center"/>
    </xf>
    <xf numFmtId="0" fontId="6" fillId="26" borderId="11" xfId="7" applyFont="1" applyFill="1" applyBorder="1" applyAlignment="1">
      <alignment horizontal="center" vertical="center"/>
    </xf>
    <xf numFmtId="0" fontId="1" fillId="26" borderId="9" xfId="7" applyFill="1" applyBorder="1" applyAlignment="1">
      <alignment horizontal="center"/>
    </xf>
    <xf numFmtId="0" fontId="1" fillId="26" borderId="10" xfId="7" applyFill="1" applyBorder="1" applyAlignment="1">
      <alignment horizontal="center"/>
    </xf>
    <xf numFmtId="0" fontId="6" fillId="26" borderId="8" xfId="7" applyFont="1" applyFill="1" applyBorder="1" applyAlignment="1">
      <alignment horizontal="center"/>
    </xf>
    <xf numFmtId="0" fontId="1" fillId="26" borderId="8" xfId="7" applyFill="1" applyBorder="1" applyAlignment="1">
      <alignment horizontal="center"/>
    </xf>
    <xf numFmtId="0" fontId="9" fillId="26" borderId="9" xfId="6" applyFont="1" applyFill="1" applyBorder="1" applyAlignment="1">
      <alignment horizontal="center"/>
    </xf>
    <xf numFmtId="0" fontId="9" fillId="26" borderId="10" xfId="6" applyFont="1" applyFill="1" applyBorder="1" applyAlignment="1">
      <alignment horizontal="center"/>
    </xf>
    <xf numFmtId="0" fontId="1" fillId="21" borderId="8" xfId="7" applyFill="1" applyBorder="1" applyAlignment="1">
      <alignment horizontal="center"/>
    </xf>
    <xf numFmtId="0" fontId="1" fillId="21" borderId="3" xfId="7" applyFill="1" applyBorder="1" applyAlignment="1">
      <alignment horizontal="center"/>
    </xf>
    <xf numFmtId="0" fontId="1" fillId="21" borderId="11" xfId="7" applyFill="1" applyBorder="1" applyAlignment="1">
      <alignment horizontal="center"/>
    </xf>
    <xf numFmtId="0" fontId="0" fillId="11" borderId="16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0" fontId="6" fillId="26" borderId="8" xfId="7" applyFont="1" applyFill="1" applyBorder="1" applyAlignment="1">
      <alignment horizontal="center" vertical="center"/>
    </xf>
    <xf numFmtId="0" fontId="5" fillId="27" borderId="9" xfId="6" applyFont="1" applyFill="1" applyBorder="1" applyAlignment="1">
      <alignment horizontal="center"/>
    </xf>
    <xf numFmtId="0" fontId="5" fillId="27" borderId="10" xfId="6" applyFont="1" applyFill="1" applyBorder="1" applyAlignment="1">
      <alignment horizontal="center"/>
    </xf>
    <xf numFmtId="0" fontId="5" fillId="27" borderId="11" xfId="6" applyFont="1" applyFill="1" applyBorder="1" applyAlignment="1">
      <alignment horizontal="center"/>
    </xf>
    <xf numFmtId="0" fontId="10" fillId="26" borderId="9" xfId="6" applyFont="1" applyFill="1" applyBorder="1" applyAlignment="1">
      <alignment horizontal="center"/>
    </xf>
    <xf numFmtId="0" fontId="10" fillId="26" borderId="10" xfId="6" applyFont="1" applyFill="1" applyBorder="1" applyAlignment="1">
      <alignment horizontal="center"/>
    </xf>
    <xf numFmtId="0" fontId="10" fillId="26" borderId="11" xfId="6" applyFont="1" applyFill="1" applyBorder="1" applyAlignment="1">
      <alignment horizontal="center"/>
    </xf>
    <xf numFmtId="0" fontId="9" fillId="26" borderId="11" xfId="6" applyFont="1" applyFill="1" applyBorder="1" applyAlignment="1">
      <alignment horizontal="center"/>
    </xf>
    <xf numFmtId="0" fontId="7" fillId="26" borderId="11" xfId="6" applyFill="1" applyBorder="1" applyAlignment="1">
      <alignment horizontal="center"/>
    </xf>
    <xf numFmtId="0" fontId="7" fillId="27" borderId="9" xfId="6" applyFill="1" applyBorder="1" applyAlignment="1">
      <alignment horizontal="center"/>
    </xf>
    <xf numFmtId="0" fontId="7" fillId="27" borderId="11" xfId="6" applyFill="1" applyBorder="1" applyAlignment="1">
      <alignment horizontal="center"/>
    </xf>
    <xf numFmtId="0" fontId="5" fillId="27" borderId="9" xfId="6" applyFont="1" applyFill="1" applyBorder="1" applyAlignment="1">
      <alignment horizontal="center" vertical="center"/>
    </xf>
    <xf numFmtId="0" fontId="5" fillId="27" borderId="11" xfId="6" applyFont="1" applyFill="1" applyBorder="1" applyAlignment="1">
      <alignment horizontal="center" vertical="center"/>
    </xf>
    <xf numFmtId="0" fontId="7" fillId="27" borderId="10" xfId="6" applyFill="1" applyBorder="1" applyAlignment="1">
      <alignment horizontal="center"/>
    </xf>
    <xf numFmtId="0" fontId="10" fillId="26" borderId="9" xfId="6" applyFont="1" applyFill="1" applyBorder="1" applyAlignment="1">
      <alignment horizontal="center" vertical="center"/>
    </xf>
    <xf numFmtId="0" fontId="10" fillId="26" borderId="10" xfId="6" applyFont="1" applyFill="1" applyBorder="1" applyAlignment="1">
      <alignment horizontal="center" vertical="center"/>
    </xf>
    <xf numFmtId="0" fontId="10" fillId="26" borderId="11" xfId="6" applyFont="1" applyFill="1" applyBorder="1" applyAlignment="1">
      <alignment horizontal="center" vertical="center"/>
    </xf>
    <xf numFmtId="164" fontId="5" fillId="12" borderId="12" xfId="3" applyNumberFormat="1" applyFont="1" applyFill="1" applyBorder="1" applyAlignment="1">
      <alignment horizontal="center" vertical="center"/>
    </xf>
    <xf numFmtId="164" fontId="5" fillId="12" borderId="14" xfId="3" applyNumberFormat="1" applyFont="1" applyFill="1" applyBorder="1" applyAlignment="1">
      <alignment horizontal="center" vertical="center"/>
    </xf>
    <xf numFmtId="164" fontId="5" fillId="12" borderId="13" xfId="3" applyNumberFormat="1" applyFont="1" applyFill="1" applyBorder="1" applyAlignment="1">
      <alignment horizontal="center" vertical="center"/>
    </xf>
    <xf numFmtId="0" fontId="5" fillId="12" borderId="12" xfId="3" applyFont="1" applyFill="1" applyBorder="1" applyAlignment="1">
      <alignment horizontal="center" vertical="center"/>
    </xf>
    <xf numFmtId="0" fontId="5" fillId="12" borderId="14" xfId="3" applyFont="1" applyFill="1" applyBorder="1" applyAlignment="1">
      <alignment horizontal="center" vertical="center"/>
    </xf>
    <xf numFmtId="0" fontId="5" fillId="12" borderId="13" xfId="3" applyFont="1" applyFill="1" applyBorder="1" applyAlignment="1">
      <alignment horizontal="center" vertical="center"/>
    </xf>
    <xf numFmtId="0" fontId="5" fillId="12" borderId="12" xfId="4" applyFont="1" applyFill="1" applyBorder="1" applyAlignment="1">
      <alignment horizontal="center" vertical="center"/>
    </xf>
    <xf numFmtId="0" fontId="5" fillId="12" borderId="5" xfId="4" applyFont="1" applyFill="1" applyBorder="1" applyAlignment="1">
      <alignment horizontal="center" vertical="center"/>
    </xf>
    <xf numFmtId="0" fontId="5" fillId="12" borderId="7" xfId="4" applyFont="1" applyFill="1" applyBorder="1" applyAlignment="1">
      <alignment horizontal="center" vertical="center"/>
    </xf>
    <xf numFmtId="0" fontId="5" fillId="12" borderId="18" xfId="4" applyFont="1" applyFill="1" applyBorder="1" applyAlignment="1">
      <alignment horizontal="center" vertical="center"/>
    </xf>
    <xf numFmtId="0" fontId="5" fillId="12" borderId="3" xfId="4" applyFont="1" applyFill="1" applyBorder="1" applyAlignment="1">
      <alignment horizontal="center" vertical="center"/>
    </xf>
    <xf numFmtId="0" fontId="5" fillId="12" borderId="4" xfId="4" applyFont="1" applyFill="1" applyBorder="1" applyAlignment="1">
      <alignment horizontal="center" vertical="center"/>
    </xf>
    <xf numFmtId="0" fontId="5" fillId="12" borderId="6" xfId="4" applyFont="1" applyFill="1" applyBorder="1" applyAlignment="1">
      <alignment horizontal="center" vertical="center"/>
    </xf>
    <xf numFmtId="0" fontId="5" fillId="12" borderId="0" xfId="4" applyFont="1" applyFill="1" applyBorder="1" applyAlignment="1">
      <alignment horizontal="center" vertical="center"/>
    </xf>
    <xf numFmtId="0" fontId="5" fillId="12" borderId="17" xfId="4" applyFont="1" applyFill="1" applyBorder="1" applyAlignment="1">
      <alignment horizontal="center" vertical="center"/>
    </xf>
    <xf numFmtId="0" fontId="5" fillId="12" borderId="16" xfId="4" applyFont="1" applyFill="1" applyBorder="1" applyAlignment="1">
      <alignment horizontal="center" vertical="center"/>
    </xf>
    <xf numFmtId="0" fontId="7" fillId="11" borderId="7" xfId="0" applyFont="1" applyFill="1" applyBorder="1" applyAlignment="1">
      <alignment horizontal="center"/>
    </xf>
    <xf numFmtId="0" fontId="8" fillId="22" borderId="12" xfId="0" applyFont="1" applyFill="1" applyBorder="1" applyAlignment="1">
      <alignment horizontal="center" vertical="center"/>
    </xf>
    <xf numFmtId="0" fontId="8" fillId="22" borderId="14" xfId="0" applyFont="1" applyFill="1" applyBorder="1" applyAlignment="1">
      <alignment horizontal="center" vertical="center"/>
    </xf>
    <xf numFmtId="0" fontId="8" fillId="22" borderId="13" xfId="0" applyFont="1" applyFill="1" applyBorder="1" applyAlignment="1">
      <alignment horizontal="center" vertical="center"/>
    </xf>
    <xf numFmtId="0" fontId="1" fillId="26" borderId="11" xfId="7" applyFill="1" applyBorder="1" applyAlignment="1">
      <alignment horizontal="center"/>
    </xf>
    <xf numFmtId="0" fontId="6" fillId="26" borderId="9" xfId="7" applyFont="1" applyFill="1" applyBorder="1" applyAlignment="1">
      <alignment horizontal="center"/>
    </xf>
    <xf numFmtId="0" fontId="6" fillId="26" borderId="11" xfId="7" applyFont="1" applyFill="1" applyBorder="1" applyAlignment="1">
      <alignment horizontal="center"/>
    </xf>
    <xf numFmtId="0" fontId="1" fillId="21" borderId="9" xfId="7" applyFill="1" applyBorder="1" applyAlignment="1">
      <alignment horizontal="center"/>
    </xf>
    <xf numFmtId="0" fontId="6" fillId="26" borderId="10" xfId="7" applyFont="1" applyFill="1" applyBorder="1" applyAlignment="1">
      <alignment horizontal="center"/>
    </xf>
    <xf numFmtId="0" fontId="0" fillId="20" borderId="8" xfId="9" applyFont="1" applyFill="1" applyBorder="1" applyAlignment="1">
      <alignment horizontal="center" vertical="center"/>
    </xf>
    <xf numFmtId="0" fontId="0" fillId="12" borderId="14" xfId="0" applyFill="1" applyBorder="1"/>
    <xf numFmtId="0" fontId="0" fillId="12" borderId="14" xfId="0" applyFill="1" applyBorder="1" applyAlignment="1">
      <alignment horizontal="center" shrinkToFit="1"/>
    </xf>
    <xf numFmtId="0" fontId="0" fillId="12" borderId="13" xfId="0" applyFill="1" applyBorder="1"/>
    <xf numFmtId="0" fontId="5" fillId="12" borderId="3" xfId="0" applyFont="1" applyFill="1" applyBorder="1" applyAlignment="1">
      <alignment horizontal="center" vertical="center"/>
    </xf>
    <xf numFmtId="0" fontId="5" fillId="12" borderId="5" xfId="0" applyFont="1" applyFill="1" applyBorder="1" applyAlignment="1">
      <alignment horizontal="center" vertical="center"/>
    </xf>
    <xf numFmtId="0" fontId="5" fillId="12" borderId="6" xfId="0" applyFont="1" applyFill="1" applyBorder="1" applyAlignment="1">
      <alignment horizontal="center" vertical="center"/>
    </xf>
    <xf numFmtId="0" fontId="5" fillId="12" borderId="7" xfId="0" applyFont="1" applyFill="1" applyBorder="1" applyAlignment="1">
      <alignment horizontal="center" vertical="center"/>
    </xf>
  </cellXfs>
  <cellStyles count="11">
    <cellStyle name="20 % - Accent5" xfId="8" builtinId="46"/>
    <cellStyle name="40 % - Accent1" xfId="5" builtinId="31"/>
    <cellStyle name="40 % - Accent3" xfId="7" builtinId="39"/>
    <cellStyle name="60 % - Accent5" xfId="9" builtinId="48"/>
    <cellStyle name="Accent1" xfId="4" builtinId="29"/>
    <cellStyle name="Accent3" xfId="6" builtinId="37"/>
    <cellStyle name="Normal" xfId="0" builtinId="0"/>
    <cellStyle name="Satisfaisant" xfId="2" builtinId="26"/>
    <cellStyle name="Sortie" xfId="3" builtinId="21"/>
    <cellStyle name="Style 2" xfId="10"/>
    <cellStyle name="Titre 1" xfId="1" builtinId="16"/>
  </cellStyles>
  <dxfs count="650"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89996032593768116"/>
      </font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00B050"/>
      </font>
      <fill>
        <patternFill>
          <bgColor rgb="FFCCFFC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3" tint="0.89996032593768116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4" tint="0.79998168889431442"/>
        </patternFill>
      </fill>
    </dxf>
    <dxf>
      <font>
        <color rgb="FF00B050"/>
      </font>
      <fill>
        <patternFill>
          <bgColor rgb="FFB8F0D3"/>
        </patternFill>
      </fill>
    </dxf>
    <dxf>
      <font>
        <color rgb="FF92D050"/>
      </font>
      <fill>
        <patternFill>
          <fgColor rgb="FF92D050"/>
          <bgColor rgb="FF92D050"/>
        </patternFill>
      </fill>
    </dxf>
    <dxf>
      <font>
        <color theme="3" tint="0.499984740745262"/>
      </font>
      <fill>
        <patternFill>
          <bgColor rgb="FFFFFF66"/>
        </patternFill>
      </fill>
    </dxf>
    <dxf>
      <fill>
        <patternFill>
          <bgColor theme="3" tint="0.8999603259376811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fgColor rgb="FF92D050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17982</xdr:colOff>
      <xdr:row>8</xdr:row>
      <xdr:rowOff>4002</xdr:rowOff>
    </xdr:from>
    <xdr:to>
      <xdr:col>24</xdr:col>
      <xdr:colOff>450209</xdr:colOff>
      <xdr:row>9</xdr:row>
      <xdr:rowOff>4003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81406257-8825-4B88-80B5-D64E80E187F8}"/>
            </a:ext>
          </a:extLst>
        </xdr:cNvPr>
        <xdr:cNvSpPr/>
      </xdr:nvSpPr>
      <xdr:spPr>
        <a:xfrm>
          <a:off x="15843317" y="1893038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16935</xdr:colOff>
      <xdr:row>9</xdr:row>
      <xdr:rowOff>7698</xdr:rowOff>
    </xdr:from>
    <xdr:to>
      <xdr:col>24</xdr:col>
      <xdr:colOff>449162</xdr:colOff>
      <xdr:row>10</xdr:row>
      <xdr:rowOff>7699</xdr:rowOff>
    </xdr:to>
    <xdr:sp macro="" textlink="">
      <xdr:nvSpPr>
        <xdr:cNvPr id="38" name="Rectangle 37">
          <a:extLst>
            <a:ext uri="{FF2B5EF4-FFF2-40B4-BE49-F238E27FC236}">
              <a16:creationId xmlns:a16="http://schemas.microsoft.com/office/drawing/2014/main" id="{AE7F5FD4-192F-40BD-B715-7E98286224DF}"/>
            </a:ext>
          </a:extLst>
        </xdr:cNvPr>
        <xdr:cNvSpPr/>
      </xdr:nvSpPr>
      <xdr:spPr>
        <a:xfrm>
          <a:off x="15842270" y="2114905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16934</xdr:colOff>
      <xdr:row>10</xdr:row>
      <xdr:rowOff>11882</xdr:rowOff>
    </xdr:from>
    <xdr:to>
      <xdr:col>24</xdr:col>
      <xdr:colOff>449161</xdr:colOff>
      <xdr:row>11</xdr:row>
      <xdr:rowOff>11883</xdr:rowOff>
    </xdr:to>
    <xdr:sp macro="" textlink="">
      <xdr:nvSpPr>
        <xdr:cNvPr id="39" name="Rectangle 38">
          <a:extLst>
            <a:ext uri="{FF2B5EF4-FFF2-40B4-BE49-F238E27FC236}">
              <a16:creationId xmlns:a16="http://schemas.microsoft.com/office/drawing/2014/main" id="{21B0FCEC-D637-4BB5-A967-9510AFDAD8FB}"/>
            </a:ext>
          </a:extLst>
        </xdr:cNvPr>
        <xdr:cNvSpPr/>
      </xdr:nvSpPr>
      <xdr:spPr>
        <a:xfrm>
          <a:off x="15842269" y="2337259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11</xdr:row>
      <xdr:rowOff>9973</xdr:rowOff>
    </xdr:from>
    <xdr:to>
      <xdr:col>24</xdr:col>
      <xdr:colOff>448532</xdr:colOff>
      <xdr:row>12</xdr:row>
      <xdr:rowOff>9974</xdr:rowOff>
    </xdr:to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id="{9608B628-B9F4-4E77-B08B-72F61513DA6E}"/>
            </a:ext>
          </a:extLst>
        </xdr:cNvPr>
        <xdr:cNvSpPr/>
      </xdr:nvSpPr>
      <xdr:spPr>
        <a:xfrm>
          <a:off x="15853395" y="2572482"/>
          <a:ext cx="432227" cy="22035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16280</xdr:colOff>
      <xdr:row>12</xdr:row>
      <xdr:rowOff>7833</xdr:rowOff>
    </xdr:from>
    <xdr:to>
      <xdr:col>24</xdr:col>
      <xdr:colOff>448507</xdr:colOff>
      <xdr:row>13</xdr:row>
      <xdr:rowOff>7835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id="{5D1F7335-3989-47C0-B466-A0D268A69A99}"/>
            </a:ext>
          </a:extLst>
        </xdr:cNvPr>
        <xdr:cNvSpPr/>
      </xdr:nvSpPr>
      <xdr:spPr>
        <a:xfrm>
          <a:off x="15841615" y="2769551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2" name="Rectangle : avec coins supérieurs arrondis 1">
          <a:extLst>
            <a:ext uri="{FF2B5EF4-FFF2-40B4-BE49-F238E27FC236}">
              <a16:creationId xmlns:a16="http://schemas.microsoft.com/office/drawing/2014/main" id="{017C6462-2519-49F3-90AD-B09EADD2D1CF}"/>
            </a:ext>
          </a:extLst>
        </xdr:cNvPr>
        <xdr:cNvSpPr/>
      </xdr:nvSpPr>
      <xdr:spPr>
        <a:xfrm>
          <a:off x="905431" y="242247"/>
          <a:ext cx="932505" cy="400690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B599C6E-2C4D-4568-AB1A-58813B7E7ACF}"/>
            </a:ext>
          </a:extLst>
        </xdr:cNvPr>
        <xdr:cNvSpPr txBox="1"/>
      </xdr:nvSpPr>
      <xdr:spPr>
        <a:xfrm rot="16200000">
          <a:off x="-154872" y="1145651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B30FF44-A25C-4A73-B261-A9D3EA32D082}"/>
            </a:ext>
          </a:extLst>
        </xdr:cNvPr>
        <xdr:cNvSpPr txBox="1"/>
      </xdr:nvSpPr>
      <xdr:spPr>
        <a:xfrm rot="16200000">
          <a:off x="-510077" y="928374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C5989D3-753D-4561-A92B-7AB6777F039C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9F573D51-3794-4BD1-9A38-15690052754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50A2D34E-260C-4264-BD75-F5BEDB8E0F9E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76E6F1CB-EF1C-4DFD-8DA7-EA10AA570CE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FEVRIER01" textlink="">
      <xdr:nvSpPr>
        <xdr:cNvPr id="9" name="ZoneTexte 8">
          <a:extLst>
            <a:ext uri="{FF2B5EF4-FFF2-40B4-BE49-F238E27FC236}">
              <a16:creationId xmlns:a16="http://schemas.microsoft.com/office/drawing/2014/main" id="{80DBBB93-A0F2-4A04-8B94-DCBE6F0ADE16}"/>
            </a:ext>
          </a:extLst>
        </xdr:cNvPr>
        <xdr:cNvSpPr txBox="1"/>
      </xdr:nvSpPr>
      <xdr:spPr>
        <a:xfrm>
          <a:off x="13047945" y="300103"/>
          <a:ext cx="2818356" cy="613253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E1E4316B-2EAB-4EE4-9366-DEB52A8F54EC}"/>
            </a:ext>
          </a:extLst>
        </xdr:cNvPr>
        <xdr:cNvSpPr txBox="1"/>
      </xdr:nvSpPr>
      <xdr:spPr>
        <a:xfrm rot="16200000">
          <a:off x="-191560" y="665325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9FE60A0E-2DB5-419F-A5B4-69A006D32EF8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A349B131-F36E-4E1D-B67F-EE5AA4A3271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72014899-E7C1-4E2A-86FA-BFE87480202F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B0D6328C-4DD3-44B8-9EC6-33B49BBCF0B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12077258-383D-4CF4-A1E8-94F4A435AFC3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1AFFD535-BB3D-48A6-B555-91C3A0E2CE2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E1F4A304-3C5B-495C-AE42-5B8536424F36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36220B16-3F53-4810-B45C-BB21FAC7059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F07DBBA3-4FC2-4D68-9D58-6DC0EDEA8401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D7350B44-DBD5-4670-80C0-4A7760F7CAE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B093EE14-AD68-4E8A-A34E-BC9E1C90B4A3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1620E971-A320-418A-95D6-D58F04C0B46F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D54E9CF4-22B3-4DE1-9931-06B022F1E1BB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4" name="Rectangle : avec coins supérieurs arrondis 23">
          <a:extLst>
            <a:ext uri="{FF2B5EF4-FFF2-40B4-BE49-F238E27FC236}">
              <a16:creationId xmlns:a16="http://schemas.microsoft.com/office/drawing/2014/main" id="{A3C4E4B6-68AC-4184-BA91-67E451BF4B0F}"/>
            </a:ext>
          </a:extLst>
        </xdr:cNvPr>
        <xdr:cNvSpPr/>
      </xdr:nvSpPr>
      <xdr:spPr>
        <a:xfrm>
          <a:off x="1853462" y="244140"/>
          <a:ext cx="937364" cy="398797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25" name="Rectangle : avec coins supérieurs arrondis 24">
          <a:extLst>
            <a:ext uri="{FF2B5EF4-FFF2-40B4-BE49-F238E27FC236}">
              <a16:creationId xmlns:a16="http://schemas.microsoft.com/office/drawing/2014/main" id="{EE5C416A-DB0C-4258-A4F0-63BB8BAF138E}"/>
            </a:ext>
          </a:extLst>
        </xdr:cNvPr>
        <xdr:cNvSpPr/>
      </xdr:nvSpPr>
      <xdr:spPr>
        <a:xfrm>
          <a:off x="2806641" y="234412"/>
          <a:ext cx="938579" cy="408525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26" name="Rectangle : avec coins supérieurs arrondis 25">
          <a:extLst>
            <a:ext uri="{FF2B5EF4-FFF2-40B4-BE49-F238E27FC236}">
              <a16:creationId xmlns:a16="http://schemas.microsoft.com/office/drawing/2014/main" id="{D8900FD6-7A24-4F67-BFCA-D572BDBFB74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27" name="Rectangle : avec coins supérieurs arrondis 26">
          <a:extLst>
            <a:ext uri="{FF2B5EF4-FFF2-40B4-BE49-F238E27FC236}">
              <a16:creationId xmlns:a16="http://schemas.microsoft.com/office/drawing/2014/main" id="{0ABC071F-6DFC-4860-A7DC-3B8A2E98246B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28" name="Rectangle : avec coins supérieurs arrondis 27">
          <a:extLst>
            <a:ext uri="{FF2B5EF4-FFF2-40B4-BE49-F238E27FC236}">
              <a16:creationId xmlns:a16="http://schemas.microsoft.com/office/drawing/2014/main" id="{4EC2FA2D-7727-4D0A-9395-18BB189DB4E0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484BD879-B686-4680-B898-6D9469F56EA4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D6199F20-76D8-48BF-9EDE-337F6675B7F8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7BB65E0D-80C5-4CCB-A5B3-9FD1B1603549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166BC765-6921-498F-92BD-C732359602DF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5E60EFCE-A2C3-4B1E-8035-973A31327B0C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622426</xdr:colOff>
      <xdr:row>1</xdr:row>
      <xdr:rowOff>38885</xdr:rowOff>
    </xdr:from>
    <xdr:to>
      <xdr:col>20</xdr:col>
      <xdr:colOff>564964</xdr:colOff>
      <xdr:row>3</xdr:row>
      <xdr:rowOff>24546</xdr:rowOff>
    </xdr:to>
    <xdr:sp macro="" textlink="">
      <xdr:nvSpPr>
        <xdr:cNvPr id="34" name="Rectangle : avec coins supérieurs arrondis 33">
          <a:extLst>
            <a:ext uri="{FF2B5EF4-FFF2-40B4-BE49-F238E27FC236}">
              <a16:creationId xmlns:a16="http://schemas.microsoft.com/office/drawing/2014/main" id="{5F76559D-FBBE-4271-BE77-48D2A6C63E3B}"/>
            </a:ext>
          </a:extLst>
        </xdr:cNvPr>
        <xdr:cNvSpPr/>
      </xdr:nvSpPr>
      <xdr:spPr>
        <a:xfrm>
          <a:off x="11582700" y="260700"/>
          <a:ext cx="1077709" cy="403195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24</xdr:col>
      <xdr:colOff>15168</xdr:colOff>
      <xdr:row>13</xdr:row>
      <xdr:rowOff>11110</xdr:rowOff>
    </xdr:from>
    <xdr:to>
      <xdr:col>24</xdr:col>
      <xdr:colOff>447395</xdr:colOff>
      <xdr:row>14</xdr:row>
      <xdr:rowOff>11111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85323596-194F-40D3-B23E-071CA03D3425}"/>
            </a:ext>
          </a:extLst>
        </xdr:cNvPr>
        <xdr:cNvSpPr/>
      </xdr:nvSpPr>
      <xdr:spPr>
        <a:xfrm>
          <a:off x="15852258" y="3014328"/>
          <a:ext cx="432227" cy="22035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14</xdr:row>
      <xdr:rowOff>4997</xdr:rowOff>
    </xdr:from>
    <xdr:to>
      <xdr:col>24</xdr:col>
      <xdr:colOff>448532</xdr:colOff>
      <xdr:row>15</xdr:row>
      <xdr:rowOff>4999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CF6ECAED-1B36-40B8-A2A5-62212EDEECBC}"/>
            </a:ext>
          </a:extLst>
        </xdr:cNvPr>
        <xdr:cNvSpPr/>
      </xdr:nvSpPr>
      <xdr:spPr>
        <a:xfrm>
          <a:off x="15853395" y="3228570"/>
          <a:ext cx="432227" cy="22035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15878</xdr:colOff>
      <xdr:row>15</xdr:row>
      <xdr:rowOff>3860</xdr:rowOff>
    </xdr:from>
    <xdr:to>
      <xdr:col>24</xdr:col>
      <xdr:colOff>449669</xdr:colOff>
      <xdr:row>16</xdr:row>
      <xdr:rowOff>3860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AF47F4C6-C27F-4356-8A29-D0B2FCFFF99F}"/>
            </a:ext>
          </a:extLst>
        </xdr:cNvPr>
        <xdr:cNvSpPr/>
      </xdr:nvSpPr>
      <xdr:spPr>
        <a:xfrm>
          <a:off x="15852968" y="3447787"/>
          <a:ext cx="433791" cy="22035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17178</xdr:colOff>
      <xdr:row>16</xdr:row>
      <xdr:rowOff>4002</xdr:rowOff>
    </xdr:from>
    <xdr:to>
      <xdr:col>24</xdr:col>
      <xdr:colOff>449405</xdr:colOff>
      <xdr:row>17</xdr:row>
      <xdr:rowOff>4003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110BF530-4B45-43FA-940A-43B5A3DBA3BE}"/>
            </a:ext>
          </a:extLst>
        </xdr:cNvPr>
        <xdr:cNvSpPr/>
      </xdr:nvSpPr>
      <xdr:spPr>
        <a:xfrm>
          <a:off x="15842513" y="3638401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17</xdr:row>
      <xdr:rowOff>3363</xdr:rowOff>
    </xdr:from>
    <xdr:to>
      <xdr:col>24</xdr:col>
      <xdr:colOff>449406</xdr:colOff>
      <xdr:row>18</xdr:row>
      <xdr:rowOff>3365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51983CB6-022A-4B4C-9790-502928A95370}"/>
            </a:ext>
          </a:extLst>
        </xdr:cNvPr>
        <xdr:cNvSpPr/>
      </xdr:nvSpPr>
      <xdr:spPr>
        <a:xfrm>
          <a:off x="15842514" y="3855933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17711</xdr:colOff>
      <xdr:row>17</xdr:row>
      <xdr:rowOff>216851</xdr:rowOff>
    </xdr:from>
    <xdr:to>
      <xdr:col>24</xdr:col>
      <xdr:colOff>448980</xdr:colOff>
      <xdr:row>18</xdr:row>
      <xdr:rowOff>216853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35BB4CB1-FEF1-466F-B0D4-1CED2B70B919}"/>
            </a:ext>
          </a:extLst>
        </xdr:cNvPr>
        <xdr:cNvSpPr/>
      </xdr:nvSpPr>
      <xdr:spPr>
        <a:xfrm>
          <a:off x="15843046" y="4069421"/>
          <a:ext cx="431269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17604</xdr:colOff>
      <xdr:row>19</xdr:row>
      <xdr:rowOff>3363</xdr:rowOff>
    </xdr:from>
    <xdr:to>
      <xdr:col>24</xdr:col>
      <xdr:colOff>449831</xdr:colOff>
      <xdr:row>20</xdr:row>
      <xdr:rowOff>3365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24E66774-7132-4924-84EC-54AB5A615591}"/>
            </a:ext>
          </a:extLst>
        </xdr:cNvPr>
        <xdr:cNvSpPr/>
      </xdr:nvSpPr>
      <xdr:spPr>
        <a:xfrm>
          <a:off x="15842939" y="4292274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18722</xdr:colOff>
      <xdr:row>19</xdr:row>
      <xdr:rowOff>204027</xdr:rowOff>
    </xdr:from>
    <xdr:to>
      <xdr:col>24</xdr:col>
      <xdr:colOff>450949</xdr:colOff>
      <xdr:row>20</xdr:row>
      <xdr:rowOff>204028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41C8C682-5E95-43C7-8C5F-A332354DAA36}"/>
            </a:ext>
          </a:extLst>
        </xdr:cNvPr>
        <xdr:cNvSpPr/>
      </xdr:nvSpPr>
      <xdr:spPr>
        <a:xfrm>
          <a:off x="15849272" y="450932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19840</xdr:colOff>
      <xdr:row>20</xdr:row>
      <xdr:rowOff>205570</xdr:rowOff>
    </xdr:from>
    <xdr:to>
      <xdr:col>24</xdr:col>
      <xdr:colOff>452067</xdr:colOff>
      <xdr:row>21</xdr:row>
      <xdr:rowOff>205571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47C789D9-4351-4E72-BD70-39A9759398D4}"/>
            </a:ext>
          </a:extLst>
        </xdr:cNvPr>
        <xdr:cNvSpPr/>
      </xdr:nvSpPr>
      <xdr:spPr>
        <a:xfrm>
          <a:off x="15845175" y="4712651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21</xdr:row>
      <xdr:rowOff>204868</xdr:rowOff>
    </xdr:from>
    <xdr:to>
      <xdr:col>24</xdr:col>
      <xdr:colOff>449406</xdr:colOff>
      <xdr:row>22</xdr:row>
      <xdr:rowOff>214244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89A5B86F-848A-49F7-94BB-17D8568A8478}"/>
            </a:ext>
          </a:extLst>
        </xdr:cNvPr>
        <xdr:cNvSpPr/>
      </xdr:nvSpPr>
      <xdr:spPr>
        <a:xfrm>
          <a:off x="15842514" y="4930119"/>
          <a:ext cx="432227" cy="22754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22</xdr:row>
      <xdr:rowOff>217330</xdr:rowOff>
    </xdr:from>
    <xdr:to>
      <xdr:col>24</xdr:col>
      <xdr:colOff>449406</xdr:colOff>
      <xdr:row>23</xdr:row>
      <xdr:rowOff>217331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1F22AFA8-1462-4CD4-8926-47F448958A29}"/>
            </a:ext>
          </a:extLst>
        </xdr:cNvPr>
        <xdr:cNvSpPr/>
      </xdr:nvSpPr>
      <xdr:spPr>
        <a:xfrm>
          <a:off x="15842514" y="5160752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24</xdr:row>
      <xdr:rowOff>1819</xdr:rowOff>
    </xdr:from>
    <xdr:to>
      <xdr:col>24</xdr:col>
      <xdr:colOff>449406</xdr:colOff>
      <xdr:row>25</xdr:row>
      <xdr:rowOff>1821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B1D0B98C-7684-4DCB-8D27-0AEC668510C5}"/>
            </a:ext>
          </a:extLst>
        </xdr:cNvPr>
        <xdr:cNvSpPr/>
      </xdr:nvSpPr>
      <xdr:spPr>
        <a:xfrm>
          <a:off x="15842514" y="5381582"/>
          <a:ext cx="432227" cy="218172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16061</xdr:colOff>
      <xdr:row>25</xdr:row>
      <xdr:rowOff>4002</xdr:rowOff>
    </xdr:from>
    <xdr:to>
      <xdr:col>24</xdr:col>
      <xdr:colOff>448288</xdr:colOff>
      <xdr:row>26</xdr:row>
      <xdr:rowOff>4003</xdr:rowOff>
    </xdr:to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id="{9F0533CA-9651-4CE2-8FCB-583E82A70907}"/>
            </a:ext>
          </a:extLst>
        </xdr:cNvPr>
        <xdr:cNvSpPr/>
      </xdr:nvSpPr>
      <xdr:spPr>
        <a:xfrm>
          <a:off x="15841396" y="5601935"/>
          <a:ext cx="432227" cy="21817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17982</xdr:colOff>
      <xdr:row>8</xdr:row>
      <xdr:rowOff>4002</xdr:rowOff>
    </xdr:from>
    <xdr:to>
      <xdr:col>24</xdr:col>
      <xdr:colOff>450209</xdr:colOff>
      <xdr:row>9</xdr:row>
      <xdr:rowOff>4003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12E30F9-6A77-4B11-8094-CDD30DBE5785}"/>
            </a:ext>
          </a:extLst>
        </xdr:cNvPr>
        <xdr:cNvSpPr/>
      </xdr:nvSpPr>
      <xdr:spPr>
        <a:xfrm>
          <a:off x="15848532" y="18994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16935</xdr:colOff>
      <xdr:row>9</xdr:row>
      <xdr:rowOff>7698</xdr:rowOff>
    </xdr:from>
    <xdr:to>
      <xdr:col>24</xdr:col>
      <xdr:colOff>449162</xdr:colOff>
      <xdr:row>10</xdr:row>
      <xdr:rowOff>7699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35B53C2D-FC9B-4B30-BE00-C0709946EE9C}"/>
            </a:ext>
          </a:extLst>
        </xdr:cNvPr>
        <xdr:cNvSpPr/>
      </xdr:nvSpPr>
      <xdr:spPr>
        <a:xfrm>
          <a:off x="15847485" y="2122248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16934</xdr:colOff>
      <xdr:row>10</xdr:row>
      <xdr:rowOff>11882</xdr:rowOff>
    </xdr:from>
    <xdr:to>
      <xdr:col>24</xdr:col>
      <xdr:colOff>449161</xdr:colOff>
      <xdr:row>11</xdr:row>
      <xdr:rowOff>11883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A84999B-F575-406C-8F55-07E0128A2ACD}"/>
            </a:ext>
          </a:extLst>
        </xdr:cNvPr>
        <xdr:cNvSpPr/>
      </xdr:nvSpPr>
      <xdr:spPr>
        <a:xfrm>
          <a:off x="15847484" y="234550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11</xdr:row>
      <xdr:rowOff>9973</xdr:rowOff>
    </xdr:from>
    <xdr:to>
      <xdr:col>24</xdr:col>
      <xdr:colOff>448532</xdr:colOff>
      <xdr:row>12</xdr:row>
      <xdr:rowOff>9974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9D7AC63-783A-456D-917D-41411BB8AA9A}"/>
            </a:ext>
          </a:extLst>
        </xdr:cNvPr>
        <xdr:cNvSpPr/>
      </xdr:nvSpPr>
      <xdr:spPr>
        <a:xfrm>
          <a:off x="15846855" y="2562673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16280</xdr:colOff>
      <xdr:row>12</xdr:row>
      <xdr:rowOff>7833</xdr:rowOff>
    </xdr:from>
    <xdr:to>
      <xdr:col>24</xdr:col>
      <xdr:colOff>448507</xdr:colOff>
      <xdr:row>13</xdr:row>
      <xdr:rowOff>7835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9B8BFB0-F6D0-4F47-831A-660A8F0C80DE}"/>
            </a:ext>
          </a:extLst>
        </xdr:cNvPr>
        <xdr:cNvSpPr/>
      </xdr:nvSpPr>
      <xdr:spPr>
        <a:xfrm>
          <a:off x="15846830" y="2779608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id="{804DE49A-85DF-4A06-81B5-3DB77FCEE95F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EF45CB34-30E2-474D-9B32-3A7E3451D5EA}"/>
            </a:ext>
          </a:extLst>
        </xdr:cNvPr>
        <xdr:cNvSpPr txBox="1"/>
      </xdr:nvSpPr>
      <xdr:spPr>
        <a:xfrm rot="16200000">
          <a:off x="-154872" y="1145651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E79A543F-8E98-4B43-B0A0-36B819C7A3EB}"/>
            </a:ext>
          </a:extLst>
        </xdr:cNvPr>
        <xdr:cNvSpPr txBox="1"/>
      </xdr:nvSpPr>
      <xdr:spPr>
        <a:xfrm rot="16200000">
          <a:off x="-510077" y="928374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2C439A-3FB0-4DDB-895D-B30D2F9D1D8C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EAD5C2BB-AC14-453E-85E9-5EAD0F0982E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48B6221-B13A-4681-BB2C-8A3531BE6A41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1041E39F-EDF1-4039-A4D1-E14DF7B275B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FEVRIER01" textlink="">
      <xdr:nvSpPr>
        <xdr:cNvPr id="14" name="ZoneTexte 13">
          <a:extLst>
            <a:ext uri="{FF2B5EF4-FFF2-40B4-BE49-F238E27FC236}">
              <a16:creationId xmlns:a16="http://schemas.microsoft.com/office/drawing/2014/main" id="{7A72C0B9-4BE9-4AA9-A20D-F048597BD634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FB3835F5-666F-4012-9FBB-A7A4696E7DC5}"/>
            </a:ext>
          </a:extLst>
        </xdr:cNvPr>
        <xdr:cNvSpPr txBox="1"/>
      </xdr:nvSpPr>
      <xdr:spPr>
        <a:xfrm rot="16200000">
          <a:off x="-191560" y="665325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7BD0EA79-A323-4B1F-8B14-C3E13418591F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52C1B029-55E8-4022-80AA-EC8917FA5BB8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FF049DA5-E692-4213-A448-DE428E984CFB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54FD11B6-2CA4-46B6-AE30-2FB88034476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A60322DB-6324-4341-9E62-369927F6BA4E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1E55EB83-FB29-4E6B-B5F9-4BFA49C58479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CD29AE03-B537-4943-90AD-EA796E0A093C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22D74111-819A-4274-BDF0-8AD0167F2E1E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4FFD3AEE-3832-4FA4-A3F4-1528D3D73053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1D3E4056-F878-4703-98DE-A6E7D8DBFDD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FB2DF7DF-6726-4D74-A4C7-ED12A39B5D67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5515CB50-A73F-45F4-B4CD-52DF66B0B9B0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8F1EC256-C7E7-486B-A203-6E277B54D35C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E915C234-1017-4057-AA9E-9D8857AC34C8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A6D2C49C-9159-4D06-BEB1-B81DA6DDF9A3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90B59456-72F2-4407-A7BC-E7A392500E53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0BF856AC-E364-4F6D-85DD-B061EB895B42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A9D10486-6AD9-4B85-96FF-3C121EBE8822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34" name="Rectangle : avec coins supérieurs arrondis 33">
          <a:extLst>
            <a:ext uri="{FF2B5EF4-FFF2-40B4-BE49-F238E27FC236}">
              <a16:creationId xmlns:a16="http://schemas.microsoft.com/office/drawing/2014/main" id="{2897F314-AAC0-4E3A-8D74-350B0EC2D173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5" name="Rectangle : avec coins supérieurs arrondis 34">
          <a:extLst>
            <a:ext uri="{FF2B5EF4-FFF2-40B4-BE49-F238E27FC236}">
              <a16:creationId xmlns:a16="http://schemas.microsoft.com/office/drawing/2014/main" id="{AF7C8B62-42C7-4BFF-BFBE-004D104B8C20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6" name="Rectangle : avec coins supérieurs arrondis 35">
          <a:extLst>
            <a:ext uri="{FF2B5EF4-FFF2-40B4-BE49-F238E27FC236}">
              <a16:creationId xmlns:a16="http://schemas.microsoft.com/office/drawing/2014/main" id="{9205E500-9542-494E-BA4C-C2F8058093B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7" name="Rectangle : avec coins supérieurs arrondis 36">
          <a:extLst>
            <a:ext uri="{FF2B5EF4-FFF2-40B4-BE49-F238E27FC236}">
              <a16:creationId xmlns:a16="http://schemas.microsoft.com/office/drawing/2014/main" id="{03EBDC64-2177-4592-ADC2-8A3CE91CC6E6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8" name="Rectangle : avec coins supérieurs arrondis 37">
          <a:extLst>
            <a:ext uri="{FF2B5EF4-FFF2-40B4-BE49-F238E27FC236}">
              <a16:creationId xmlns:a16="http://schemas.microsoft.com/office/drawing/2014/main" id="{A5E3CCE7-D44D-4F52-A425-320523968C0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622426</xdr:colOff>
      <xdr:row>1</xdr:row>
      <xdr:rowOff>38885</xdr:rowOff>
    </xdr:from>
    <xdr:to>
      <xdr:col>20</xdr:col>
      <xdr:colOff>564964</xdr:colOff>
      <xdr:row>3</xdr:row>
      <xdr:rowOff>24546</xdr:rowOff>
    </xdr:to>
    <xdr:sp macro="" textlink="">
      <xdr:nvSpPr>
        <xdr:cNvPr id="39" name="Rectangle : avec coins supérieurs arrondis 38">
          <a:extLst>
            <a:ext uri="{FF2B5EF4-FFF2-40B4-BE49-F238E27FC236}">
              <a16:creationId xmlns:a16="http://schemas.microsoft.com/office/drawing/2014/main" id="{999A6A73-D90B-4DDC-B3EB-CFB6A0A889B8}"/>
            </a:ext>
          </a:extLst>
        </xdr:cNvPr>
        <xdr:cNvSpPr/>
      </xdr:nvSpPr>
      <xdr:spPr>
        <a:xfrm>
          <a:off x="11557126" y="257960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24</xdr:col>
      <xdr:colOff>15168</xdr:colOff>
      <xdr:row>13</xdr:row>
      <xdr:rowOff>11110</xdr:rowOff>
    </xdr:from>
    <xdr:to>
      <xdr:col>24</xdr:col>
      <xdr:colOff>447395</xdr:colOff>
      <xdr:row>14</xdr:row>
      <xdr:rowOff>11111</xdr:rowOff>
    </xdr:to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id="{CEB4F004-A81F-4A15-8477-BE92640FDA66}"/>
            </a:ext>
          </a:extLst>
        </xdr:cNvPr>
        <xdr:cNvSpPr/>
      </xdr:nvSpPr>
      <xdr:spPr>
        <a:xfrm>
          <a:off x="15845718" y="3001960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14</xdr:row>
      <xdr:rowOff>4997</xdr:rowOff>
    </xdr:from>
    <xdr:to>
      <xdr:col>24</xdr:col>
      <xdr:colOff>448532</xdr:colOff>
      <xdr:row>15</xdr:row>
      <xdr:rowOff>4999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9D0810AD-AFF0-4012-A163-6C0D065DFD8E}"/>
            </a:ext>
          </a:extLst>
        </xdr:cNvPr>
        <xdr:cNvSpPr/>
      </xdr:nvSpPr>
      <xdr:spPr>
        <a:xfrm>
          <a:off x="15846855" y="3214922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15878</xdr:colOff>
      <xdr:row>15</xdr:row>
      <xdr:rowOff>3860</xdr:rowOff>
    </xdr:from>
    <xdr:to>
      <xdr:col>24</xdr:col>
      <xdr:colOff>449669</xdr:colOff>
      <xdr:row>16</xdr:row>
      <xdr:rowOff>3860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40319B63-EFB3-4238-8591-7EBB87164380}"/>
            </a:ext>
          </a:extLst>
        </xdr:cNvPr>
        <xdr:cNvSpPr/>
      </xdr:nvSpPr>
      <xdr:spPr>
        <a:xfrm>
          <a:off x="15846428" y="3432860"/>
          <a:ext cx="433791" cy="2190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17178</xdr:colOff>
      <xdr:row>16</xdr:row>
      <xdr:rowOff>4002</xdr:rowOff>
    </xdr:from>
    <xdr:to>
      <xdr:col>24</xdr:col>
      <xdr:colOff>449405</xdr:colOff>
      <xdr:row>17</xdr:row>
      <xdr:rowOff>4003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BA3C2361-42D9-4E29-99D1-B4EED3E61239}"/>
            </a:ext>
          </a:extLst>
        </xdr:cNvPr>
        <xdr:cNvSpPr/>
      </xdr:nvSpPr>
      <xdr:spPr>
        <a:xfrm>
          <a:off x="15847728" y="36520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17</xdr:row>
      <xdr:rowOff>3363</xdr:rowOff>
    </xdr:from>
    <xdr:to>
      <xdr:col>24</xdr:col>
      <xdr:colOff>449406</xdr:colOff>
      <xdr:row>18</xdr:row>
      <xdr:rowOff>3365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6513A895-F8E5-4F70-A4FE-CCB1E6170C2F}"/>
            </a:ext>
          </a:extLst>
        </xdr:cNvPr>
        <xdr:cNvSpPr/>
      </xdr:nvSpPr>
      <xdr:spPr>
        <a:xfrm>
          <a:off x="15847729" y="387051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17711</xdr:colOff>
      <xdr:row>17</xdr:row>
      <xdr:rowOff>216851</xdr:rowOff>
    </xdr:from>
    <xdr:to>
      <xdr:col>24</xdr:col>
      <xdr:colOff>448980</xdr:colOff>
      <xdr:row>18</xdr:row>
      <xdr:rowOff>216853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504F5A50-0660-4A2F-A0E9-0431F35A8E77}"/>
            </a:ext>
          </a:extLst>
        </xdr:cNvPr>
        <xdr:cNvSpPr/>
      </xdr:nvSpPr>
      <xdr:spPr>
        <a:xfrm>
          <a:off x="15848261" y="4084001"/>
          <a:ext cx="431269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17604</xdr:colOff>
      <xdr:row>19</xdr:row>
      <xdr:rowOff>3363</xdr:rowOff>
    </xdr:from>
    <xdr:to>
      <xdr:col>24</xdr:col>
      <xdr:colOff>449831</xdr:colOff>
      <xdr:row>20</xdr:row>
      <xdr:rowOff>3365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C7EF4BCE-0E63-4D7C-BF6B-21ADDAB6703E}"/>
            </a:ext>
          </a:extLst>
        </xdr:cNvPr>
        <xdr:cNvSpPr/>
      </xdr:nvSpPr>
      <xdr:spPr>
        <a:xfrm>
          <a:off x="15848154" y="430866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18722</xdr:colOff>
      <xdr:row>19</xdr:row>
      <xdr:rowOff>204027</xdr:rowOff>
    </xdr:from>
    <xdr:to>
      <xdr:col>24</xdr:col>
      <xdr:colOff>450949</xdr:colOff>
      <xdr:row>20</xdr:row>
      <xdr:rowOff>204028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168838F9-0098-4DD7-82B8-DB5F4EB49B6C}"/>
            </a:ext>
          </a:extLst>
        </xdr:cNvPr>
        <xdr:cNvSpPr/>
      </xdr:nvSpPr>
      <xdr:spPr>
        <a:xfrm>
          <a:off x="15849272" y="450932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19840</xdr:colOff>
      <xdr:row>20</xdr:row>
      <xdr:rowOff>205570</xdr:rowOff>
    </xdr:from>
    <xdr:to>
      <xdr:col>24</xdr:col>
      <xdr:colOff>452067</xdr:colOff>
      <xdr:row>21</xdr:row>
      <xdr:rowOff>205571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C1BA3045-51BD-4171-AD9A-8B3291593A6F}"/>
            </a:ext>
          </a:extLst>
        </xdr:cNvPr>
        <xdr:cNvSpPr/>
      </xdr:nvSpPr>
      <xdr:spPr>
        <a:xfrm>
          <a:off x="15850390" y="472994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21</xdr:row>
      <xdr:rowOff>204868</xdr:rowOff>
    </xdr:from>
    <xdr:to>
      <xdr:col>24</xdr:col>
      <xdr:colOff>449406</xdr:colOff>
      <xdr:row>22</xdr:row>
      <xdr:rowOff>214244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91EDEAEF-F2F1-48C6-B9BC-4C45BF1A5CEF}"/>
            </a:ext>
          </a:extLst>
        </xdr:cNvPr>
        <xdr:cNvSpPr/>
      </xdr:nvSpPr>
      <xdr:spPr>
        <a:xfrm>
          <a:off x="15847729" y="4948318"/>
          <a:ext cx="432227" cy="22845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22</xdr:row>
      <xdr:rowOff>217330</xdr:rowOff>
    </xdr:from>
    <xdr:to>
      <xdr:col>24</xdr:col>
      <xdr:colOff>449406</xdr:colOff>
      <xdr:row>23</xdr:row>
      <xdr:rowOff>217331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CE01BFE3-A2D4-4810-9513-987DA1126A12}"/>
            </a:ext>
          </a:extLst>
        </xdr:cNvPr>
        <xdr:cNvSpPr/>
      </xdr:nvSpPr>
      <xdr:spPr>
        <a:xfrm>
          <a:off x="15847729" y="517985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24</xdr:row>
      <xdr:rowOff>1819</xdr:rowOff>
    </xdr:from>
    <xdr:to>
      <xdr:col>24</xdr:col>
      <xdr:colOff>449406</xdr:colOff>
      <xdr:row>25</xdr:row>
      <xdr:rowOff>1821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59CC322A-5DDA-4080-A74E-838719877635}"/>
            </a:ext>
          </a:extLst>
        </xdr:cNvPr>
        <xdr:cNvSpPr/>
      </xdr:nvSpPr>
      <xdr:spPr>
        <a:xfrm>
          <a:off x="15847729" y="5402494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16061</xdr:colOff>
      <xdr:row>25</xdr:row>
      <xdr:rowOff>4002</xdr:rowOff>
    </xdr:from>
    <xdr:to>
      <xdr:col>24</xdr:col>
      <xdr:colOff>448288</xdr:colOff>
      <xdr:row>26</xdr:row>
      <xdr:rowOff>4003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C7DC7A51-0D0E-4676-8055-574CD8220FFE}"/>
            </a:ext>
          </a:extLst>
        </xdr:cNvPr>
        <xdr:cNvSpPr/>
      </xdr:nvSpPr>
      <xdr:spPr>
        <a:xfrm>
          <a:off x="15846611" y="5623752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17982</xdr:colOff>
      <xdr:row>8</xdr:row>
      <xdr:rowOff>4002</xdr:rowOff>
    </xdr:from>
    <xdr:to>
      <xdr:col>24</xdr:col>
      <xdr:colOff>450209</xdr:colOff>
      <xdr:row>9</xdr:row>
      <xdr:rowOff>4003</xdr:rowOff>
    </xdr:to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id="{52A838F4-1B3C-4698-B244-4C864C34C615}"/>
            </a:ext>
          </a:extLst>
        </xdr:cNvPr>
        <xdr:cNvSpPr/>
      </xdr:nvSpPr>
      <xdr:spPr>
        <a:xfrm>
          <a:off x="15848532" y="18994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16935</xdr:colOff>
      <xdr:row>9</xdr:row>
      <xdr:rowOff>7698</xdr:rowOff>
    </xdr:from>
    <xdr:to>
      <xdr:col>24</xdr:col>
      <xdr:colOff>449162</xdr:colOff>
      <xdr:row>10</xdr:row>
      <xdr:rowOff>7699</xdr:rowOff>
    </xdr:to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id="{5578468F-3A72-47FC-9D61-B71CCB7B0965}"/>
            </a:ext>
          </a:extLst>
        </xdr:cNvPr>
        <xdr:cNvSpPr/>
      </xdr:nvSpPr>
      <xdr:spPr>
        <a:xfrm>
          <a:off x="15847485" y="2122248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16934</xdr:colOff>
      <xdr:row>10</xdr:row>
      <xdr:rowOff>11882</xdr:rowOff>
    </xdr:from>
    <xdr:to>
      <xdr:col>24</xdr:col>
      <xdr:colOff>449161</xdr:colOff>
      <xdr:row>11</xdr:row>
      <xdr:rowOff>11883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id="{1875E101-06CD-41D2-825B-BC8B1807F6BC}"/>
            </a:ext>
          </a:extLst>
        </xdr:cNvPr>
        <xdr:cNvSpPr/>
      </xdr:nvSpPr>
      <xdr:spPr>
        <a:xfrm>
          <a:off x="15847484" y="234550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11</xdr:row>
      <xdr:rowOff>9973</xdr:rowOff>
    </xdr:from>
    <xdr:to>
      <xdr:col>24</xdr:col>
      <xdr:colOff>448532</xdr:colOff>
      <xdr:row>12</xdr:row>
      <xdr:rowOff>9974</xdr:rowOff>
    </xdr:to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id="{716C47A1-E7FF-4A20-9A11-2DE4A0BF9217}"/>
            </a:ext>
          </a:extLst>
        </xdr:cNvPr>
        <xdr:cNvSpPr/>
      </xdr:nvSpPr>
      <xdr:spPr>
        <a:xfrm>
          <a:off x="15846855" y="2562673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16280</xdr:colOff>
      <xdr:row>12</xdr:row>
      <xdr:rowOff>7833</xdr:rowOff>
    </xdr:from>
    <xdr:to>
      <xdr:col>24</xdr:col>
      <xdr:colOff>448507</xdr:colOff>
      <xdr:row>13</xdr:row>
      <xdr:rowOff>7835</xdr:rowOff>
    </xdr:to>
    <xdr:sp macro="" textlink="">
      <xdr:nvSpPr>
        <xdr:cNvPr id="57" name="Rectangle 56">
          <a:extLst>
            <a:ext uri="{FF2B5EF4-FFF2-40B4-BE49-F238E27FC236}">
              <a16:creationId xmlns:a16="http://schemas.microsoft.com/office/drawing/2014/main" id="{ADC11CE6-4C7C-4500-86A1-C50F5A025932}"/>
            </a:ext>
          </a:extLst>
        </xdr:cNvPr>
        <xdr:cNvSpPr/>
      </xdr:nvSpPr>
      <xdr:spPr>
        <a:xfrm>
          <a:off x="15846830" y="2779608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58" name="Rectangle : avec coins supérieurs arrondis 57">
          <a:extLst>
            <a:ext uri="{FF2B5EF4-FFF2-40B4-BE49-F238E27FC236}">
              <a16:creationId xmlns:a16="http://schemas.microsoft.com/office/drawing/2014/main" id="{9A6B5A6F-649A-453C-A37E-6AEE9D728F12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74C28E15-B95A-4E02-97F9-CB05DE6EAC74}"/>
            </a:ext>
          </a:extLst>
        </xdr:cNvPr>
        <xdr:cNvSpPr txBox="1"/>
      </xdr:nvSpPr>
      <xdr:spPr>
        <a:xfrm rot="16200000">
          <a:off x="-154872" y="1145651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825E77AB-39D1-4837-88CC-CC89CF701B2D}"/>
            </a:ext>
          </a:extLst>
        </xdr:cNvPr>
        <xdr:cNvSpPr txBox="1"/>
      </xdr:nvSpPr>
      <xdr:spPr>
        <a:xfrm rot="16200000">
          <a:off x="-510077" y="928374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1" name="Rectangle 60">
          <a:extLst>
            <a:ext uri="{FF2B5EF4-FFF2-40B4-BE49-F238E27FC236}">
              <a16:creationId xmlns:a16="http://schemas.microsoft.com/office/drawing/2014/main" id="{0D5F0A6A-B778-44EA-A0DD-045AAF226942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2" name="Rectangle 61">
          <a:extLst>
            <a:ext uri="{FF2B5EF4-FFF2-40B4-BE49-F238E27FC236}">
              <a16:creationId xmlns:a16="http://schemas.microsoft.com/office/drawing/2014/main" id="{B3104D22-98DB-4B4E-9EA6-CCFCD7D6093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8313D92F-39AE-4BE0-9427-6BDFF75A6676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4" name="Rectangle 63">
          <a:extLst>
            <a:ext uri="{FF2B5EF4-FFF2-40B4-BE49-F238E27FC236}">
              <a16:creationId xmlns:a16="http://schemas.microsoft.com/office/drawing/2014/main" id="{E2EE0CEA-D73A-4A2B-9A4D-D9D04B5A82F5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rangecopy" textlink="">
      <xdr:nvSpPr>
        <xdr:cNvPr id="65" name="ZoneTexte 64">
          <a:extLst>
            <a:ext uri="{FF2B5EF4-FFF2-40B4-BE49-F238E27FC236}">
              <a16:creationId xmlns:a16="http://schemas.microsoft.com/office/drawing/2014/main" id="{432E758E-0B8C-4C35-8380-11172817FABC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66" name="ZoneTexte 65">
          <a:extLst>
            <a:ext uri="{FF2B5EF4-FFF2-40B4-BE49-F238E27FC236}">
              <a16:creationId xmlns:a16="http://schemas.microsoft.com/office/drawing/2014/main" id="{09493A76-FB34-411A-A617-794D89D1181F}"/>
            </a:ext>
          </a:extLst>
        </xdr:cNvPr>
        <xdr:cNvSpPr txBox="1"/>
      </xdr:nvSpPr>
      <xdr:spPr>
        <a:xfrm rot="16200000">
          <a:off x="-191560" y="665325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7" name="Rectangle 66">
          <a:extLst>
            <a:ext uri="{FF2B5EF4-FFF2-40B4-BE49-F238E27FC236}">
              <a16:creationId xmlns:a16="http://schemas.microsoft.com/office/drawing/2014/main" id="{34DF55C5-273D-4872-AAD1-A269B42CA499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68" name="Rectangle 67">
          <a:extLst>
            <a:ext uri="{FF2B5EF4-FFF2-40B4-BE49-F238E27FC236}">
              <a16:creationId xmlns:a16="http://schemas.microsoft.com/office/drawing/2014/main" id="{9576EB3F-D4C8-4FAC-BCDB-933FEB4E2A0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F48F75AE-C15E-4573-B514-2AF4139B14DA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5E439EC6-6488-4946-9DE9-AF413F04400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1" name="Rectangle 70">
          <a:extLst>
            <a:ext uri="{FF2B5EF4-FFF2-40B4-BE49-F238E27FC236}">
              <a16:creationId xmlns:a16="http://schemas.microsoft.com/office/drawing/2014/main" id="{1FBCC315-3AC4-4F80-AA99-5B72CAEBABCC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2" name="Rectangle 71">
          <a:extLst>
            <a:ext uri="{FF2B5EF4-FFF2-40B4-BE49-F238E27FC236}">
              <a16:creationId xmlns:a16="http://schemas.microsoft.com/office/drawing/2014/main" id="{241747BB-345F-447E-B3E0-E1E9CF5C823F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3" name="Rectangle 72">
          <a:extLst>
            <a:ext uri="{FF2B5EF4-FFF2-40B4-BE49-F238E27FC236}">
              <a16:creationId xmlns:a16="http://schemas.microsoft.com/office/drawing/2014/main" id="{0A7D2369-E0ED-4647-BCBF-ED5EC5088ED4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4" name="Rectangle 73">
          <a:extLst>
            <a:ext uri="{FF2B5EF4-FFF2-40B4-BE49-F238E27FC236}">
              <a16:creationId xmlns:a16="http://schemas.microsoft.com/office/drawing/2014/main" id="{8CB0582A-E972-424A-8E5C-0D84A450D7B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5" name="Rectangle 74">
          <a:extLst>
            <a:ext uri="{FF2B5EF4-FFF2-40B4-BE49-F238E27FC236}">
              <a16:creationId xmlns:a16="http://schemas.microsoft.com/office/drawing/2014/main" id="{B3A2323A-2C1B-40A7-83DF-E8FE5219C076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6" name="Rectangle 75">
          <a:extLst>
            <a:ext uri="{FF2B5EF4-FFF2-40B4-BE49-F238E27FC236}">
              <a16:creationId xmlns:a16="http://schemas.microsoft.com/office/drawing/2014/main" id="{13467951-686D-4F6F-B3E2-FBF9DA1CD50A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77" name="ZoneTexte 76">
          <a:extLst>
            <a:ext uri="{FF2B5EF4-FFF2-40B4-BE49-F238E27FC236}">
              <a16:creationId xmlns:a16="http://schemas.microsoft.com/office/drawing/2014/main" id="{A8092EE8-9CA7-4067-8A90-E0BE263406F5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78" name="Rectangle 77">
          <a:extLst>
            <a:ext uri="{FF2B5EF4-FFF2-40B4-BE49-F238E27FC236}">
              <a16:creationId xmlns:a16="http://schemas.microsoft.com/office/drawing/2014/main" id="{C68D8191-B77F-4E71-B0A8-11A4DEC357DF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9" name="Rectangle 78">
          <a:extLst>
            <a:ext uri="{FF2B5EF4-FFF2-40B4-BE49-F238E27FC236}">
              <a16:creationId xmlns:a16="http://schemas.microsoft.com/office/drawing/2014/main" id="{D3F8C5F2-46B3-439F-90F1-738275C1BE96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80" name="Rectangle : avec coins supérieurs arrondis 79">
          <a:extLst>
            <a:ext uri="{FF2B5EF4-FFF2-40B4-BE49-F238E27FC236}">
              <a16:creationId xmlns:a16="http://schemas.microsoft.com/office/drawing/2014/main" id="{A1CD53A1-1AD8-41D3-9E58-884041941602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81" name="Rectangle : avec coins supérieurs arrondis 80">
          <a:extLst>
            <a:ext uri="{FF2B5EF4-FFF2-40B4-BE49-F238E27FC236}">
              <a16:creationId xmlns:a16="http://schemas.microsoft.com/office/drawing/2014/main" id="{1549A87E-029E-41B1-90E3-15A1DCCA36A1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82" name="Rectangle : avec coins supérieurs arrondis 81">
          <a:extLst>
            <a:ext uri="{FF2B5EF4-FFF2-40B4-BE49-F238E27FC236}">
              <a16:creationId xmlns:a16="http://schemas.microsoft.com/office/drawing/2014/main" id="{1975FE54-2529-45D4-AD6E-77B7629BF005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83" name="Rectangle : avec coins supérieurs arrondis 82">
          <a:extLst>
            <a:ext uri="{FF2B5EF4-FFF2-40B4-BE49-F238E27FC236}">
              <a16:creationId xmlns:a16="http://schemas.microsoft.com/office/drawing/2014/main" id="{FD725F80-1A3B-4741-BDF2-88CF391BE9A8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84" name="Rectangle : avec coins supérieurs arrondis 83">
          <a:extLst>
            <a:ext uri="{FF2B5EF4-FFF2-40B4-BE49-F238E27FC236}">
              <a16:creationId xmlns:a16="http://schemas.microsoft.com/office/drawing/2014/main" id="{8C739FCB-BDFF-4A9E-B3AE-79D2CE9F35D4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85" name="Rectangle : avec coins supérieurs arrondis 84">
          <a:extLst>
            <a:ext uri="{FF2B5EF4-FFF2-40B4-BE49-F238E27FC236}">
              <a16:creationId xmlns:a16="http://schemas.microsoft.com/office/drawing/2014/main" id="{6B111B24-4DA8-4312-B132-C3E3415344ED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86" name="Rectangle : avec coins supérieurs arrondis 85">
          <a:extLst>
            <a:ext uri="{FF2B5EF4-FFF2-40B4-BE49-F238E27FC236}">
              <a16:creationId xmlns:a16="http://schemas.microsoft.com/office/drawing/2014/main" id="{8215EE13-7EBF-41F9-86E4-247493AEF717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87" name="Rectangle : avec coins supérieurs arrondis 86">
          <a:extLst>
            <a:ext uri="{FF2B5EF4-FFF2-40B4-BE49-F238E27FC236}">
              <a16:creationId xmlns:a16="http://schemas.microsoft.com/office/drawing/2014/main" id="{5FDEB881-41EF-4A50-9ACC-68BB4BB74C30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88" name="Rectangle : avec coins supérieurs arrondis 87">
          <a:extLst>
            <a:ext uri="{FF2B5EF4-FFF2-40B4-BE49-F238E27FC236}">
              <a16:creationId xmlns:a16="http://schemas.microsoft.com/office/drawing/2014/main" id="{0842E080-33AD-4869-84AD-E981969DD1FE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89" name="Rectangle : avec coins supérieurs arrondis 88">
          <a:extLst>
            <a:ext uri="{FF2B5EF4-FFF2-40B4-BE49-F238E27FC236}">
              <a16:creationId xmlns:a16="http://schemas.microsoft.com/office/drawing/2014/main" id="{91A504EF-7181-4C99-8E06-AF96927DAB90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622426</xdr:colOff>
      <xdr:row>1</xdr:row>
      <xdr:rowOff>38885</xdr:rowOff>
    </xdr:from>
    <xdr:to>
      <xdr:col>20</xdr:col>
      <xdr:colOff>564964</xdr:colOff>
      <xdr:row>3</xdr:row>
      <xdr:rowOff>24546</xdr:rowOff>
    </xdr:to>
    <xdr:sp macro="" textlink="">
      <xdr:nvSpPr>
        <xdr:cNvPr id="90" name="Rectangle : avec coins supérieurs arrondis 89">
          <a:extLst>
            <a:ext uri="{FF2B5EF4-FFF2-40B4-BE49-F238E27FC236}">
              <a16:creationId xmlns:a16="http://schemas.microsoft.com/office/drawing/2014/main" id="{62E65542-9E71-4EA5-BBC6-B36605BD70DD}"/>
            </a:ext>
          </a:extLst>
        </xdr:cNvPr>
        <xdr:cNvSpPr/>
      </xdr:nvSpPr>
      <xdr:spPr>
        <a:xfrm>
          <a:off x="11557126" y="257960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24</xdr:col>
      <xdr:colOff>15168</xdr:colOff>
      <xdr:row>13</xdr:row>
      <xdr:rowOff>11110</xdr:rowOff>
    </xdr:from>
    <xdr:to>
      <xdr:col>24</xdr:col>
      <xdr:colOff>447395</xdr:colOff>
      <xdr:row>14</xdr:row>
      <xdr:rowOff>11111</xdr:rowOff>
    </xdr:to>
    <xdr:sp macro="" textlink="">
      <xdr:nvSpPr>
        <xdr:cNvPr id="91" name="Rectangle 90">
          <a:extLst>
            <a:ext uri="{FF2B5EF4-FFF2-40B4-BE49-F238E27FC236}">
              <a16:creationId xmlns:a16="http://schemas.microsoft.com/office/drawing/2014/main" id="{B797E9E7-00C7-4419-A71E-9D9B4FA5D5F2}"/>
            </a:ext>
          </a:extLst>
        </xdr:cNvPr>
        <xdr:cNvSpPr/>
      </xdr:nvSpPr>
      <xdr:spPr>
        <a:xfrm>
          <a:off x="15845718" y="3001960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14</xdr:row>
      <xdr:rowOff>4997</xdr:rowOff>
    </xdr:from>
    <xdr:to>
      <xdr:col>24</xdr:col>
      <xdr:colOff>448532</xdr:colOff>
      <xdr:row>15</xdr:row>
      <xdr:rowOff>4999</xdr:rowOff>
    </xdr:to>
    <xdr:sp macro="" textlink="">
      <xdr:nvSpPr>
        <xdr:cNvPr id="92" name="Rectangle 91">
          <a:extLst>
            <a:ext uri="{FF2B5EF4-FFF2-40B4-BE49-F238E27FC236}">
              <a16:creationId xmlns:a16="http://schemas.microsoft.com/office/drawing/2014/main" id="{8AA0C371-757B-456B-A9B9-6A80E861B8F2}"/>
            </a:ext>
          </a:extLst>
        </xdr:cNvPr>
        <xdr:cNvSpPr/>
      </xdr:nvSpPr>
      <xdr:spPr>
        <a:xfrm>
          <a:off x="15846855" y="3214922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15878</xdr:colOff>
      <xdr:row>15</xdr:row>
      <xdr:rowOff>3860</xdr:rowOff>
    </xdr:from>
    <xdr:to>
      <xdr:col>24</xdr:col>
      <xdr:colOff>449669</xdr:colOff>
      <xdr:row>16</xdr:row>
      <xdr:rowOff>3860</xdr:rowOff>
    </xdr:to>
    <xdr:sp macro="" textlink="">
      <xdr:nvSpPr>
        <xdr:cNvPr id="93" name="Rectangle 92">
          <a:extLst>
            <a:ext uri="{FF2B5EF4-FFF2-40B4-BE49-F238E27FC236}">
              <a16:creationId xmlns:a16="http://schemas.microsoft.com/office/drawing/2014/main" id="{A4A55705-EEA7-45C3-892F-FBC9846F6D83}"/>
            </a:ext>
          </a:extLst>
        </xdr:cNvPr>
        <xdr:cNvSpPr/>
      </xdr:nvSpPr>
      <xdr:spPr>
        <a:xfrm>
          <a:off x="15846428" y="3432860"/>
          <a:ext cx="433791" cy="2190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17178</xdr:colOff>
      <xdr:row>16</xdr:row>
      <xdr:rowOff>4002</xdr:rowOff>
    </xdr:from>
    <xdr:to>
      <xdr:col>24</xdr:col>
      <xdr:colOff>449405</xdr:colOff>
      <xdr:row>17</xdr:row>
      <xdr:rowOff>4003</xdr:rowOff>
    </xdr:to>
    <xdr:sp macro="" textlink="">
      <xdr:nvSpPr>
        <xdr:cNvPr id="94" name="Rectangle 93">
          <a:extLst>
            <a:ext uri="{FF2B5EF4-FFF2-40B4-BE49-F238E27FC236}">
              <a16:creationId xmlns:a16="http://schemas.microsoft.com/office/drawing/2014/main" id="{A768B0D5-C947-42AA-800B-67851B949BA7}"/>
            </a:ext>
          </a:extLst>
        </xdr:cNvPr>
        <xdr:cNvSpPr/>
      </xdr:nvSpPr>
      <xdr:spPr>
        <a:xfrm>
          <a:off x="15847728" y="36520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17</xdr:row>
      <xdr:rowOff>3363</xdr:rowOff>
    </xdr:from>
    <xdr:to>
      <xdr:col>24</xdr:col>
      <xdr:colOff>449406</xdr:colOff>
      <xdr:row>18</xdr:row>
      <xdr:rowOff>3365</xdr:rowOff>
    </xdr:to>
    <xdr:sp macro="" textlink="">
      <xdr:nvSpPr>
        <xdr:cNvPr id="95" name="Rectangle 94">
          <a:extLst>
            <a:ext uri="{FF2B5EF4-FFF2-40B4-BE49-F238E27FC236}">
              <a16:creationId xmlns:a16="http://schemas.microsoft.com/office/drawing/2014/main" id="{FC63C226-C0AA-4B34-B8D3-65C763EB85B4}"/>
            </a:ext>
          </a:extLst>
        </xdr:cNvPr>
        <xdr:cNvSpPr/>
      </xdr:nvSpPr>
      <xdr:spPr>
        <a:xfrm>
          <a:off x="15847729" y="387051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17711</xdr:colOff>
      <xdr:row>17</xdr:row>
      <xdr:rowOff>216851</xdr:rowOff>
    </xdr:from>
    <xdr:to>
      <xdr:col>24</xdr:col>
      <xdr:colOff>448980</xdr:colOff>
      <xdr:row>18</xdr:row>
      <xdr:rowOff>216853</xdr:rowOff>
    </xdr:to>
    <xdr:sp macro="" textlink="">
      <xdr:nvSpPr>
        <xdr:cNvPr id="96" name="Rectangle 95">
          <a:extLst>
            <a:ext uri="{FF2B5EF4-FFF2-40B4-BE49-F238E27FC236}">
              <a16:creationId xmlns:a16="http://schemas.microsoft.com/office/drawing/2014/main" id="{65817311-276E-41D4-80A4-10A27FDE0DE9}"/>
            </a:ext>
          </a:extLst>
        </xdr:cNvPr>
        <xdr:cNvSpPr/>
      </xdr:nvSpPr>
      <xdr:spPr>
        <a:xfrm>
          <a:off x="15848261" y="4084001"/>
          <a:ext cx="431269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17604</xdr:colOff>
      <xdr:row>19</xdr:row>
      <xdr:rowOff>3363</xdr:rowOff>
    </xdr:from>
    <xdr:to>
      <xdr:col>24</xdr:col>
      <xdr:colOff>449831</xdr:colOff>
      <xdr:row>20</xdr:row>
      <xdr:rowOff>3365</xdr:rowOff>
    </xdr:to>
    <xdr:sp macro="" textlink="">
      <xdr:nvSpPr>
        <xdr:cNvPr id="97" name="Rectangle 96">
          <a:extLst>
            <a:ext uri="{FF2B5EF4-FFF2-40B4-BE49-F238E27FC236}">
              <a16:creationId xmlns:a16="http://schemas.microsoft.com/office/drawing/2014/main" id="{3F8EFB3F-C0AA-484D-B364-E73E56B2BE4F}"/>
            </a:ext>
          </a:extLst>
        </xdr:cNvPr>
        <xdr:cNvSpPr/>
      </xdr:nvSpPr>
      <xdr:spPr>
        <a:xfrm>
          <a:off x="15848154" y="430866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18722</xdr:colOff>
      <xdr:row>19</xdr:row>
      <xdr:rowOff>204027</xdr:rowOff>
    </xdr:from>
    <xdr:to>
      <xdr:col>24</xdr:col>
      <xdr:colOff>450949</xdr:colOff>
      <xdr:row>20</xdr:row>
      <xdr:rowOff>204028</xdr:rowOff>
    </xdr:to>
    <xdr:sp macro="" textlink="">
      <xdr:nvSpPr>
        <xdr:cNvPr id="98" name="Rectangle 97">
          <a:extLst>
            <a:ext uri="{FF2B5EF4-FFF2-40B4-BE49-F238E27FC236}">
              <a16:creationId xmlns:a16="http://schemas.microsoft.com/office/drawing/2014/main" id="{36D17C54-B4F7-479C-B75A-0DB106359898}"/>
            </a:ext>
          </a:extLst>
        </xdr:cNvPr>
        <xdr:cNvSpPr/>
      </xdr:nvSpPr>
      <xdr:spPr>
        <a:xfrm>
          <a:off x="15849272" y="450932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19840</xdr:colOff>
      <xdr:row>20</xdr:row>
      <xdr:rowOff>205570</xdr:rowOff>
    </xdr:from>
    <xdr:to>
      <xdr:col>24</xdr:col>
      <xdr:colOff>452067</xdr:colOff>
      <xdr:row>21</xdr:row>
      <xdr:rowOff>205571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6B64CA93-1CA5-4D66-BC5A-DFDC26B75CA4}"/>
            </a:ext>
          </a:extLst>
        </xdr:cNvPr>
        <xdr:cNvSpPr/>
      </xdr:nvSpPr>
      <xdr:spPr>
        <a:xfrm>
          <a:off x="15850390" y="472994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21</xdr:row>
      <xdr:rowOff>204868</xdr:rowOff>
    </xdr:from>
    <xdr:to>
      <xdr:col>24</xdr:col>
      <xdr:colOff>449406</xdr:colOff>
      <xdr:row>22</xdr:row>
      <xdr:rowOff>214244</xdr:rowOff>
    </xdr:to>
    <xdr:sp macro="" textlink="">
      <xdr:nvSpPr>
        <xdr:cNvPr id="100" name="Rectangle 99">
          <a:extLst>
            <a:ext uri="{FF2B5EF4-FFF2-40B4-BE49-F238E27FC236}">
              <a16:creationId xmlns:a16="http://schemas.microsoft.com/office/drawing/2014/main" id="{06635ADF-0D4C-40E1-BC90-8ACD94B6B9CF}"/>
            </a:ext>
          </a:extLst>
        </xdr:cNvPr>
        <xdr:cNvSpPr/>
      </xdr:nvSpPr>
      <xdr:spPr>
        <a:xfrm>
          <a:off x="15847729" y="4948318"/>
          <a:ext cx="432227" cy="22845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22</xdr:row>
      <xdr:rowOff>217330</xdr:rowOff>
    </xdr:from>
    <xdr:to>
      <xdr:col>24</xdr:col>
      <xdr:colOff>449406</xdr:colOff>
      <xdr:row>23</xdr:row>
      <xdr:rowOff>217331</xdr:rowOff>
    </xdr:to>
    <xdr:sp macro="" textlink="">
      <xdr:nvSpPr>
        <xdr:cNvPr id="101" name="Rectangle 100">
          <a:extLst>
            <a:ext uri="{FF2B5EF4-FFF2-40B4-BE49-F238E27FC236}">
              <a16:creationId xmlns:a16="http://schemas.microsoft.com/office/drawing/2014/main" id="{F2039637-D447-4494-BF51-8E5B9F62B06D}"/>
            </a:ext>
          </a:extLst>
        </xdr:cNvPr>
        <xdr:cNvSpPr/>
      </xdr:nvSpPr>
      <xdr:spPr>
        <a:xfrm>
          <a:off x="15847729" y="517985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24</xdr:row>
      <xdr:rowOff>1819</xdr:rowOff>
    </xdr:from>
    <xdr:to>
      <xdr:col>24</xdr:col>
      <xdr:colOff>449406</xdr:colOff>
      <xdr:row>25</xdr:row>
      <xdr:rowOff>1821</xdr:rowOff>
    </xdr:to>
    <xdr:sp macro="" textlink="">
      <xdr:nvSpPr>
        <xdr:cNvPr id="102" name="Rectangle 101">
          <a:extLst>
            <a:ext uri="{FF2B5EF4-FFF2-40B4-BE49-F238E27FC236}">
              <a16:creationId xmlns:a16="http://schemas.microsoft.com/office/drawing/2014/main" id="{4D5019D7-4B55-4F60-9072-32EE7708341C}"/>
            </a:ext>
          </a:extLst>
        </xdr:cNvPr>
        <xdr:cNvSpPr/>
      </xdr:nvSpPr>
      <xdr:spPr>
        <a:xfrm>
          <a:off x="15847729" y="5402494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16061</xdr:colOff>
      <xdr:row>25</xdr:row>
      <xdr:rowOff>4002</xdr:rowOff>
    </xdr:from>
    <xdr:to>
      <xdr:col>24</xdr:col>
      <xdr:colOff>448288</xdr:colOff>
      <xdr:row>26</xdr:row>
      <xdr:rowOff>4003</xdr:rowOff>
    </xdr:to>
    <xdr:sp macro="" textlink="">
      <xdr:nvSpPr>
        <xdr:cNvPr id="103" name="Rectangle 102">
          <a:extLst>
            <a:ext uri="{FF2B5EF4-FFF2-40B4-BE49-F238E27FC236}">
              <a16:creationId xmlns:a16="http://schemas.microsoft.com/office/drawing/2014/main" id="{01C91CBB-C1ED-4970-BADD-726AE29C2F91}"/>
            </a:ext>
          </a:extLst>
        </xdr:cNvPr>
        <xdr:cNvSpPr/>
      </xdr:nvSpPr>
      <xdr:spPr>
        <a:xfrm>
          <a:off x="15846611" y="5623752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17982</xdr:colOff>
      <xdr:row>8</xdr:row>
      <xdr:rowOff>4002</xdr:rowOff>
    </xdr:from>
    <xdr:to>
      <xdr:col>24</xdr:col>
      <xdr:colOff>450209</xdr:colOff>
      <xdr:row>9</xdr:row>
      <xdr:rowOff>4003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F4C33ED-DA05-4E0A-83A3-992BB704E10F}"/>
            </a:ext>
          </a:extLst>
        </xdr:cNvPr>
        <xdr:cNvSpPr/>
      </xdr:nvSpPr>
      <xdr:spPr>
        <a:xfrm>
          <a:off x="15848532" y="18994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16935</xdr:colOff>
      <xdr:row>9</xdr:row>
      <xdr:rowOff>7698</xdr:rowOff>
    </xdr:from>
    <xdr:to>
      <xdr:col>24</xdr:col>
      <xdr:colOff>449162</xdr:colOff>
      <xdr:row>10</xdr:row>
      <xdr:rowOff>7699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1D3E39A-4A7C-4F10-A211-D9CC65C465C9}"/>
            </a:ext>
          </a:extLst>
        </xdr:cNvPr>
        <xdr:cNvSpPr/>
      </xdr:nvSpPr>
      <xdr:spPr>
        <a:xfrm>
          <a:off x="15847485" y="2122248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16934</xdr:colOff>
      <xdr:row>10</xdr:row>
      <xdr:rowOff>11882</xdr:rowOff>
    </xdr:from>
    <xdr:to>
      <xdr:col>24</xdr:col>
      <xdr:colOff>449161</xdr:colOff>
      <xdr:row>11</xdr:row>
      <xdr:rowOff>11883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B4CB4738-68EE-4879-9A6D-C2E67A5B5885}"/>
            </a:ext>
          </a:extLst>
        </xdr:cNvPr>
        <xdr:cNvSpPr/>
      </xdr:nvSpPr>
      <xdr:spPr>
        <a:xfrm>
          <a:off x="15847484" y="234550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11</xdr:row>
      <xdr:rowOff>9973</xdr:rowOff>
    </xdr:from>
    <xdr:to>
      <xdr:col>24</xdr:col>
      <xdr:colOff>448532</xdr:colOff>
      <xdr:row>12</xdr:row>
      <xdr:rowOff>9974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23522C5-27D6-4FB8-A9C5-4AFC9369BB7E}"/>
            </a:ext>
          </a:extLst>
        </xdr:cNvPr>
        <xdr:cNvSpPr/>
      </xdr:nvSpPr>
      <xdr:spPr>
        <a:xfrm>
          <a:off x="15846855" y="2562673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16280</xdr:colOff>
      <xdr:row>12</xdr:row>
      <xdr:rowOff>7833</xdr:rowOff>
    </xdr:from>
    <xdr:to>
      <xdr:col>24</xdr:col>
      <xdr:colOff>448507</xdr:colOff>
      <xdr:row>13</xdr:row>
      <xdr:rowOff>7835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BB432A2C-4480-4E21-A781-FCBC5531FAB1}"/>
            </a:ext>
          </a:extLst>
        </xdr:cNvPr>
        <xdr:cNvSpPr/>
      </xdr:nvSpPr>
      <xdr:spPr>
        <a:xfrm>
          <a:off x="15846830" y="2779608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3</xdr:col>
      <xdr:colOff>556</xdr:colOff>
      <xdr:row>1</xdr:row>
      <xdr:rowOff>21981</xdr:rowOff>
    </xdr:from>
    <xdr:to>
      <xdr:col>3</xdr:col>
      <xdr:colOff>933061</xdr:colOff>
      <xdr:row>2</xdr:row>
      <xdr:rowOff>220265</xdr:rowOff>
    </xdr:to>
    <xdr:sp macro="" textlink="">
      <xdr:nvSpPr>
        <xdr:cNvPr id="7" name="Rectangle : avec coins supérieurs arrondis 6">
          <a:extLst>
            <a:ext uri="{FF2B5EF4-FFF2-40B4-BE49-F238E27FC236}">
              <a16:creationId xmlns:a16="http://schemas.microsoft.com/office/drawing/2014/main" id="{E3EDAA1E-A195-4B6E-8707-0C37839A0E6F}"/>
            </a:ext>
          </a:extLst>
        </xdr:cNvPr>
        <xdr:cNvSpPr/>
      </xdr:nvSpPr>
      <xdr:spPr>
        <a:xfrm>
          <a:off x="905431" y="241056"/>
          <a:ext cx="932505" cy="39830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CB860FCA-C7C2-449B-AAB0-245FE36E2CAF}"/>
            </a:ext>
          </a:extLst>
        </xdr:cNvPr>
        <xdr:cNvSpPr txBox="1"/>
      </xdr:nvSpPr>
      <xdr:spPr>
        <a:xfrm rot="16200000">
          <a:off x="-154872" y="11456510"/>
          <a:ext cx="1764969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8227B6C1-CD7A-42A2-914D-06AEC8865F16}"/>
            </a:ext>
          </a:extLst>
        </xdr:cNvPr>
        <xdr:cNvSpPr txBox="1"/>
      </xdr:nvSpPr>
      <xdr:spPr>
        <a:xfrm rot="16200000">
          <a:off x="-510077" y="9283745"/>
          <a:ext cx="2457201" cy="314203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2603DFD-9335-4CE1-8598-F5F5E7A35C89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3835AB58-D7B4-4C46-8C13-8CAFDD10DA1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B25A7D90-253A-48B6-B31B-094A04859B01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4F61087A-EE1C-4D65-A751-4159381144C3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24</xdr:col>
      <xdr:colOff>13048</xdr:colOff>
      <xdr:row>3</xdr:row>
      <xdr:rowOff>274007</xdr:rowOff>
    </xdr:to>
    <xdr:sp macro="[0]!MACROFEVRIER01" textlink="">
      <xdr:nvSpPr>
        <xdr:cNvPr id="14" name="ZoneTexte 13">
          <a:extLst>
            <a:ext uri="{FF2B5EF4-FFF2-40B4-BE49-F238E27FC236}">
              <a16:creationId xmlns:a16="http://schemas.microsoft.com/office/drawing/2014/main" id="{DC952EA9-2194-456E-A1D5-D2E0CAF15887}"/>
            </a:ext>
          </a:extLst>
        </xdr:cNvPr>
        <xdr:cNvSpPr txBox="1"/>
      </xdr:nvSpPr>
      <xdr:spPr>
        <a:xfrm>
          <a:off x="13022762" y="297363"/>
          <a:ext cx="2820836" cy="614819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DF6B5FCD-7F3B-4D8F-98D6-1EA3A5BD31F7}"/>
            </a:ext>
          </a:extLst>
        </xdr:cNvPr>
        <xdr:cNvSpPr txBox="1"/>
      </xdr:nvSpPr>
      <xdr:spPr>
        <a:xfrm rot="16200000">
          <a:off x="-191560" y="6653257"/>
          <a:ext cx="1825973" cy="22761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F55AA90-E73F-42A7-A3E7-37325BB93AD7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C11BF526-6E4C-419B-BBC5-2384DDD36CD2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109D099-54C0-4405-9E7E-E1F087871CA1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F0687217-CCB8-4795-BD17-CE1EBA974A2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DF909057-F1EC-41E5-BC1B-9F62C008D043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id="{F2821130-291D-455A-8C3F-C3E6CF8A630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AA774B0A-2138-459B-8F7B-B9CA840412A6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3" name="Rectangle 22">
          <a:extLst>
            <a:ext uri="{FF2B5EF4-FFF2-40B4-BE49-F238E27FC236}">
              <a16:creationId xmlns:a16="http://schemas.microsoft.com/office/drawing/2014/main" id="{31362369-78C4-4ECF-A3F2-E5560B859C80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4" name="Rectangle 23">
          <a:extLst>
            <a:ext uri="{FF2B5EF4-FFF2-40B4-BE49-F238E27FC236}">
              <a16:creationId xmlns:a16="http://schemas.microsoft.com/office/drawing/2014/main" id="{3947D7DD-F89E-482B-AC6F-87A3B6B8C41A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5" name="Rectangle 24">
          <a:extLst>
            <a:ext uri="{FF2B5EF4-FFF2-40B4-BE49-F238E27FC236}">
              <a16:creationId xmlns:a16="http://schemas.microsoft.com/office/drawing/2014/main" id="{5FBD3998-6DE7-4B3F-A266-B2642C113B44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D3B6E5A-EB4E-46D2-88DC-81873F986EC6}"/>
            </a:ext>
          </a:extLst>
        </xdr:cNvPr>
        <xdr:cNvSpPr txBox="1"/>
      </xdr:nvSpPr>
      <xdr:spPr>
        <a:xfrm rot="16200000">
          <a:off x="-880469" y="3629422"/>
          <a:ext cx="3223627" cy="219981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id="{4D6925D7-BB1C-4D88-9E77-D16F8A2F2880}"/>
            </a:ext>
          </a:extLst>
        </xdr:cNvPr>
        <xdr:cNvSpPr/>
      </xdr:nvSpPr>
      <xdr:spPr>
        <a:xfrm>
          <a:off x="7911441" y="7946573"/>
          <a:ext cx="3023259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id="{E65B4037-C4AC-4AC3-A844-51018539C3FD}"/>
            </a:ext>
          </a:extLst>
        </xdr:cNvPr>
        <xdr:cNvSpPr/>
      </xdr:nvSpPr>
      <xdr:spPr>
        <a:xfrm>
          <a:off x="7923811" y="662915"/>
          <a:ext cx="3010889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2</xdr:row>
      <xdr:rowOff>220265</xdr:rowOff>
    </xdr:to>
    <xdr:sp macro="" textlink="">
      <xdr:nvSpPr>
        <xdr:cNvPr id="29" name="Rectangle : avec coins supérieurs arrondis 28">
          <a:extLst>
            <a:ext uri="{FF2B5EF4-FFF2-40B4-BE49-F238E27FC236}">
              <a16:creationId xmlns:a16="http://schemas.microsoft.com/office/drawing/2014/main" id="{CCCA7B4D-9DB4-45F0-B4D5-4A892A88ABE6}"/>
            </a:ext>
          </a:extLst>
        </xdr:cNvPr>
        <xdr:cNvSpPr/>
      </xdr:nvSpPr>
      <xdr:spPr>
        <a:xfrm>
          <a:off x="1853462" y="242949"/>
          <a:ext cx="939745" cy="39641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2</xdr:row>
      <xdr:rowOff>220265</xdr:rowOff>
    </xdr:to>
    <xdr:sp macro="" textlink="">
      <xdr:nvSpPr>
        <xdr:cNvPr id="30" name="Rectangle : avec coins supérieurs arrondis 29">
          <a:extLst>
            <a:ext uri="{FF2B5EF4-FFF2-40B4-BE49-F238E27FC236}">
              <a16:creationId xmlns:a16="http://schemas.microsoft.com/office/drawing/2014/main" id="{DEE3E988-A258-4FC4-860D-B0D9BCBC53F7}"/>
            </a:ext>
          </a:extLst>
        </xdr:cNvPr>
        <xdr:cNvSpPr/>
      </xdr:nvSpPr>
      <xdr:spPr>
        <a:xfrm>
          <a:off x="2809022" y="233221"/>
          <a:ext cx="938579" cy="40614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31" name="Rectangle : avec coins supérieurs arrondis 30">
          <a:extLst>
            <a:ext uri="{FF2B5EF4-FFF2-40B4-BE49-F238E27FC236}">
              <a16:creationId xmlns:a16="http://schemas.microsoft.com/office/drawing/2014/main" id="{54AFCBA6-14E5-4658-86B6-50F211612BBA}"/>
            </a:ext>
          </a:extLst>
        </xdr:cNvPr>
        <xdr:cNvSpPr/>
      </xdr:nvSpPr>
      <xdr:spPr>
        <a:xfrm>
          <a:off x="3768131" y="237018"/>
          <a:ext cx="93682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32" name="Rectangle : avec coins supérieurs arrondis 31">
          <a:extLst>
            <a:ext uri="{FF2B5EF4-FFF2-40B4-BE49-F238E27FC236}">
              <a16:creationId xmlns:a16="http://schemas.microsoft.com/office/drawing/2014/main" id="{3CAB0BEA-9503-4E59-AFE4-864583A9A4E2}"/>
            </a:ext>
          </a:extLst>
        </xdr:cNvPr>
        <xdr:cNvSpPr/>
      </xdr:nvSpPr>
      <xdr:spPr>
        <a:xfrm>
          <a:off x="4725779" y="238624"/>
          <a:ext cx="936247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33" name="Rectangle : avec coins supérieurs arrondis 32">
          <a:extLst>
            <a:ext uri="{FF2B5EF4-FFF2-40B4-BE49-F238E27FC236}">
              <a16:creationId xmlns:a16="http://schemas.microsoft.com/office/drawing/2014/main" id="{848EAB16-73BA-4776-B04C-D91EB5F2B687}"/>
            </a:ext>
          </a:extLst>
        </xdr:cNvPr>
        <xdr:cNvSpPr/>
      </xdr:nvSpPr>
      <xdr:spPr>
        <a:xfrm>
          <a:off x="5678129" y="235513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34" name="Rectangle : avec coins supérieurs arrondis 33">
          <a:extLst>
            <a:ext uri="{FF2B5EF4-FFF2-40B4-BE49-F238E27FC236}">
              <a16:creationId xmlns:a16="http://schemas.microsoft.com/office/drawing/2014/main" id="{315C7D97-7CD6-4DE7-A1DD-373EBB039524}"/>
            </a:ext>
          </a:extLst>
        </xdr:cNvPr>
        <xdr:cNvSpPr/>
      </xdr:nvSpPr>
      <xdr:spPr>
        <a:xfrm>
          <a:off x="6631451" y="237119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35" name="Rectangle : avec coins supérieurs arrondis 34">
          <a:extLst>
            <a:ext uri="{FF2B5EF4-FFF2-40B4-BE49-F238E27FC236}">
              <a16:creationId xmlns:a16="http://schemas.microsoft.com/office/drawing/2014/main" id="{EA370169-3AE5-47DD-9DBB-934543818B1C}"/>
            </a:ext>
          </a:extLst>
        </xdr:cNvPr>
        <xdr:cNvSpPr/>
      </xdr:nvSpPr>
      <xdr:spPr>
        <a:xfrm>
          <a:off x="7584772" y="238724"/>
          <a:ext cx="937219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36" name="Rectangle : avec coins supérieurs arrondis 35">
          <a:extLst>
            <a:ext uri="{FF2B5EF4-FFF2-40B4-BE49-F238E27FC236}">
              <a16:creationId xmlns:a16="http://schemas.microsoft.com/office/drawing/2014/main" id="{CB5946A9-D6EA-4595-9E70-3E1AAF46A34A}"/>
            </a:ext>
          </a:extLst>
        </xdr:cNvPr>
        <xdr:cNvSpPr/>
      </xdr:nvSpPr>
      <xdr:spPr>
        <a:xfrm>
          <a:off x="8542810" y="236191"/>
          <a:ext cx="1078733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37" name="Rectangle : avec coins supérieurs arrondis 36">
          <a:extLst>
            <a:ext uri="{FF2B5EF4-FFF2-40B4-BE49-F238E27FC236}">
              <a16:creationId xmlns:a16="http://schemas.microsoft.com/office/drawing/2014/main" id="{8C47CCDC-C753-47AE-BB0F-DA30B85FFBF3}"/>
            </a:ext>
          </a:extLst>
        </xdr:cNvPr>
        <xdr:cNvSpPr/>
      </xdr:nvSpPr>
      <xdr:spPr>
        <a:xfrm>
          <a:off x="9641344" y="237797"/>
          <a:ext cx="937218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38" name="Rectangle : avec coins supérieurs arrondis 37">
          <a:extLst>
            <a:ext uri="{FF2B5EF4-FFF2-40B4-BE49-F238E27FC236}">
              <a16:creationId xmlns:a16="http://schemas.microsoft.com/office/drawing/2014/main" id="{BF0175E0-1686-4F17-A524-A33EE13A77DE}"/>
            </a:ext>
          </a:extLst>
        </xdr:cNvPr>
        <xdr:cNvSpPr/>
      </xdr:nvSpPr>
      <xdr:spPr>
        <a:xfrm>
          <a:off x="10595630" y="234973"/>
          <a:ext cx="1037135" cy="40444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622426</xdr:colOff>
      <xdr:row>1</xdr:row>
      <xdr:rowOff>38885</xdr:rowOff>
    </xdr:from>
    <xdr:to>
      <xdr:col>20</xdr:col>
      <xdr:colOff>564964</xdr:colOff>
      <xdr:row>3</xdr:row>
      <xdr:rowOff>24546</xdr:rowOff>
    </xdr:to>
    <xdr:sp macro="" textlink="">
      <xdr:nvSpPr>
        <xdr:cNvPr id="39" name="Rectangle : avec coins supérieurs arrondis 38">
          <a:extLst>
            <a:ext uri="{FF2B5EF4-FFF2-40B4-BE49-F238E27FC236}">
              <a16:creationId xmlns:a16="http://schemas.microsoft.com/office/drawing/2014/main" id="{4E7DF773-7CD8-45E4-94A2-34E54490DFBB}"/>
            </a:ext>
          </a:extLst>
        </xdr:cNvPr>
        <xdr:cNvSpPr/>
      </xdr:nvSpPr>
      <xdr:spPr>
        <a:xfrm>
          <a:off x="11557126" y="257960"/>
          <a:ext cx="1076013" cy="404761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24</xdr:col>
      <xdr:colOff>15168</xdr:colOff>
      <xdr:row>13</xdr:row>
      <xdr:rowOff>11110</xdr:rowOff>
    </xdr:from>
    <xdr:to>
      <xdr:col>24</xdr:col>
      <xdr:colOff>447395</xdr:colOff>
      <xdr:row>14</xdr:row>
      <xdr:rowOff>11111</xdr:rowOff>
    </xdr:to>
    <xdr:sp macro="" textlink="">
      <xdr:nvSpPr>
        <xdr:cNvPr id="40" name="Rectangle 39">
          <a:extLst>
            <a:ext uri="{FF2B5EF4-FFF2-40B4-BE49-F238E27FC236}">
              <a16:creationId xmlns:a16="http://schemas.microsoft.com/office/drawing/2014/main" id="{A45AD9AC-5030-44E9-8122-96599A4FB575}"/>
            </a:ext>
          </a:extLst>
        </xdr:cNvPr>
        <xdr:cNvSpPr/>
      </xdr:nvSpPr>
      <xdr:spPr>
        <a:xfrm>
          <a:off x="15845718" y="3001960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16305</xdr:colOff>
      <xdr:row>14</xdr:row>
      <xdr:rowOff>4997</xdr:rowOff>
    </xdr:from>
    <xdr:to>
      <xdr:col>24</xdr:col>
      <xdr:colOff>448532</xdr:colOff>
      <xdr:row>15</xdr:row>
      <xdr:rowOff>4999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id="{7882CC8A-A1A2-4326-BA91-E20374CE3F12}"/>
            </a:ext>
          </a:extLst>
        </xdr:cNvPr>
        <xdr:cNvSpPr/>
      </xdr:nvSpPr>
      <xdr:spPr>
        <a:xfrm>
          <a:off x="15846855" y="3214922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15878</xdr:colOff>
      <xdr:row>15</xdr:row>
      <xdr:rowOff>3860</xdr:rowOff>
    </xdr:from>
    <xdr:to>
      <xdr:col>24</xdr:col>
      <xdr:colOff>449669</xdr:colOff>
      <xdr:row>16</xdr:row>
      <xdr:rowOff>3860</xdr:rowOff>
    </xdr:to>
    <xdr:sp macro="" textlink="">
      <xdr:nvSpPr>
        <xdr:cNvPr id="42" name="Rectangle 41">
          <a:extLst>
            <a:ext uri="{FF2B5EF4-FFF2-40B4-BE49-F238E27FC236}">
              <a16:creationId xmlns:a16="http://schemas.microsoft.com/office/drawing/2014/main" id="{B0DB227D-EE5A-4A89-AC89-76EEA57C5D6F}"/>
            </a:ext>
          </a:extLst>
        </xdr:cNvPr>
        <xdr:cNvSpPr/>
      </xdr:nvSpPr>
      <xdr:spPr>
        <a:xfrm>
          <a:off x="15846428" y="3432860"/>
          <a:ext cx="433791" cy="219075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17178</xdr:colOff>
      <xdr:row>16</xdr:row>
      <xdr:rowOff>4002</xdr:rowOff>
    </xdr:from>
    <xdr:to>
      <xdr:col>24</xdr:col>
      <xdr:colOff>449405</xdr:colOff>
      <xdr:row>17</xdr:row>
      <xdr:rowOff>4003</xdr:rowOff>
    </xdr:to>
    <xdr:sp macro="" textlink="">
      <xdr:nvSpPr>
        <xdr:cNvPr id="43" name="Rectangle 42">
          <a:extLst>
            <a:ext uri="{FF2B5EF4-FFF2-40B4-BE49-F238E27FC236}">
              <a16:creationId xmlns:a16="http://schemas.microsoft.com/office/drawing/2014/main" id="{CAF4944C-36D8-4626-A3A7-A62F080F7654}"/>
            </a:ext>
          </a:extLst>
        </xdr:cNvPr>
        <xdr:cNvSpPr/>
      </xdr:nvSpPr>
      <xdr:spPr>
        <a:xfrm>
          <a:off x="15847728" y="365207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17</xdr:row>
      <xdr:rowOff>3363</xdr:rowOff>
    </xdr:from>
    <xdr:to>
      <xdr:col>24</xdr:col>
      <xdr:colOff>449406</xdr:colOff>
      <xdr:row>18</xdr:row>
      <xdr:rowOff>3365</xdr:rowOff>
    </xdr:to>
    <xdr:sp macro="" textlink="">
      <xdr:nvSpPr>
        <xdr:cNvPr id="44" name="Rectangle 43">
          <a:extLst>
            <a:ext uri="{FF2B5EF4-FFF2-40B4-BE49-F238E27FC236}">
              <a16:creationId xmlns:a16="http://schemas.microsoft.com/office/drawing/2014/main" id="{4737E734-9585-4858-9C8D-A38CE6469B15}"/>
            </a:ext>
          </a:extLst>
        </xdr:cNvPr>
        <xdr:cNvSpPr/>
      </xdr:nvSpPr>
      <xdr:spPr>
        <a:xfrm>
          <a:off x="15847729" y="387051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17711</xdr:colOff>
      <xdr:row>17</xdr:row>
      <xdr:rowOff>216851</xdr:rowOff>
    </xdr:from>
    <xdr:to>
      <xdr:col>24</xdr:col>
      <xdr:colOff>448980</xdr:colOff>
      <xdr:row>18</xdr:row>
      <xdr:rowOff>216853</xdr:rowOff>
    </xdr:to>
    <xdr:sp macro="" textlink="">
      <xdr:nvSpPr>
        <xdr:cNvPr id="45" name="Rectangle 44">
          <a:extLst>
            <a:ext uri="{FF2B5EF4-FFF2-40B4-BE49-F238E27FC236}">
              <a16:creationId xmlns:a16="http://schemas.microsoft.com/office/drawing/2014/main" id="{4BFD24A0-F9F4-4B4F-AFDF-06F100DC4643}"/>
            </a:ext>
          </a:extLst>
        </xdr:cNvPr>
        <xdr:cNvSpPr/>
      </xdr:nvSpPr>
      <xdr:spPr>
        <a:xfrm>
          <a:off x="15848261" y="4084001"/>
          <a:ext cx="431269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17604</xdr:colOff>
      <xdr:row>19</xdr:row>
      <xdr:rowOff>3363</xdr:rowOff>
    </xdr:from>
    <xdr:to>
      <xdr:col>24</xdr:col>
      <xdr:colOff>449831</xdr:colOff>
      <xdr:row>20</xdr:row>
      <xdr:rowOff>3365</xdr:rowOff>
    </xdr:to>
    <xdr:sp macro="" textlink="">
      <xdr:nvSpPr>
        <xdr:cNvPr id="46" name="Rectangle 45">
          <a:extLst>
            <a:ext uri="{FF2B5EF4-FFF2-40B4-BE49-F238E27FC236}">
              <a16:creationId xmlns:a16="http://schemas.microsoft.com/office/drawing/2014/main" id="{FF0E6B7D-E7E5-477F-9ED3-1D90308E2E36}"/>
            </a:ext>
          </a:extLst>
        </xdr:cNvPr>
        <xdr:cNvSpPr/>
      </xdr:nvSpPr>
      <xdr:spPr>
        <a:xfrm>
          <a:off x="15848154" y="4308663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18722</xdr:colOff>
      <xdr:row>19</xdr:row>
      <xdr:rowOff>204027</xdr:rowOff>
    </xdr:from>
    <xdr:to>
      <xdr:col>24</xdr:col>
      <xdr:colOff>450949</xdr:colOff>
      <xdr:row>20</xdr:row>
      <xdr:rowOff>204028</xdr:rowOff>
    </xdr:to>
    <xdr:sp macro="" textlink="">
      <xdr:nvSpPr>
        <xdr:cNvPr id="47" name="Rectangle 46">
          <a:extLst>
            <a:ext uri="{FF2B5EF4-FFF2-40B4-BE49-F238E27FC236}">
              <a16:creationId xmlns:a16="http://schemas.microsoft.com/office/drawing/2014/main" id="{03394123-1FED-42B0-8FD7-E28A4ACB9FB3}"/>
            </a:ext>
          </a:extLst>
        </xdr:cNvPr>
        <xdr:cNvSpPr/>
      </xdr:nvSpPr>
      <xdr:spPr>
        <a:xfrm>
          <a:off x="15849272" y="4509327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19840</xdr:colOff>
      <xdr:row>20</xdr:row>
      <xdr:rowOff>205570</xdr:rowOff>
    </xdr:from>
    <xdr:to>
      <xdr:col>24</xdr:col>
      <xdr:colOff>452067</xdr:colOff>
      <xdr:row>21</xdr:row>
      <xdr:rowOff>205571</xdr:rowOff>
    </xdr:to>
    <xdr:sp macro="" textlink="">
      <xdr:nvSpPr>
        <xdr:cNvPr id="48" name="Rectangle 47">
          <a:extLst>
            <a:ext uri="{FF2B5EF4-FFF2-40B4-BE49-F238E27FC236}">
              <a16:creationId xmlns:a16="http://schemas.microsoft.com/office/drawing/2014/main" id="{84B90C65-8821-4B28-AFB9-569BA030D460}"/>
            </a:ext>
          </a:extLst>
        </xdr:cNvPr>
        <xdr:cNvSpPr/>
      </xdr:nvSpPr>
      <xdr:spPr>
        <a:xfrm>
          <a:off x="15850390" y="472994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21</xdr:row>
      <xdr:rowOff>204868</xdr:rowOff>
    </xdr:from>
    <xdr:to>
      <xdr:col>24</xdr:col>
      <xdr:colOff>449406</xdr:colOff>
      <xdr:row>22</xdr:row>
      <xdr:rowOff>214244</xdr:rowOff>
    </xdr:to>
    <xdr:sp macro="" textlink="">
      <xdr:nvSpPr>
        <xdr:cNvPr id="49" name="Rectangle 48">
          <a:extLst>
            <a:ext uri="{FF2B5EF4-FFF2-40B4-BE49-F238E27FC236}">
              <a16:creationId xmlns:a16="http://schemas.microsoft.com/office/drawing/2014/main" id="{64C55D4A-39EA-471D-9E48-94D053C1D955}"/>
            </a:ext>
          </a:extLst>
        </xdr:cNvPr>
        <xdr:cNvSpPr/>
      </xdr:nvSpPr>
      <xdr:spPr>
        <a:xfrm>
          <a:off x="15847729" y="4948318"/>
          <a:ext cx="432227" cy="228451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22</xdr:row>
      <xdr:rowOff>217330</xdr:rowOff>
    </xdr:from>
    <xdr:to>
      <xdr:col>24</xdr:col>
      <xdr:colOff>449406</xdr:colOff>
      <xdr:row>23</xdr:row>
      <xdr:rowOff>217331</xdr:rowOff>
    </xdr:to>
    <xdr:sp macro="" textlink="">
      <xdr:nvSpPr>
        <xdr:cNvPr id="50" name="Rectangle 49">
          <a:extLst>
            <a:ext uri="{FF2B5EF4-FFF2-40B4-BE49-F238E27FC236}">
              <a16:creationId xmlns:a16="http://schemas.microsoft.com/office/drawing/2014/main" id="{294F721E-82A6-46B8-BC97-181066BB1286}"/>
            </a:ext>
          </a:extLst>
        </xdr:cNvPr>
        <xdr:cNvSpPr/>
      </xdr:nvSpPr>
      <xdr:spPr>
        <a:xfrm>
          <a:off x="15847729" y="5179855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17179</xdr:colOff>
      <xdr:row>24</xdr:row>
      <xdr:rowOff>1819</xdr:rowOff>
    </xdr:from>
    <xdr:to>
      <xdr:col>24</xdr:col>
      <xdr:colOff>449406</xdr:colOff>
      <xdr:row>25</xdr:row>
      <xdr:rowOff>1821</xdr:rowOff>
    </xdr:to>
    <xdr:sp macro="" textlink="">
      <xdr:nvSpPr>
        <xdr:cNvPr id="51" name="Rectangle 50">
          <a:extLst>
            <a:ext uri="{FF2B5EF4-FFF2-40B4-BE49-F238E27FC236}">
              <a16:creationId xmlns:a16="http://schemas.microsoft.com/office/drawing/2014/main" id="{C9116364-1F09-4B48-9FC5-A4FB0BAD9C15}"/>
            </a:ext>
          </a:extLst>
        </xdr:cNvPr>
        <xdr:cNvSpPr/>
      </xdr:nvSpPr>
      <xdr:spPr>
        <a:xfrm>
          <a:off x="15847729" y="5402494"/>
          <a:ext cx="432227" cy="219077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  <xdr:twoCellAnchor>
    <xdr:from>
      <xdr:col>24</xdr:col>
      <xdr:colOff>16061</xdr:colOff>
      <xdr:row>25</xdr:row>
      <xdr:rowOff>4002</xdr:rowOff>
    </xdr:from>
    <xdr:to>
      <xdr:col>24</xdr:col>
      <xdr:colOff>448288</xdr:colOff>
      <xdr:row>26</xdr:row>
      <xdr:rowOff>4003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328CCA75-AAB9-486C-BC9D-CA2DF32E490E}"/>
            </a:ext>
          </a:extLst>
        </xdr:cNvPr>
        <xdr:cNvSpPr/>
      </xdr:nvSpPr>
      <xdr:spPr>
        <a:xfrm>
          <a:off x="15846611" y="5623752"/>
          <a:ext cx="432227" cy="219076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x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179150</xdr:colOff>
      <xdr:row>1</xdr:row>
      <xdr:rowOff>21981</xdr:rowOff>
    </xdr:from>
    <xdr:to>
      <xdr:col>3</xdr:col>
      <xdr:colOff>933061</xdr:colOff>
      <xdr:row>3</xdr:row>
      <xdr:rowOff>7327</xdr:rowOff>
    </xdr:to>
    <xdr:sp macro="" textlink="">
      <xdr:nvSpPr>
        <xdr:cNvPr id="10" name="Rectangle : avec coins supérieurs arrondis 9">
          <a:extLst>
            <a:ext uri="{FF2B5EF4-FFF2-40B4-BE49-F238E27FC236}">
              <a16:creationId xmlns:a16="http://schemas.microsoft.com/office/drawing/2014/main" id="{54504822-F27E-44BD-97D3-B88A0D2ED47F}"/>
            </a:ext>
          </a:extLst>
        </xdr:cNvPr>
        <xdr:cNvSpPr/>
      </xdr:nvSpPr>
      <xdr:spPr>
        <a:xfrm>
          <a:off x="908104" y="245527"/>
          <a:ext cx="938579" cy="412999"/>
        </a:xfrm>
        <a:prstGeom prst="round2SameRect">
          <a:avLst/>
        </a:prstGeom>
        <a:solidFill>
          <a:schemeClr val="accent3"/>
        </a:solidFill>
        <a:ln>
          <a:noFill/>
        </a:ln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bg1"/>
              </a:solidFill>
              <a:latin typeface="+mn-lt"/>
              <a:ea typeface="+mn-ea"/>
              <a:cs typeface="+mn-cs"/>
            </a:rPr>
            <a:t>Janvier</a:t>
          </a:r>
        </a:p>
      </xdr:txBody>
    </xdr:sp>
    <xdr:clientData/>
  </xdr:twoCellAnchor>
  <xdr:twoCellAnchor>
    <xdr:from>
      <xdr:col>1</xdr:col>
      <xdr:colOff>37111</xdr:colOff>
      <xdr:row>47</xdr:row>
      <xdr:rowOff>129802</xdr:rowOff>
    </xdr:from>
    <xdr:to>
      <xdr:col>2</xdr:col>
      <xdr:colOff>160814</xdr:colOff>
      <xdr:row>55</xdr:row>
      <xdr:rowOff>142171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FAFD23C7-74A6-4A98-97AD-05185EC5F02F}"/>
            </a:ext>
          </a:extLst>
        </xdr:cNvPr>
        <xdr:cNvSpPr txBox="1"/>
      </xdr:nvSpPr>
      <xdr:spPr>
        <a:xfrm rot="16200000">
          <a:off x="-161657" y="11575899"/>
          <a:ext cx="1786890" cy="319422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</xdr:col>
      <xdr:colOff>28022</xdr:colOff>
      <xdr:row>36</xdr:row>
      <xdr:rowOff>182671</xdr:rowOff>
    </xdr:from>
    <xdr:to>
      <xdr:col>2</xdr:col>
      <xdr:colOff>151725</xdr:colOff>
      <xdr:row>47</xdr:row>
      <xdr:rowOff>68122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35CDE331-859E-4F6A-8DB1-B8527DA6B56A}"/>
            </a:ext>
          </a:extLst>
        </xdr:cNvPr>
        <xdr:cNvSpPr txBox="1"/>
      </xdr:nvSpPr>
      <xdr:spPr>
        <a:xfrm rot="16200000">
          <a:off x="-518297" y="9379778"/>
          <a:ext cx="2481992" cy="319422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4E6D9602-7FB9-49FE-AFEA-193A0F51A8C1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19FD47CE-742D-43C6-BD85-5349F6AADCBC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3CD34AE5-9DCD-46AA-A220-0F409AD09FD7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B903E69F-2A67-442D-9477-7142EE90F310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21</xdr:col>
      <xdr:colOff>78287</xdr:colOff>
      <xdr:row>1</xdr:row>
      <xdr:rowOff>78288</xdr:rowOff>
    </xdr:from>
    <xdr:to>
      <xdr:col>22</xdr:col>
      <xdr:colOff>182671</xdr:colOff>
      <xdr:row>3</xdr:row>
      <xdr:rowOff>274007</xdr:rowOff>
    </xdr:to>
    <xdr:sp macro="[0]!MACROFEVRIER01" textlink="">
      <xdr:nvSpPr>
        <xdr:cNvPr id="39" name="ZoneTexte 38">
          <a:extLst>
            <a:ext uri="{FF2B5EF4-FFF2-40B4-BE49-F238E27FC236}">
              <a16:creationId xmlns:a16="http://schemas.microsoft.com/office/drawing/2014/main" id="{7F050794-D45C-4AD0-B314-4D20692A4C7D}"/>
            </a:ext>
          </a:extLst>
        </xdr:cNvPr>
        <xdr:cNvSpPr txBox="1"/>
      </xdr:nvSpPr>
      <xdr:spPr>
        <a:xfrm>
          <a:off x="13047945" y="300103"/>
          <a:ext cx="1148219" cy="613253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1</a:t>
          </a:r>
        </a:p>
      </xdr:txBody>
    </xdr:sp>
    <xdr:clientData/>
  </xdr:twoCellAnchor>
  <xdr:twoCellAnchor>
    <xdr:from>
      <xdr:col>1</xdr:col>
      <xdr:colOff>74221</xdr:colOff>
      <xdr:row>26</xdr:row>
      <xdr:rowOff>15251</xdr:rowOff>
    </xdr:from>
    <xdr:to>
      <xdr:col>2</xdr:col>
      <xdr:colOff>111332</xdr:colOff>
      <xdr:row>34</xdr:row>
      <xdr:rowOff>88624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73DF8CC-A396-4F43-9304-EE0EC5D7B292}"/>
            </a:ext>
          </a:extLst>
        </xdr:cNvPr>
        <xdr:cNvSpPr txBox="1"/>
      </xdr:nvSpPr>
      <xdr:spPr>
        <a:xfrm rot="16200000">
          <a:off x="-198345" y="6720454"/>
          <a:ext cx="1847894" cy="232830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t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</a:t>
          </a:r>
          <a:r>
            <a:rPr lang="fr-FR" sz="1000" b="1" baseline="0">
              <a:solidFill>
                <a:schemeClr val="bg1"/>
              </a:solidFill>
              <a:latin typeface="Arial Rounded MT Bold" panose="020F0704030504030204" pitchFamily="34" charset="0"/>
            </a:rPr>
            <a:t>onclues</a:t>
          </a:r>
          <a:endParaRPr lang="fr-FR" sz="1000" b="1">
            <a:solidFill>
              <a:schemeClr val="bg1"/>
            </a:solidFill>
            <a:latin typeface="Arial Rounded MT Bold" panose="020F0704030504030204" pitchFamily="34" charset="0"/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id="{9BB862D5-014D-497D-BD31-7F77A37B170D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id="{400D0A1F-504B-4B43-8467-E97CFA3F8372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69" name="Rectangle 68">
          <a:extLst>
            <a:ext uri="{FF2B5EF4-FFF2-40B4-BE49-F238E27FC236}">
              <a16:creationId xmlns:a16="http://schemas.microsoft.com/office/drawing/2014/main" id="{6C845AA0-94C1-4FF1-B601-252A75E8A4FD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70" name="Rectangle 69">
          <a:extLst>
            <a:ext uri="{FF2B5EF4-FFF2-40B4-BE49-F238E27FC236}">
              <a16:creationId xmlns:a16="http://schemas.microsoft.com/office/drawing/2014/main" id="{F39F3474-4FCF-427A-B910-D818C7E696AD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85" name="Rectangle 84">
          <a:extLst>
            <a:ext uri="{FF2B5EF4-FFF2-40B4-BE49-F238E27FC236}">
              <a16:creationId xmlns:a16="http://schemas.microsoft.com/office/drawing/2014/main" id="{3CBE3104-3909-4F07-9C16-8AA113A32537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86" name="Rectangle 85">
          <a:extLst>
            <a:ext uri="{FF2B5EF4-FFF2-40B4-BE49-F238E27FC236}">
              <a16:creationId xmlns:a16="http://schemas.microsoft.com/office/drawing/2014/main" id="{F82A307B-4BAB-4C87-955D-CF75F3542CF1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99" name="Rectangle 98">
          <a:extLst>
            <a:ext uri="{FF2B5EF4-FFF2-40B4-BE49-F238E27FC236}">
              <a16:creationId xmlns:a16="http://schemas.microsoft.com/office/drawing/2014/main" id="{EBD076B9-C774-4921-9EFE-D859310F2889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00" name="Rectangle 99">
          <a:extLst>
            <a:ext uri="{FF2B5EF4-FFF2-40B4-BE49-F238E27FC236}">
              <a16:creationId xmlns:a16="http://schemas.microsoft.com/office/drawing/2014/main" id="{A1799032-11DF-47A0-A643-D9A324E7C12A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15" name="Rectangle 114">
          <a:extLst>
            <a:ext uri="{FF2B5EF4-FFF2-40B4-BE49-F238E27FC236}">
              <a16:creationId xmlns:a16="http://schemas.microsoft.com/office/drawing/2014/main" id="{07E3E162-E069-4A35-A372-6F486F5BD6C7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16" name="Rectangle 115">
          <a:extLst>
            <a:ext uri="{FF2B5EF4-FFF2-40B4-BE49-F238E27FC236}">
              <a16:creationId xmlns:a16="http://schemas.microsoft.com/office/drawing/2014/main" id="{12557DFD-8662-44B4-8C59-D0B80D2B495A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87954</xdr:colOff>
      <xdr:row>9</xdr:row>
      <xdr:rowOff>13049</xdr:rowOff>
    </xdr:from>
    <xdr:to>
      <xdr:col>2</xdr:col>
      <xdr:colOff>117435</xdr:colOff>
      <xdr:row>23</xdr:row>
      <xdr:rowOff>169626</xdr:rowOff>
    </xdr:to>
    <xdr:sp macro="" textlink="">
      <xdr:nvSpPr>
        <xdr:cNvPr id="129" name="ZoneTexte 128">
          <a:extLst>
            <a:ext uri="{FF2B5EF4-FFF2-40B4-BE49-F238E27FC236}">
              <a16:creationId xmlns:a16="http://schemas.microsoft.com/office/drawing/2014/main" id="{CF404E54-39A6-415D-9084-B3B543385686}"/>
            </a:ext>
          </a:extLst>
        </xdr:cNvPr>
        <xdr:cNvSpPr txBox="1"/>
      </xdr:nvSpPr>
      <xdr:spPr>
        <a:xfrm rot="16200000">
          <a:off x="-895474" y="3658258"/>
          <a:ext cx="3261988" cy="225200"/>
        </a:xfrm>
        <a:prstGeom prst="rect">
          <a:avLst/>
        </a:prstGeom>
        <a:solidFill>
          <a:schemeClr val="bg1">
            <a:lumMod val="6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wordArtVert" wrap="square" rtlCol="0" anchor="ctr"/>
        <a:lstStyle/>
        <a:p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Non</a:t>
          </a:r>
          <a:r>
            <a:rPr lang="fr-FR" sz="1000" b="1">
              <a:solidFill>
                <a:schemeClr val="bg1">
                  <a:lumMod val="65000"/>
                </a:schemeClr>
              </a:solidFill>
              <a:latin typeface="Arial Rounded MT Bold" panose="020F0704030504030204" pitchFamily="34" charset="0"/>
            </a:rPr>
            <a:t>.</a:t>
          </a:r>
          <a:r>
            <a:rPr lang="fr-FR" sz="1000" b="1">
              <a:solidFill>
                <a:schemeClr val="bg1"/>
              </a:solidFill>
              <a:latin typeface="Arial Rounded MT Bold" panose="020F0704030504030204" pitchFamily="34" charset="0"/>
            </a:rPr>
            <a:t>conclues</a:t>
          </a:r>
        </a:p>
      </xdr:txBody>
    </xdr:sp>
    <xdr:clientData/>
  </xdr:twoCellAnchor>
  <xdr:twoCellAnchor>
    <xdr:from>
      <xdr:col>13</xdr:col>
      <xdr:colOff>24741</xdr:colOff>
      <xdr:row>35</xdr:row>
      <xdr:rowOff>136073</xdr:rowOff>
    </xdr:from>
    <xdr:to>
      <xdr:col>19</xdr:col>
      <xdr:colOff>0</xdr:colOff>
      <xdr:row>36</xdr:row>
      <xdr:rowOff>272144</xdr:rowOff>
    </xdr:to>
    <xdr:sp macro="" textlink="">
      <xdr:nvSpPr>
        <xdr:cNvPr id="130" name="Rectangle 129">
          <a:extLst>
            <a:ext uri="{FF2B5EF4-FFF2-40B4-BE49-F238E27FC236}">
              <a16:creationId xmlns:a16="http://schemas.microsoft.com/office/drawing/2014/main" id="{D089A528-25D2-46D7-A4AD-DA8F78D40DBF}"/>
            </a:ext>
          </a:extLst>
        </xdr:cNvPr>
        <xdr:cNvSpPr/>
      </xdr:nvSpPr>
      <xdr:spPr>
        <a:xfrm>
          <a:off x="6977991" y="7946573"/>
          <a:ext cx="3173680" cy="355146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Nouvelles Affaires</a:t>
          </a:r>
        </a:p>
      </xdr:txBody>
    </xdr:sp>
    <xdr:clientData/>
  </xdr:twoCellAnchor>
  <xdr:twoCellAnchor>
    <xdr:from>
      <xdr:col>13</xdr:col>
      <xdr:colOff>37111</xdr:colOff>
      <xdr:row>3</xdr:row>
      <xdr:rowOff>24740</xdr:rowOff>
    </xdr:from>
    <xdr:to>
      <xdr:col>19</xdr:col>
      <xdr:colOff>0</xdr:colOff>
      <xdr:row>4</xdr:row>
      <xdr:rowOff>0</xdr:rowOff>
    </xdr:to>
    <xdr:sp macro="" textlink="">
      <xdr:nvSpPr>
        <xdr:cNvPr id="131" name="Rectangle 130">
          <a:extLst>
            <a:ext uri="{FF2B5EF4-FFF2-40B4-BE49-F238E27FC236}">
              <a16:creationId xmlns:a16="http://schemas.microsoft.com/office/drawing/2014/main" id="{65559CB6-AC73-45DF-9AB0-71AF2F688FF4}"/>
            </a:ext>
          </a:extLst>
        </xdr:cNvPr>
        <xdr:cNvSpPr/>
      </xdr:nvSpPr>
      <xdr:spPr>
        <a:xfrm>
          <a:off x="6990361" y="662915"/>
          <a:ext cx="3173680" cy="356260"/>
        </a:xfrm>
        <a:prstGeom prst="rect">
          <a:avLst/>
        </a:prstGeom>
        <a:solidFill>
          <a:schemeClr val="bg1">
            <a:lumMod val="6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 Affaires en</a:t>
          </a:r>
          <a:r>
            <a:rPr lang="fr-FR" sz="1600" b="1" baseline="0">
              <a:solidFill>
                <a:schemeClr val="tx1"/>
              </a:solidFill>
            </a:rPr>
            <a:t> cours</a:t>
          </a:r>
          <a:endParaRPr lang="fr-FR" sz="1600" b="1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948587</xdr:colOff>
      <xdr:row>1</xdr:row>
      <xdr:rowOff>23874</xdr:rowOff>
    </xdr:from>
    <xdr:to>
      <xdr:col>5</xdr:col>
      <xdr:colOff>40482</xdr:colOff>
      <xdr:row>3</xdr:row>
      <xdr:rowOff>9220</xdr:rowOff>
    </xdr:to>
    <xdr:sp macro="" textlink="">
      <xdr:nvSpPr>
        <xdr:cNvPr id="136" name="Rectangle : avec coins supérieurs arrondis 135">
          <a:extLst>
            <a:ext uri="{FF2B5EF4-FFF2-40B4-BE49-F238E27FC236}">
              <a16:creationId xmlns:a16="http://schemas.microsoft.com/office/drawing/2014/main" id="{57CABEDC-4E27-4268-B7B9-F8272FB231EE}"/>
            </a:ext>
          </a:extLst>
        </xdr:cNvPr>
        <xdr:cNvSpPr/>
      </xdr:nvSpPr>
      <xdr:spPr>
        <a:xfrm>
          <a:off x="1849218" y="240780"/>
          <a:ext cx="940311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Février</a:t>
          </a:r>
        </a:p>
      </xdr:txBody>
    </xdr:sp>
    <xdr:clientData/>
  </xdr:twoCellAnchor>
  <xdr:twoCellAnchor>
    <xdr:from>
      <xdr:col>5</xdr:col>
      <xdr:colOff>56297</xdr:colOff>
      <xdr:row>1</xdr:row>
      <xdr:rowOff>14146</xdr:rowOff>
    </xdr:from>
    <xdr:to>
      <xdr:col>5</xdr:col>
      <xdr:colOff>994876</xdr:colOff>
      <xdr:row>3</xdr:row>
      <xdr:rowOff>6110</xdr:rowOff>
    </xdr:to>
    <xdr:sp macro="" textlink="">
      <xdr:nvSpPr>
        <xdr:cNvPr id="137" name="Rectangle : avec coins supérieurs arrondis 136">
          <a:extLst>
            <a:ext uri="{FF2B5EF4-FFF2-40B4-BE49-F238E27FC236}">
              <a16:creationId xmlns:a16="http://schemas.microsoft.com/office/drawing/2014/main" id="{A6067429-D997-49D0-8A3F-3D1314E7552E}"/>
            </a:ext>
          </a:extLst>
        </xdr:cNvPr>
        <xdr:cNvSpPr/>
      </xdr:nvSpPr>
      <xdr:spPr>
        <a:xfrm>
          <a:off x="2805344" y="231052"/>
          <a:ext cx="938579" cy="406914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Mars</a:t>
          </a:r>
        </a:p>
      </xdr:txBody>
    </xdr:sp>
    <xdr:clientData/>
  </xdr:twoCellAnchor>
  <xdr:twoCellAnchor>
    <xdr:from>
      <xdr:col>5</xdr:col>
      <xdr:colOff>1015406</xdr:colOff>
      <xdr:row>1</xdr:row>
      <xdr:rowOff>17943</xdr:rowOff>
    </xdr:from>
    <xdr:to>
      <xdr:col>6</xdr:col>
      <xdr:colOff>914010</xdr:colOff>
      <xdr:row>3</xdr:row>
      <xdr:rowOff>3289</xdr:rowOff>
    </xdr:to>
    <xdr:sp macro="" textlink="">
      <xdr:nvSpPr>
        <xdr:cNvPr id="138" name="Rectangle : avec coins supérieurs arrondis 137">
          <a:extLst>
            <a:ext uri="{FF2B5EF4-FFF2-40B4-BE49-F238E27FC236}">
              <a16:creationId xmlns:a16="http://schemas.microsoft.com/office/drawing/2014/main" id="{459F9C8D-1561-46B8-A4D6-D1112E37EDE2}"/>
            </a:ext>
          </a:extLst>
        </xdr:cNvPr>
        <xdr:cNvSpPr/>
      </xdr:nvSpPr>
      <xdr:spPr>
        <a:xfrm>
          <a:off x="3764453" y="234849"/>
          <a:ext cx="935980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Avril</a:t>
          </a:r>
        </a:p>
      </xdr:txBody>
    </xdr:sp>
    <xdr:clientData/>
  </xdr:twoCellAnchor>
  <xdr:twoCellAnchor>
    <xdr:from>
      <xdr:col>6</xdr:col>
      <xdr:colOff>934829</xdr:colOff>
      <xdr:row>1</xdr:row>
      <xdr:rowOff>19549</xdr:rowOff>
    </xdr:from>
    <xdr:to>
      <xdr:col>8</xdr:col>
      <xdr:colOff>328026</xdr:colOff>
      <xdr:row>3</xdr:row>
      <xdr:rowOff>4895</xdr:rowOff>
    </xdr:to>
    <xdr:sp macro="" textlink="">
      <xdr:nvSpPr>
        <xdr:cNvPr id="139" name="Rectangle : avec coins supérieurs arrondis 138">
          <a:extLst>
            <a:ext uri="{FF2B5EF4-FFF2-40B4-BE49-F238E27FC236}">
              <a16:creationId xmlns:a16="http://schemas.microsoft.com/office/drawing/2014/main" id="{708B52B4-B886-4515-89F3-035699E2434B}"/>
            </a:ext>
          </a:extLst>
        </xdr:cNvPr>
        <xdr:cNvSpPr/>
      </xdr:nvSpPr>
      <xdr:spPr>
        <a:xfrm>
          <a:off x="4721252" y="236455"/>
          <a:ext cx="935116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Mai</a:t>
          </a:r>
        </a:p>
      </xdr:txBody>
    </xdr:sp>
    <xdr:clientData/>
  </xdr:twoCellAnchor>
  <xdr:twoCellAnchor>
    <xdr:from>
      <xdr:col>8</xdr:col>
      <xdr:colOff>344129</xdr:colOff>
      <xdr:row>1</xdr:row>
      <xdr:rowOff>16438</xdr:rowOff>
    </xdr:from>
    <xdr:to>
      <xdr:col>10</xdr:col>
      <xdr:colOff>262172</xdr:colOff>
      <xdr:row>3</xdr:row>
      <xdr:rowOff>1784</xdr:rowOff>
    </xdr:to>
    <xdr:sp macro="" textlink="">
      <xdr:nvSpPr>
        <xdr:cNvPr id="140" name="Rectangle : avec coins supérieurs arrondis 139">
          <a:extLst>
            <a:ext uri="{FF2B5EF4-FFF2-40B4-BE49-F238E27FC236}">
              <a16:creationId xmlns:a16="http://schemas.microsoft.com/office/drawing/2014/main" id="{28221228-0F11-4F3C-A379-A07DCDCD93F0}"/>
            </a:ext>
          </a:extLst>
        </xdr:cNvPr>
        <xdr:cNvSpPr/>
      </xdr:nvSpPr>
      <xdr:spPr>
        <a:xfrm>
          <a:off x="5672471" y="233344"/>
          <a:ext cx="936557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Juin</a:t>
          </a:r>
        </a:p>
      </xdr:txBody>
    </xdr:sp>
    <xdr:clientData/>
  </xdr:twoCellAnchor>
  <xdr:twoCellAnchor>
    <xdr:from>
      <xdr:col>10</xdr:col>
      <xdr:colOff>278276</xdr:colOff>
      <xdr:row>1</xdr:row>
      <xdr:rowOff>18044</xdr:rowOff>
    </xdr:from>
    <xdr:to>
      <xdr:col>12</xdr:col>
      <xdr:colOff>196319</xdr:colOff>
      <xdr:row>3</xdr:row>
      <xdr:rowOff>3390</xdr:rowOff>
    </xdr:to>
    <xdr:sp macro="" textlink="">
      <xdr:nvSpPr>
        <xdr:cNvPr id="141" name="Rectangle : avec coins supérieurs arrondis 140">
          <a:extLst>
            <a:ext uri="{FF2B5EF4-FFF2-40B4-BE49-F238E27FC236}">
              <a16:creationId xmlns:a16="http://schemas.microsoft.com/office/drawing/2014/main" id="{795E5AD4-E1FD-4378-A976-23256C79A9A2}"/>
            </a:ext>
          </a:extLst>
        </xdr:cNvPr>
        <xdr:cNvSpPr/>
      </xdr:nvSpPr>
      <xdr:spPr>
        <a:xfrm>
          <a:off x="6625132" y="234950"/>
          <a:ext cx="936558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Juillet</a:t>
          </a:r>
        </a:p>
      </xdr:txBody>
    </xdr:sp>
    <xdr:clientData/>
  </xdr:twoCellAnchor>
  <xdr:twoCellAnchor>
    <xdr:from>
      <xdr:col>12</xdr:col>
      <xdr:colOff>212422</xdr:colOff>
      <xdr:row>1</xdr:row>
      <xdr:rowOff>19649</xdr:rowOff>
    </xdr:from>
    <xdr:to>
      <xdr:col>14</xdr:col>
      <xdr:colOff>130466</xdr:colOff>
      <xdr:row>3</xdr:row>
      <xdr:rowOff>4995</xdr:rowOff>
    </xdr:to>
    <xdr:sp macro="" textlink="">
      <xdr:nvSpPr>
        <xdr:cNvPr id="142" name="Rectangle : avec coins supérieurs arrondis 141">
          <a:extLst>
            <a:ext uri="{FF2B5EF4-FFF2-40B4-BE49-F238E27FC236}">
              <a16:creationId xmlns:a16="http://schemas.microsoft.com/office/drawing/2014/main" id="{9AEB09C4-9433-42D3-AAEB-F315669AC5C8}"/>
            </a:ext>
          </a:extLst>
        </xdr:cNvPr>
        <xdr:cNvSpPr/>
      </xdr:nvSpPr>
      <xdr:spPr>
        <a:xfrm>
          <a:off x="7577793" y="236555"/>
          <a:ext cx="936559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Août</a:t>
          </a:r>
        </a:p>
      </xdr:txBody>
    </xdr:sp>
    <xdr:clientData/>
  </xdr:twoCellAnchor>
  <xdr:twoCellAnchor>
    <xdr:from>
      <xdr:col>14</xdr:col>
      <xdr:colOff>151285</xdr:colOff>
      <xdr:row>1</xdr:row>
      <xdr:rowOff>17116</xdr:rowOff>
    </xdr:from>
    <xdr:to>
      <xdr:col>16</xdr:col>
      <xdr:colOff>210843</xdr:colOff>
      <xdr:row>3</xdr:row>
      <xdr:rowOff>2462</xdr:rowOff>
    </xdr:to>
    <xdr:sp macro="" textlink="">
      <xdr:nvSpPr>
        <xdr:cNvPr id="143" name="Rectangle : avec coins supérieurs arrondis 142">
          <a:extLst>
            <a:ext uri="{FF2B5EF4-FFF2-40B4-BE49-F238E27FC236}">
              <a16:creationId xmlns:a16="http://schemas.microsoft.com/office/drawing/2014/main" id="{9F022D82-E36B-473F-99CF-37CB131DA5D6}"/>
            </a:ext>
          </a:extLst>
        </xdr:cNvPr>
        <xdr:cNvSpPr/>
      </xdr:nvSpPr>
      <xdr:spPr>
        <a:xfrm>
          <a:off x="8535171" y="234022"/>
          <a:ext cx="1078073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Septembre</a:t>
          </a:r>
        </a:p>
      </xdr:txBody>
    </xdr:sp>
    <xdr:clientData/>
  </xdr:twoCellAnchor>
  <xdr:twoCellAnchor>
    <xdr:from>
      <xdr:col>16</xdr:col>
      <xdr:colOff>230644</xdr:colOff>
      <xdr:row>1</xdr:row>
      <xdr:rowOff>18722</xdr:rowOff>
    </xdr:from>
    <xdr:to>
      <xdr:col>18</xdr:col>
      <xdr:colOff>148687</xdr:colOff>
      <xdr:row>3</xdr:row>
      <xdr:rowOff>4068</xdr:rowOff>
    </xdr:to>
    <xdr:sp macro="" textlink="">
      <xdr:nvSpPr>
        <xdr:cNvPr id="144" name="Rectangle : avec coins supérieurs arrondis 143">
          <a:extLst>
            <a:ext uri="{FF2B5EF4-FFF2-40B4-BE49-F238E27FC236}">
              <a16:creationId xmlns:a16="http://schemas.microsoft.com/office/drawing/2014/main" id="{32515956-1D19-45C3-9A1A-597753211B07}"/>
            </a:ext>
          </a:extLst>
        </xdr:cNvPr>
        <xdr:cNvSpPr/>
      </xdr:nvSpPr>
      <xdr:spPr>
        <a:xfrm>
          <a:off x="9633045" y="235628"/>
          <a:ext cx="936558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Octobre</a:t>
          </a:r>
        </a:p>
      </xdr:txBody>
    </xdr:sp>
    <xdr:clientData/>
  </xdr:twoCellAnchor>
  <xdr:twoCellAnchor>
    <xdr:from>
      <xdr:col>18</xdr:col>
      <xdr:colOff>165755</xdr:colOff>
      <xdr:row>1</xdr:row>
      <xdr:rowOff>15898</xdr:rowOff>
    </xdr:from>
    <xdr:to>
      <xdr:col>19</xdr:col>
      <xdr:colOff>698065</xdr:colOff>
      <xdr:row>3</xdr:row>
      <xdr:rowOff>1244</xdr:rowOff>
    </xdr:to>
    <xdr:sp macro="" textlink="">
      <xdr:nvSpPr>
        <xdr:cNvPr id="145" name="Rectangle : avec coins supérieurs arrondis 144">
          <a:extLst>
            <a:ext uri="{FF2B5EF4-FFF2-40B4-BE49-F238E27FC236}">
              <a16:creationId xmlns:a16="http://schemas.microsoft.com/office/drawing/2014/main" id="{9BACC2BF-1D5E-4075-9CB0-19B7603A6F95}"/>
            </a:ext>
          </a:extLst>
        </xdr:cNvPr>
        <xdr:cNvSpPr/>
      </xdr:nvSpPr>
      <xdr:spPr>
        <a:xfrm>
          <a:off x="10586671" y="232804"/>
          <a:ext cx="1036852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Novembre</a:t>
          </a:r>
        </a:p>
      </xdr:txBody>
    </xdr:sp>
    <xdr:clientData/>
  </xdr:twoCellAnchor>
  <xdr:twoCellAnchor>
    <xdr:from>
      <xdr:col>19</xdr:col>
      <xdr:colOff>713762</xdr:colOff>
      <xdr:row>1</xdr:row>
      <xdr:rowOff>12789</xdr:rowOff>
    </xdr:from>
    <xdr:to>
      <xdr:col>20</xdr:col>
      <xdr:colOff>656300</xdr:colOff>
      <xdr:row>2</xdr:row>
      <xdr:rowOff>215041</xdr:rowOff>
    </xdr:to>
    <xdr:sp macro="" textlink="">
      <xdr:nvSpPr>
        <xdr:cNvPr id="146" name="Rectangle : avec coins supérieurs arrondis 145">
          <a:extLst>
            <a:ext uri="{FF2B5EF4-FFF2-40B4-BE49-F238E27FC236}">
              <a16:creationId xmlns:a16="http://schemas.microsoft.com/office/drawing/2014/main" id="{B47B6483-257F-44E7-BADA-F23ECB3526A3}"/>
            </a:ext>
          </a:extLst>
        </xdr:cNvPr>
        <xdr:cNvSpPr/>
      </xdr:nvSpPr>
      <xdr:spPr>
        <a:xfrm>
          <a:off x="11639220" y="229695"/>
          <a:ext cx="1074221" cy="400296"/>
        </a:xfrm>
        <a:prstGeom prst="round2SameRect">
          <a:avLst/>
        </a:prstGeom>
        <a:effectLst/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accent4">
                  <a:lumMod val="50000"/>
                </a:schemeClr>
              </a:solidFill>
              <a:latin typeface="+mn-lt"/>
              <a:ea typeface="+mn-ea"/>
              <a:cs typeface="+mn-cs"/>
            </a:rPr>
            <a:t>Décembre</a:t>
          </a:r>
        </a:p>
      </xdr:txBody>
    </xdr:sp>
    <xdr:clientData/>
  </xdr:twoCellAnchor>
  <xdr:twoCellAnchor>
    <xdr:from>
      <xdr:col>22</xdr:col>
      <xdr:colOff>322023</xdr:colOff>
      <xdr:row>1</xdr:row>
      <xdr:rowOff>74113</xdr:rowOff>
    </xdr:from>
    <xdr:to>
      <xdr:col>23</xdr:col>
      <xdr:colOff>504694</xdr:colOff>
      <xdr:row>3</xdr:row>
      <xdr:rowOff>269832</xdr:rowOff>
    </xdr:to>
    <xdr:sp macro="[0]!MACROFEVRIER01" textlink="">
      <xdr:nvSpPr>
        <xdr:cNvPr id="147" name="ZoneTexte 146">
          <a:extLst>
            <a:ext uri="{FF2B5EF4-FFF2-40B4-BE49-F238E27FC236}">
              <a16:creationId xmlns:a16="http://schemas.microsoft.com/office/drawing/2014/main" id="{43461E83-BAAF-41C1-A07D-6B18697E851E}"/>
            </a:ext>
          </a:extLst>
        </xdr:cNvPr>
        <xdr:cNvSpPr txBox="1"/>
      </xdr:nvSpPr>
      <xdr:spPr>
        <a:xfrm>
          <a:off x="14335516" y="295928"/>
          <a:ext cx="1148219" cy="613253"/>
        </a:xfrm>
        <a:prstGeom prst="rect">
          <a:avLst/>
        </a:prstGeom>
        <a:solidFill>
          <a:srgbClr val="00B0F0"/>
        </a:solidFill>
        <a:ln w="9525" cmpd="sng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M A J</a:t>
          </a:r>
          <a:r>
            <a:rPr lang="fr-FR" sz="1600" b="1">
              <a:solidFill>
                <a:schemeClr val="bg1"/>
              </a:solidFill>
              <a:latin typeface="Algerian" panose="04020705040A02060702" pitchFamily="82" charset="0"/>
            </a:rPr>
            <a:t> 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des%20collaborateurs/Matrice%20de%20suivi%20-%20CAMBIERE%20Clai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trice%20de%20suivi%20-%20Tableau%20dynam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"/>
      <sheetName val="Janvier"/>
      <sheetName val="Mars"/>
      <sheetName val="Avril"/>
      <sheetName val="Mai"/>
      <sheetName val="Février"/>
      <sheetName val="Juin"/>
      <sheetName val="Juillet"/>
      <sheetName val="Août"/>
      <sheetName val="Septembre"/>
      <sheetName val="Octobre"/>
      <sheetName val="Novembre"/>
      <sheetName val="Décembre"/>
      <sheetName val="Légende"/>
      <sheetName val="(Paramètres)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P3">
            <v>1</v>
          </cell>
        </row>
        <row r="4">
          <cell r="P4"/>
        </row>
        <row r="12">
          <cell r="O12" t="str">
            <v>En cours</v>
          </cell>
        </row>
        <row r="13">
          <cell r="O13" t="str">
            <v>Finalisé</v>
          </cell>
        </row>
        <row r="35">
          <cell r="E35" t="str">
            <v>Terre de vie</v>
          </cell>
        </row>
        <row r="36">
          <cell r="E36" t="str">
            <v>Terre de rêve</v>
          </cell>
        </row>
        <row r="37">
          <cell r="E37" t="str">
            <v>Vivépargne II</v>
          </cell>
        </row>
        <row r="38">
          <cell r="E38" t="str">
            <v>Génerétio</v>
          </cell>
          <cell r="H38">
            <v>1</v>
          </cell>
        </row>
        <row r="39">
          <cell r="E39" t="str">
            <v>Rente universelle</v>
          </cell>
          <cell r="H39" t="str">
            <v>non</v>
          </cell>
        </row>
        <row r="40">
          <cell r="E40" t="str">
            <v>PEE</v>
          </cell>
        </row>
        <row r="41">
          <cell r="E41" t="str">
            <v>PERCO</v>
          </cell>
          <cell r="G41" t="str">
            <v>Prospect</v>
          </cell>
        </row>
        <row r="42">
          <cell r="E42" t="str">
            <v>Participation</v>
          </cell>
          <cell r="G42" t="str">
            <v>Sociétaire</v>
          </cell>
        </row>
        <row r="43">
          <cell r="E43" t="str">
            <v>Intéressement</v>
          </cell>
        </row>
        <row r="44">
          <cell r="E44" t="str">
            <v>CET</v>
          </cell>
        </row>
        <row r="45">
          <cell r="E45" t="str">
            <v>CM</v>
          </cell>
        </row>
        <row r="103">
          <cell r="F103">
            <v>42736</v>
          </cell>
        </row>
        <row r="104">
          <cell r="F104">
            <v>42737</v>
          </cell>
        </row>
        <row r="105">
          <cell r="F105">
            <v>42738</v>
          </cell>
        </row>
        <row r="106">
          <cell r="F106">
            <v>42739</v>
          </cell>
        </row>
        <row r="107">
          <cell r="F107">
            <v>42740</v>
          </cell>
        </row>
        <row r="108">
          <cell r="F108">
            <v>42741</v>
          </cell>
        </row>
        <row r="109">
          <cell r="F109">
            <v>42742</v>
          </cell>
        </row>
        <row r="110">
          <cell r="F110">
            <v>42743</v>
          </cell>
        </row>
        <row r="111">
          <cell r="F111">
            <v>42744</v>
          </cell>
        </row>
        <row r="112">
          <cell r="F112">
            <v>42745</v>
          </cell>
        </row>
        <row r="113">
          <cell r="F113">
            <v>42746</v>
          </cell>
        </row>
        <row r="114">
          <cell r="F114">
            <v>42747</v>
          </cell>
        </row>
        <row r="115">
          <cell r="F115">
            <v>42748</v>
          </cell>
        </row>
        <row r="116">
          <cell r="F116">
            <v>42749</v>
          </cell>
        </row>
        <row r="117">
          <cell r="F117">
            <v>42750</v>
          </cell>
        </row>
        <row r="118">
          <cell r="F118">
            <v>42751</v>
          </cell>
        </row>
        <row r="119">
          <cell r="F119">
            <v>42752</v>
          </cell>
        </row>
        <row r="120">
          <cell r="F120">
            <v>42753</v>
          </cell>
        </row>
        <row r="121">
          <cell r="F121">
            <v>42754</v>
          </cell>
        </row>
        <row r="122">
          <cell r="F122">
            <v>42755</v>
          </cell>
        </row>
        <row r="123">
          <cell r="F123">
            <v>42756</v>
          </cell>
        </row>
        <row r="124">
          <cell r="F124">
            <v>42757</v>
          </cell>
        </row>
        <row r="125">
          <cell r="F125">
            <v>42758</v>
          </cell>
        </row>
        <row r="126">
          <cell r="F126">
            <v>42759</v>
          </cell>
        </row>
        <row r="127">
          <cell r="F127">
            <v>42760</v>
          </cell>
        </row>
        <row r="128">
          <cell r="F128">
            <v>42761</v>
          </cell>
        </row>
        <row r="129">
          <cell r="F129">
            <v>42762</v>
          </cell>
        </row>
        <row r="130">
          <cell r="F130">
            <v>42763</v>
          </cell>
        </row>
        <row r="131">
          <cell r="F131">
            <v>42764</v>
          </cell>
        </row>
        <row r="132">
          <cell r="F132">
            <v>42765</v>
          </cell>
        </row>
        <row r="133">
          <cell r="F133">
            <v>42766</v>
          </cell>
        </row>
        <row r="134">
          <cell r="F134">
            <v>42767</v>
          </cell>
        </row>
        <row r="135">
          <cell r="F135">
            <v>42768</v>
          </cell>
        </row>
        <row r="136">
          <cell r="F136">
            <v>42769</v>
          </cell>
        </row>
        <row r="137">
          <cell r="F137">
            <v>42770</v>
          </cell>
        </row>
        <row r="138">
          <cell r="F138">
            <v>42771</v>
          </cell>
        </row>
        <row r="139">
          <cell r="F139">
            <v>42772</v>
          </cell>
        </row>
        <row r="140">
          <cell r="F140">
            <v>42773</v>
          </cell>
        </row>
        <row r="141">
          <cell r="F141">
            <v>42774</v>
          </cell>
        </row>
        <row r="142">
          <cell r="F142">
            <v>42775</v>
          </cell>
        </row>
        <row r="143">
          <cell r="F143">
            <v>42776</v>
          </cell>
        </row>
        <row r="144">
          <cell r="F144">
            <v>42777</v>
          </cell>
        </row>
        <row r="145">
          <cell r="F145">
            <v>42778</v>
          </cell>
        </row>
        <row r="146">
          <cell r="F146">
            <v>42779</v>
          </cell>
        </row>
        <row r="147">
          <cell r="F147">
            <v>42780</v>
          </cell>
        </row>
        <row r="148">
          <cell r="F148">
            <v>42781</v>
          </cell>
        </row>
        <row r="149">
          <cell r="F149">
            <v>42782</v>
          </cell>
        </row>
        <row r="150">
          <cell r="F150">
            <v>42783</v>
          </cell>
        </row>
        <row r="151">
          <cell r="F151">
            <v>42784</v>
          </cell>
        </row>
        <row r="152">
          <cell r="F152">
            <v>42785</v>
          </cell>
        </row>
        <row r="153">
          <cell r="F153">
            <v>42786</v>
          </cell>
        </row>
        <row r="154">
          <cell r="F154">
            <v>42787</v>
          </cell>
        </row>
        <row r="155">
          <cell r="F155">
            <v>42788</v>
          </cell>
        </row>
        <row r="156">
          <cell r="F156">
            <v>42789</v>
          </cell>
        </row>
        <row r="157">
          <cell r="F157">
            <v>42790</v>
          </cell>
        </row>
        <row r="158">
          <cell r="F158">
            <v>42791</v>
          </cell>
        </row>
        <row r="159">
          <cell r="F159">
            <v>42792</v>
          </cell>
        </row>
        <row r="160">
          <cell r="F160">
            <v>42793</v>
          </cell>
        </row>
        <row r="161">
          <cell r="F161">
            <v>42794</v>
          </cell>
        </row>
        <row r="162">
          <cell r="F162">
            <v>42795</v>
          </cell>
        </row>
        <row r="163">
          <cell r="F163">
            <v>42796</v>
          </cell>
        </row>
        <row r="164">
          <cell r="F164">
            <v>42797</v>
          </cell>
        </row>
        <row r="165">
          <cell r="F165">
            <v>42798</v>
          </cell>
        </row>
        <row r="166">
          <cell r="F166">
            <v>42799</v>
          </cell>
        </row>
        <row r="167">
          <cell r="F167">
            <v>42800</v>
          </cell>
        </row>
        <row r="168">
          <cell r="F168">
            <v>42801</v>
          </cell>
        </row>
        <row r="169">
          <cell r="F169">
            <v>42802</v>
          </cell>
        </row>
        <row r="170">
          <cell r="F170">
            <v>42803</v>
          </cell>
        </row>
        <row r="171">
          <cell r="F171">
            <v>42804</v>
          </cell>
        </row>
        <row r="172">
          <cell r="F172">
            <v>42805</v>
          </cell>
        </row>
        <row r="173">
          <cell r="F173">
            <v>42806</v>
          </cell>
        </row>
        <row r="174">
          <cell r="F174">
            <v>42807</v>
          </cell>
        </row>
        <row r="175">
          <cell r="F175">
            <v>42808</v>
          </cell>
        </row>
        <row r="176">
          <cell r="F176">
            <v>42809</v>
          </cell>
        </row>
        <row r="177">
          <cell r="F177">
            <v>42810</v>
          </cell>
        </row>
        <row r="178">
          <cell r="F178">
            <v>42811</v>
          </cell>
        </row>
        <row r="179">
          <cell r="F179">
            <v>42812</v>
          </cell>
        </row>
        <row r="180">
          <cell r="F180">
            <v>42813</v>
          </cell>
        </row>
        <row r="181">
          <cell r="F181">
            <v>42814</v>
          </cell>
        </row>
        <row r="182">
          <cell r="F182">
            <v>42815</v>
          </cell>
        </row>
        <row r="183">
          <cell r="F183">
            <v>42816</v>
          </cell>
        </row>
        <row r="184">
          <cell r="F184">
            <v>42817</v>
          </cell>
        </row>
        <row r="185">
          <cell r="F185">
            <v>42818</v>
          </cell>
        </row>
        <row r="186">
          <cell r="F186">
            <v>42819</v>
          </cell>
        </row>
        <row r="187">
          <cell r="F187">
            <v>42820</v>
          </cell>
        </row>
        <row r="188">
          <cell r="F188">
            <v>42821</v>
          </cell>
        </row>
        <row r="189">
          <cell r="F189">
            <v>42822</v>
          </cell>
        </row>
        <row r="190">
          <cell r="F190">
            <v>42823</v>
          </cell>
        </row>
        <row r="191">
          <cell r="F191">
            <v>42824</v>
          </cell>
        </row>
        <row r="192">
          <cell r="F192">
            <v>42825</v>
          </cell>
        </row>
        <row r="193">
          <cell r="F193">
            <v>42826</v>
          </cell>
        </row>
        <row r="194">
          <cell r="F194">
            <v>42827</v>
          </cell>
        </row>
        <row r="195">
          <cell r="F195">
            <v>42828</v>
          </cell>
        </row>
        <row r="196">
          <cell r="F196">
            <v>42829</v>
          </cell>
        </row>
        <row r="197">
          <cell r="F197">
            <v>42830</v>
          </cell>
        </row>
        <row r="198">
          <cell r="F198">
            <v>42831</v>
          </cell>
        </row>
        <row r="199">
          <cell r="F199">
            <v>42832</v>
          </cell>
        </row>
        <row r="200">
          <cell r="F200">
            <v>42833</v>
          </cell>
        </row>
        <row r="201">
          <cell r="F201">
            <v>42834</v>
          </cell>
        </row>
        <row r="202">
          <cell r="F202">
            <v>42835</v>
          </cell>
        </row>
        <row r="203">
          <cell r="F203">
            <v>42836</v>
          </cell>
        </row>
        <row r="204">
          <cell r="F204">
            <v>42837</v>
          </cell>
        </row>
        <row r="205">
          <cell r="F205">
            <v>42838</v>
          </cell>
        </row>
        <row r="206">
          <cell r="F206">
            <v>42839</v>
          </cell>
        </row>
        <row r="207">
          <cell r="F207">
            <v>42840</v>
          </cell>
        </row>
        <row r="208">
          <cell r="F208">
            <v>42841</v>
          </cell>
        </row>
        <row r="209">
          <cell r="F209">
            <v>42842</v>
          </cell>
        </row>
        <row r="210">
          <cell r="F210">
            <v>42843</v>
          </cell>
        </row>
        <row r="211">
          <cell r="F211">
            <v>42844</v>
          </cell>
        </row>
        <row r="212">
          <cell r="F212">
            <v>42845</v>
          </cell>
        </row>
        <row r="213">
          <cell r="F213">
            <v>42846</v>
          </cell>
        </row>
        <row r="214">
          <cell r="F214">
            <v>42847</v>
          </cell>
        </row>
        <row r="215">
          <cell r="F215">
            <v>42848</v>
          </cell>
        </row>
        <row r="216">
          <cell r="F216">
            <v>42849</v>
          </cell>
        </row>
        <row r="217">
          <cell r="F217">
            <v>42850</v>
          </cell>
        </row>
        <row r="218">
          <cell r="F218">
            <v>42851</v>
          </cell>
        </row>
        <row r="219">
          <cell r="F219">
            <v>42852</v>
          </cell>
        </row>
        <row r="220">
          <cell r="F220">
            <v>42853</v>
          </cell>
        </row>
        <row r="221">
          <cell r="F221">
            <v>42854</v>
          </cell>
        </row>
        <row r="222">
          <cell r="F222">
            <v>42855</v>
          </cell>
        </row>
        <row r="223">
          <cell r="F223">
            <v>42856</v>
          </cell>
        </row>
        <row r="224">
          <cell r="F224">
            <v>42857</v>
          </cell>
        </row>
        <row r="225">
          <cell r="F225">
            <v>42858</v>
          </cell>
        </row>
        <row r="226">
          <cell r="F226">
            <v>42859</v>
          </cell>
        </row>
        <row r="227">
          <cell r="F227">
            <v>42860</v>
          </cell>
        </row>
        <row r="228">
          <cell r="F228">
            <v>42861</v>
          </cell>
        </row>
        <row r="229">
          <cell r="F229">
            <v>42862</v>
          </cell>
        </row>
        <row r="230">
          <cell r="F230">
            <v>42863</v>
          </cell>
        </row>
        <row r="231">
          <cell r="F231">
            <v>42864</v>
          </cell>
        </row>
        <row r="232">
          <cell r="F232">
            <v>42865</v>
          </cell>
        </row>
        <row r="233">
          <cell r="F233">
            <v>42866</v>
          </cell>
        </row>
        <row r="234">
          <cell r="F234">
            <v>42867</v>
          </cell>
        </row>
        <row r="235">
          <cell r="F235">
            <v>42868</v>
          </cell>
        </row>
        <row r="236">
          <cell r="F236">
            <v>42869</v>
          </cell>
        </row>
        <row r="237">
          <cell r="F237">
            <v>42870</v>
          </cell>
        </row>
        <row r="238">
          <cell r="F238">
            <v>42871</v>
          </cell>
        </row>
        <row r="239">
          <cell r="F239">
            <v>42872</v>
          </cell>
        </row>
        <row r="240">
          <cell r="F240">
            <v>42873</v>
          </cell>
        </row>
        <row r="241">
          <cell r="F241">
            <v>42874</v>
          </cell>
        </row>
        <row r="242">
          <cell r="F242">
            <v>42875</v>
          </cell>
        </row>
        <row r="243">
          <cell r="F243">
            <v>42876</v>
          </cell>
        </row>
        <row r="244">
          <cell r="F244">
            <v>42877</v>
          </cell>
        </row>
        <row r="245">
          <cell r="F245">
            <v>42878</v>
          </cell>
        </row>
        <row r="246">
          <cell r="F246">
            <v>42879</v>
          </cell>
        </row>
        <row r="247">
          <cell r="F247">
            <v>42880</v>
          </cell>
        </row>
        <row r="248">
          <cell r="F248">
            <v>42881</v>
          </cell>
        </row>
        <row r="249">
          <cell r="F249">
            <v>42882</v>
          </cell>
        </row>
        <row r="250">
          <cell r="F250">
            <v>42883</v>
          </cell>
        </row>
        <row r="251">
          <cell r="F251">
            <v>42884</v>
          </cell>
        </row>
        <row r="252">
          <cell r="F252">
            <v>42885</v>
          </cell>
        </row>
        <row r="253">
          <cell r="F253">
            <v>42886</v>
          </cell>
        </row>
        <row r="254">
          <cell r="F254">
            <v>42887</v>
          </cell>
        </row>
        <row r="255">
          <cell r="F255">
            <v>42888</v>
          </cell>
        </row>
        <row r="256">
          <cell r="F256">
            <v>42889</v>
          </cell>
        </row>
        <row r="257">
          <cell r="F257">
            <v>42890</v>
          </cell>
        </row>
        <row r="258">
          <cell r="F258">
            <v>42891</v>
          </cell>
        </row>
        <row r="259">
          <cell r="F259">
            <v>42892</v>
          </cell>
        </row>
        <row r="260">
          <cell r="F260">
            <v>42893</v>
          </cell>
        </row>
        <row r="261">
          <cell r="F261">
            <v>42894</v>
          </cell>
        </row>
        <row r="262">
          <cell r="F262">
            <v>42895</v>
          </cell>
        </row>
        <row r="263">
          <cell r="F263">
            <v>42896</v>
          </cell>
        </row>
        <row r="264">
          <cell r="F264">
            <v>42897</v>
          </cell>
        </row>
        <row r="265">
          <cell r="F265">
            <v>42898</v>
          </cell>
        </row>
        <row r="266">
          <cell r="F266">
            <v>42899</v>
          </cell>
        </row>
        <row r="267">
          <cell r="F267">
            <v>42900</v>
          </cell>
        </row>
        <row r="268">
          <cell r="F268">
            <v>42901</v>
          </cell>
        </row>
        <row r="269">
          <cell r="F269">
            <v>42902</v>
          </cell>
        </row>
        <row r="270">
          <cell r="F270">
            <v>42903</v>
          </cell>
        </row>
        <row r="271">
          <cell r="F271">
            <v>42904</v>
          </cell>
        </row>
        <row r="272">
          <cell r="F272">
            <v>42905</v>
          </cell>
        </row>
        <row r="273">
          <cell r="F273">
            <v>42906</v>
          </cell>
        </row>
        <row r="274">
          <cell r="F274">
            <v>42907</v>
          </cell>
        </row>
        <row r="275">
          <cell r="F275">
            <v>42908</v>
          </cell>
        </row>
        <row r="276">
          <cell r="F276">
            <v>42909</v>
          </cell>
        </row>
        <row r="277">
          <cell r="F277">
            <v>42910</v>
          </cell>
        </row>
        <row r="278">
          <cell r="F278">
            <v>42911</v>
          </cell>
        </row>
        <row r="279">
          <cell r="F279">
            <v>42912</v>
          </cell>
        </row>
        <row r="280">
          <cell r="F280">
            <v>42913</v>
          </cell>
        </row>
        <row r="281">
          <cell r="F281">
            <v>42914</v>
          </cell>
        </row>
        <row r="282">
          <cell r="F282">
            <v>42915</v>
          </cell>
        </row>
        <row r="283">
          <cell r="F283">
            <v>42916</v>
          </cell>
        </row>
        <row r="284">
          <cell r="F284">
            <v>42917</v>
          </cell>
        </row>
        <row r="285">
          <cell r="F285">
            <v>42918</v>
          </cell>
        </row>
        <row r="286">
          <cell r="F286">
            <v>42919</v>
          </cell>
        </row>
        <row r="287">
          <cell r="F287">
            <v>42920</v>
          </cell>
        </row>
        <row r="288">
          <cell r="F288">
            <v>42921</v>
          </cell>
        </row>
        <row r="289">
          <cell r="F289">
            <v>42922</v>
          </cell>
        </row>
        <row r="290">
          <cell r="F290">
            <v>42923</v>
          </cell>
        </row>
        <row r="291">
          <cell r="F291">
            <v>42924</v>
          </cell>
        </row>
        <row r="292">
          <cell r="F292">
            <v>42925</v>
          </cell>
        </row>
        <row r="293">
          <cell r="F293">
            <v>42926</v>
          </cell>
        </row>
        <row r="294">
          <cell r="F294">
            <v>42927</v>
          </cell>
        </row>
        <row r="295">
          <cell r="F295">
            <v>42928</v>
          </cell>
        </row>
        <row r="296">
          <cell r="F296">
            <v>42929</v>
          </cell>
        </row>
        <row r="297">
          <cell r="F297">
            <v>42930</v>
          </cell>
        </row>
        <row r="298">
          <cell r="F298">
            <v>42931</v>
          </cell>
        </row>
        <row r="299">
          <cell r="F299">
            <v>42932</v>
          </cell>
        </row>
        <row r="300">
          <cell r="F300">
            <v>42933</v>
          </cell>
        </row>
        <row r="301">
          <cell r="F301">
            <v>42934</v>
          </cell>
        </row>
        <row r="302">
          <cell r="F302">
            <v>42935</v>
          </cell>
        </row>
        <row r="303">
          <cell r="F303">
            <v>42936</v>
          </cell>
        </row>
        <row r="304">
          <cell r="F304">
            <v>42937</v>
          </cell>
        </row>
        <row r="305">
          <cell r="F305">
            <v>42938</v>
          </cell>
        </row>
        <row r="306">
          <cell r="F306">
            <v>42939</v>
          </cell>
        </row>
        <row r="307">
          <cell r="F307">
            <v>42940</v>
          </cell>
        </row>
        <row r="308">
          <cell r="F308">
            <v>42941</v>
          </cell>
        </row>
        <row r="309">
          <cell r="F309">
            <v>42942</v>
          </cell>
        </row>
        <row r="310">
          <cell r="F310">
            <v>42943</v>
          </cell>
        </row>
        <row r="311">
          <cell r="F311">
            <v>42944</v>
          </cell>
        </row>
        <row r="312">
          <cell r="F312">
            <v>42945</v>
          </cell>
        </row>
        <row r="313">
          <cell r="F313">
            <v>42946</v>
          </cell>
        </row>
        <row r="314">
          <cell r="F314">
            <v>42947</v>
          </cell>
        </row>
        <row r="315">
          <cell r="F315">
            <v>42948</v>
          </cell>
        </row>
        <row r="316">
          <cell r="F316">
            <v>42949</v>
          </cell>
        </row>
        <row r="317">
          <cell r="F317">
            <v>42950</v>
          </cell>
        </row>
        <row r="318">
          <cell r="F318">
            <v>42951</v>
          </cell>
        </row>
        <row r="319">
          <cell r="F319">
            <v>42952</v>
          </cell>
        </row>
        <row r="320">
          <cell r="F320">
            <v>42953</v>
          </cell>
        </row>
        <row r="321">
          <cell r="F321">
            <v>42954</v>
          </cell>
        </row>
        <row r="322">
          <cell r="F322">
            <v>42955</v>
          </cell>
        </row>
        <row r="323">
          <cell r="F323">
            <v>42956</v>
          </cell>
        </row>
        <row r="324">
          <cell r="F324">
            <v>42957</v>
          </cell>
        </row>
        <row r="325">
          <cell r="F325">
            <v>42958</v>
          </cell>
        </row>
        <row r="326">
          <cell r="F326">
            <v>42959</v>
          </cell>
        </row>
        <row r="327">
          <cell r="F327">
            <v>42960</v>
          </cell>
        </row>
        <row r="328">
          <cell r="F328">
            <v>42961</v>
          </cell>
        </row>
        <row r="329">
          <cell r="F329">
            <v>42962</v>
          </cell>
        </row>
        <row r="330">
          <cell r="F330">
            <v>42963</v>
          </cell>
        </row>
        <row r="331">
          <cell r="F331">
            <v>42964</v>
          </cell>
        </row>
        <row r="332">
          <cell r="F332">
            <v>42965</v>
          </cell>
        </row>
        <row r="333">
          <cell r="F333">
            <v>42966</v>
          </cell>
        </row>
        <row r="334">
          <cell r="F334">
            <v>42967</v>
          </cell>
        </row>
        <row r="335">
          <cell r="F335">
            <v>42968</v>
          </cell>
        </row>
        <row r="336">
          <cell r="F336">
            <v>42969</v>
          </cell>
        </row>
        <row r="337">
          <cell r="F337">
            <v>42970</v>
          </cell>
        </row>
        <row r="338">
          <cell r="F338">
            <v>42971</v>
          </cell>
        </row>
        <row r="339">
          <cell r="F339">
            <v>42972</v>
          </cell>
        </row>
        <row r="340">
          <cell r="F340">
            <v>42973</v>
          </cell>
        </row>
        <row r="341">
          <cell r="F341">
            <v>42974</v>
          </cell>
        </row>
        <row r="342">
          <cell r="F342">
            <v>42975</v>
          </cell>
        </row>
        <row r="343">
          <cell r="F343">
            <v>42976</v>
          </cell>
        </row>
        <row r="344">
          <cell r="F344">
            <v>42977</v>
          </cell>
        </row>
        <row r="345">
          <cell r="F345">
            <v>42978</v>
          </cell>
        </row>
        <row r="346">
          <cell r="F346">
            <v>42979</v>
          </cell>
        </row>
        <row r="347">
          <cell r="F347">
            <v>42980</v>
          </cell>
        </row>
        <row r="348">
          <cell r="F348">
            <v>42981</v>
          </cell>
        </row>
        <row r="349">
          <cell r="F349">
            <v>42982</v>
          </cell>
        </row>
        <row r="350">
          <cell r="F350">
            <v>42983</v>
          </cell>
        </row>
        <row r="351">
          <cell r="F351">
            <v>42984</v>
          </cell>
        </row>
        <row r="352">
          <cell r="F352">
            <v>42985</v>
          </cell>
        </row>
        <row r="353">
          <cell r="F353">
            <v>42986</v>
          </cell>
        </row>
        <row r="354">
          <cell r="F354">
            <v>42987</v>
          </cell>
        </row>
        <row r="355">
          <cell r="F355">
            <v>42988</v>
          </cell>
        </row>
        <row r="356">
          <cell r="F356">
            <v>42989</v>
          </cell>
        </row>
        <row r="357">
          <cell r="F357">
            <v>42990</v>
          </cell>
        </row>
        <row r="358">
          <cell r="F358">
            <v>42991</v>
          </cell>
        </row>
        <row r="359">
          <cell r="F359">
            <v>42992</v>
          </cell>
        </row>
        <row r="360">
          <cell r="F360">
            <v>42993</v>
          </cell>
        </row>
        <row r="361">
          <cell r="F361">
            <v>42994</v>
          </cell>
        </row>
        <row r="362">
          <cell r="F362">
            <v>42995</v>
          </cell>
        </row>
        <row r="363">
          <cell r="F363">
            <v>42996</v>
          </cell>
        </row>
        <row r="364">
          <cell r="F364">
            <v>42997</v>
          </cell>
        </row>
        <row r="365">
          <cell r="F365">
            <v>42998</v>
          </cell>
        </row>
        <row r="366">
          <cell r="F366">
            <v>42999</v>
          </cell>
        </row>
        <row r="367">
          <cell r="F367">
            <v>43000</v>
          </cell>
        </row>
        <row r="368">
          <cell r="F368">
            <v>43001</v>
          </cell>
        </row>
        <row r="369">
          <cell r="F369">
            <v>43002</v>
          </cell>
        </row>
        <row r="370">
          <cell r="F370">
            <v>43003</v>
          </cell>
        </row>
        <row r="371">
          <cell r="F371">
            <v>43004</v>
          </cell>
        </row>
        <row r="372">
          <cell r="F372">
            <v>43005</v>
          </cell>
        </row>
        <row r="373">
          <cell r="F373">
            <v>43006</v>
          </cell>
        </row>
        <row r="374">
          <cell r="F374">
            <v>43007</v>
          </cell>
        </row>
        <row r="375">
          <cell r="F375">
            <v>43008</v>
          </cell>
        </row>
        <row r="376">
          <cell r="F376">
            <v>43009</v>
          </cell>
        </row>
        <row r="377">
          <cell r="F377">
            <v>43010</v>
          </cell>
        </row>
        <row r="378">
          <cell r="F378">
            <v>43011</v>
          </cell>
        </row>
        <row r="379">
          <cell r="F379">
            <v>43012</v>
          </cell>
        </row>
        <row r="380">
          <cell r="F380">
            <v>43013</v>
          </cell>
        </row>
        <row r="381">
          <cell r="F381">
            <v>43014</v>
          </cell>
        </row>
        <row r="382">
          <cell r="F382">
            <v>43015</v>
          </cell>
        </row>
        <row r="383">
          <cell r="F383">
            <v>43016</v>
          </cell>
        </row>
        <row r="384">
          <cell r="F384">
            <v>43017</v>
          </cell>
        </row>
        <row r="385">
          <cell r="F385">
            <v>43018</v>
          </cell>
        </row>
        <row r="386">
          <cell r="F386">
            <v>43019</v>
          </cell>
        </row>
        <row r="387">
          <cell r="F387">
            <v>43020</v>
          </cell>
        </row>
        <row r="388">
          <cell r="F388">
            <v>43021</v>
          </cell>
        </row>
        <row r="389">
          <cell r="F389">
            <v>43022</v>
          </cell>
        </row>
        <row r="390">
          <cell r="F390">
            <v>43023</v>
          </cell>
        </row>
        <row r="391">
          <cell r="F391">
            <v>43024</v>
          </cell>
        </row>
        <row r="392">
          <cell r="F392">
            <v>43025</v>
          </cell>
        </row>
        <row r="393">
          <cell r="F393">
            <v>43026</v>
          </cell>
        </row>
        <row r="394">
          <cell r="F394">
            <v>43027</v>
          </cell>
        </row>
        <row r="395">
          <cell r="F395">
            <v>43028</v>
          </cell>
        </row>
        <row r="396">
          <cell r="F396">
            <v>43029</v>
          </cell>
        </row>
        <row r="397">
          <cell r="F397">
            <v>43030</v>
          </cell>
        </row>
        <row r="398">
          <cell r="F398">
            <v>43031</v>
          </cell>
        </row>
        <row r="399">
          <cell r="F399">
            <v>43032</v>
          </cell>
        </row>
        <row r="400">
          <cell r="F400">
            <v>43033</v>
          </cell>
        </row>
        <row r="401">
          <cell r="F401">
            <v>43034</v>
          </cell>
        </row>
        <row r="402">
          <cell r="F402">
            <v>43035</v>
          </cell>
        </row>
        <row r="403">
          <cell r="F403">
            <v>43036</v>
          </cell>
        </row>
        <row r="404">
          <cell r="F404">
            <v>43037</v>
          </cell>
        </row>
        <row r="405">
          <cell r="F405">
            <v>43038</v>
          </cell>
        </row>
        <row r="406">
          <cell r="F406">
            <v>43039</v>
          </cell>
        </row>
        <row r="407">
          <cell r="F407">
            <v>43040</v>
          </cell>
        </row>
        <row r="408">
          <cell r="F408">
            <v>43041</v>
          </cell>
        </row>
        <row r="409">
          <cell r="F409">
            <v>43042</v>
          </cell>
        </row>
        <row r="410">
          <cell r="F410">
            <v>43043</v>
          </cell>
        </row>
        <row r="411">
          <cell r="F411">
            <v>43044</v>
          </cell>
        </row>
        <row r="412">
          <cell r="F412">
            <v>43045</v>
          </cell>
        </row>
        <row r="413">
          <cell r="F413">
            <v>43046</v>
          </cell>
        </row>
        <row r="414">
          <cell r="F414">
            <v>43047</v>
          </cell>
        </row>
        <row r="415">
          <cell r="F415">
            <v>43048</v>
          </cell>
        </row>
        <row r="416">
          <cell r="F416">
            <v>43049</v>
          </cell>
        </row>
        <row r="417">
          <cell r="F417">
            <v>43050</v>
          </cell>
        </row>
        <row r="418">
          <cell r="F418">
            <v>43051</v>
          </cell>
        </row>
        <row r="419">
          <cell r="F419">
            <v>43052</v>
          </cell>
        </row>
        <row r="420">
          <cell r="F420">
            <v>43053</v>
          </cell>
        </row>
        <row r="421">
          <cell r="F421">
            <v>43054</v>
          </cell>
        </row>
        <row r="422">
          <cell r="F422">
            <v>43055</v>
          </cell>
        </row>
        <row r="423">
          <cell r="F423">
            <v>43056</v>
          </cell>
        </row>
        <row r="424">
          <cell r="F424">
            <v>43057</v>
          </cell>
        </row>
        <row r="425">
          <cell r="F425">
            <v>43058</v>
          </cell>
        </row>
        <row r="426">
          <cell r="F426">
            <v>43059</v>
          </cell>
        </row>
        <row r="427">
          <cell r="F427">
            <v>43060</v>
          </cell>
        </row>
        <row r="428">
          <cell r="F428">
            <v>43061</v>
          </cell>
        </row>
        <row r="429">
          <cell r="F429">
            <v>43062</v>
          </cell>
        </row>
        <row r="430">
          <cell r="F430">
            <v>43063</v>
          </cell>
        </row>
        <row r="431">
          <cell r="F431">
            <v>43064</v>
          </cell>
        </row>
        <row r="432">
          <cell r="F432">
            <v>43065</v>
          </cell>
        </row>
        <row r="433">
          <cell r="F433">
            <v>43066</v>
          </cell>
        </row>
        <row r="434">
          <cell r="F434">
            <v>43067</v>
          </cell>
        </row>
        <row r="435">
          <cell r="F435">
            <v>43068</v>
          </cell>
        </row>
        <row r="436">
          <cell r="F436">
            <v>43069</v>
          </cell>
        </row>
        <row r="437">
          <cell r="F437">
            <v>43070</v>
          </cell>
        </row>
        <row r="438">
          <cell r="F438">
            <v>43071</v>
          </cell>
        </row>
        <row r="439">
          <cell r="F439">
            <v>43072</v>
          </cell>
        </row>
        <row r="440">
          <cell r="F440">
            <v>43073</v>
          </cell>
        </row>
        <row r="441">
          <cell r="F441">
            <v>43074</v>
          </cell>
        </row>
        <row r="442">
          <cell r="F442">
            <v>43075</v>
          </cell>
        </row>
        <row r="443">
          <cell r="F443">
            <v>43076</v>
          </cell>
        </row>
        <row r="444">
          <cell r="F444">
            <v>43077</v>
          </cell>
        </row>
        <row r="445">
          <cell r="F445">
            <v>43078</v>
          </cell>
        </row>
        <row r="446">
          <cell r="F446">
            <v>43079</v>
          </cell>
        </row>
        <row r="447">
          <cell r="F447">
            <v>43080</v>
          </cell>
        </row>
        <row r="448">
          <cell r="F448">
            <v>43081</v>
          </cell>
        </row>
        <row r="449">
          <cell r="F449">
            <v>43082</v>
          </cell>
        </row>
        <row r="450">
          <cell r="F450">
            <v>43083</v>
          </cell>
        </row>
        <row r="451">
          <cell r="F451">
            <v>43084</v>
          </cell>
        </row>
        <row r="452">
          <cell r="F452">
            <v>43085</v>
          </cell>
        </row>
        <row r="453">
          <cell r="F453">
            <v>43086</v>
          </cell>
        </row>
        <row r="454">
          <cell r="F454">
            <v>43087</v>
          </cell>
        </row>
        <row r="455">
          <cell r="F455">
            <v>43088</v>
          </cell>
        </row>
        <row r="456">
          <cell r="F456">
            <v>43089</v>
          </cell>
        </row>
        <row r="457">
          <cell r="F457">
            <v>43090</v>
          </cell>
        </row>
        <row r="458">
          <cell r="F458">
            <v>43091</v>
          </cell>
        </row>
        <row r="459">
          <cell r="F459">
            <v>43092</v>
          </cell>
        </row>
        <row r="460">
          <cell r="F460">
            <v>43093</v>
          </cell>
        </row>
        <row r="461">
          <cell r="F461">
            <v>43094</v>
          </cell>
        </row>
        <row r="462">
          <cell r="F462">
            <v>43095</v>
          </cell>
        </row>
        <row r="463">
          <cell r="F463">
            <v>43096</v>
          </cell>
        </row>
        <row r="464">
          <cell r="F464">
            <v>43097</v>
          </cell>
        </row>
        <row r="465">
          <cell r="F465">
            <v>43098</v>
          </cell>
        </row>
        <row r="466">
          <cell r="F466">
            <v>43099</v>
          </cell>
        </row>
        <row r="467">
          <cell r="F467">
            <v>43100</v>
          </cell>
        </row>
        <row r="468">
          <cell r="F468">
            <v>43101</v>
          </cell>
        </row>
        <row r="469">
          <cell r="F469">
            <v>43102</v>
          </cell>
        </row>
        <row r="470">
          <cell r="F470">
            <v>43103</v>
          </cell>
        </row>
        <row r="471">
          <cell r="F471">
            <v>43104</v>
          </cell>
        </row>
        <row r="472">
          <cell r="F472">
            <v>43105</v>
          </cell>
        </row>
        <row r="473">
          <cell r="F473">
            <v>43106</v>
          </cell>
        </row>
        <row r="474">
          <cell r="F474">
            <v>43107</v>
          </cell>
        </row>
        <row r="475">
          <cell r="F475">
            <v>43108</v>
          </cell>
        </row>
        <row r="476">
          <cell r="F476">
            <v>43109</v>
          </cell>
        </row>
        <row r="477">
          <cell r="F477">
            <v>43110</v>
          </cell>
        </row>
        <row r="478">
          <cell r="F478">
            <v>43111</v>
          </cell>
        </row>
        <row r="479">
          <cell r="F479">
            <v>43112</v>
          </cell>
        </row>
        <row r="480">
          <cell r="F480">
            <v>43113</v>
          </cell>
        </row>
        <row r="481">
          <cell r="F481">
            <v>43114</v>
          </cell>
        </row>
        <row r="482">
          <cell r="F482">
            <v>43115</v>
          </cell>
        </row>
        <row r="483">
          <cell r="F483">
            <v>43116</v>
          </cell>
        </row>
        <row r="484">
          <cell r="F484">
            <v>43117</v>
          </cell>
        </row>
        <row r="485">
          <cell r="F485">
            <v>43118</v>
          </cell>
        </row>
        <row r="486">
          <cell r="F486">
            <v>43119</v>
          </cell>
        </row>
        <row r="487">
          <cell r="F487">
            <v>43120</v>
          </cell>
        </row>
        <row r="488">
          <cell r="F488">
            <v>43121</v>
          </cell>
        </row>
        <row r="489">
          <cell r="F489">
            <v>43122</v>
          </cell>
        </row>
        <row r="490">
          <cell r="F490">
            <v>43123</v>
          </cell>
        </row>
        <row r="491">
          <cell r="F491">
            <v>43124</v>
          </cell>
        </row>
        <row r="492">
          <cell r="F492">
            <v>43125</v>
          </cell>
        </row>
        <row r="493">
          <cell r="F493">
            <v>43126</v>
          </cell>
        </row>
        <row r="494">
          <cell r="F494">
            <v>43127</v>
          </cell>
        </row>
        <row r="495">
          <cell r="F495">
            <v>43128</v>
          </cell>
        </row>
        <row r="496">
          <cell r="F496">
            <v>43129</v>
          </cell>
        </row>
        <row r="497">
          <cell r="F497">
            <v>43130</v>
          </cell>
        </row>
        <row r="498">
          <cell r="F498">
            <v>43131</v>
          </cell>
        </row>
        <row r="499">
          <cell r="F499">
            <v>43132</v>
          </cell>
        </row>
        <row r="500">
          <cell r="F500">
            <v>43133</v>
          </cell>
        </row>
        <row r="501">
          <cell r="F501">
            <v>43134</v>
          </cell>
        </row>
        <row r="502">
          <cell r="F502">
            <v>43135</v>
          </cell>
        </row>
        <row r="503">
          <cell r="F503">
            <v>43136</v>
          </cell>
        </row>
        <row r="504">
          <cell r="F504">
            <v>43137</v>
          </cell>
        </row>
        <row r="505">
          <cell r="F505">
            <v>43138</v>
          </cell>
        </row>
        <row r="506">
          <cell r="F506">
            <v>43139</v>
          </cell>
        </row>
        <row r="507">
          <cell r="F507">
            <v>43140</v>
          </cell>
        </row>
        <row r="508">
          <cell r="F508">
            <v>43141</v>
          </cell>
        </row>
        <row r="509">
          <cell r="F509">
            <v>43142</v>
          </cell>
        </row>
        <row r="510">
          <cell r="F510">
            <v>43143</v>
          </cell>
        </row>
        <row r="511">
          <cell r="F511">
            <v>43144</v>
          </cell>
        </row>
        <row r="512">
          <cell r="F512">
            <v>43145</v>
          </cell>
        </row>
        <row r="513">
          <cell r="F513">
            <v>43146</v>
          </cell>
        </row>
        <row r="514">
          <cell r="F514">
            <v>43147</v>
          </cell>
        </row>
        <row r="515">
          <cell r="F515">
            <v>43148</v>
          </cell>
        </row>
        <row r="516">
          <cell r="F516">
            <v>43149</v>
          </cell>
        </row>
        <row r="517">
          <cell r="F517">
            <v>43150</v>
          </cell>
        </row>
        <row r="518">
          <cell r="F518">
            <v>43151</v>
          </cell>
        </row>
        <row r="519">
          <cell r="F519">
            <v>43152</v>
          </cell>
        </row>
        <row r="520">
          <cell r="F520">
            <v>43153</v>
          </cell>
        </row>
        <row r="521">
          <cell r="F521">
            <v>43154</v>
          </cell>
        </row>
        <row r="522">
          <cell r="F522">
            <v>43155</v>
          </cell>
        </row>
        <row r="523">
          <cell r="F523">
            <v>43156</v>
          </cell>
        </row>
        <row r="524">
          <cell r="F524">
            <v>43157</v>
          </cell>
        </row>
        <row r="525">
          <cell r="F525">
            <v>43158</v>
          </cell>
        </row>
        <row r="526">
          <cell r="F526">
            <v>43159</v>
          </cell>
        </row>
        <row r="527">
          <cell r="F527">
            <v>43160</v>
          </cell>
        </row>
        <row r="528">
          <cell r="F528">
            <v>43161</v>
          </cell>
        </row>
        <row r="529">
          <cell r="F529">
            <v>43162</v>
          </cell>
        </row>
        <row r="530">
          <cell r="F530">
            <v>43163</v>
          </cell>
        </row>
        <row r="531">
          <cell r="F531">
            <v>43164</v>
          </cell>
        </row>
        <row r="532">
          <cell r="F532">
            <v>43165</v>
          </cell>
        </row>
        <row r="533">
          <cell r="F533">
            <v>43166</v>
          </cell>
        </row>
        <row r="534">
          <cell r="F534">
            <v>43167</v>
          </cell>
        </row>
        <row r="535">
          <cell r="F535">
            <v>43168</v>
          </cell>
        </row>
        <row r="536">
          <cell r="F536">
            <v>43169</v>
          </cell>
        </row>
        <row r="537">
          <cell r="F537">
            <v>43170</v>
          </cell>
        </row>
        <row r="538">
          <cell r="F538">
            <v>43171</v>
          </cell>
        </row>
        <row r="539">
          <cell r="F539">
            <v>43172</v>
          </cell>
        </row>
        <row r="540">
          <cell r="F540">
            <v>43173</v>
          </cell>
        </row>
        <row r="541">
          <cell r="F541">
            <v>43174</v>
          </cell>
        </row>
        <row r="542">
          <cell r="F542">
            <v>43175</v>
          </cell>
        </row>
        <row r="543">
          <cell r="F543">
            <v>43176</v>
          </cell>
        </row>
        <row r="544">
          <cell r="F544">
            <v>43177</v>
          </cell>
        </row>
        <row r="545">
          <cell r="F545">
            <v>43178</v>
          </cell>
        </row>
        <row r="546">
          <cell r="F546">
            <v>43179</v>
          </cell>
        </row>
        <row r="547">
          <cell r="F547">
            <v>43180</v>
          </cell>
        </row>
        <row r="548">
          <cell r="F548">
            <v>43181</v>
          </cell>
        </row>
        <row r="549">
          <cell r="F549">
            <v>43182</v>
          </cell>
        </row>
        <row r="550">
          <cell r="F550">
            <v>43183</v>
          </cell>
        </row>
        <row r="551">
          <cell r="F551">
            <v>43184</v>
          </cell>
        </row>
        <row r="552">
          <cell r="F552">
            <v>43185</v>
          </cell>
        </row>
        <row r="553">
          <cell r="F553">
            <v>43186</v>
          </cell>
        </row>
        <row r="554">
          <cell r="F554">
            <v>43187</v>
          </cell>
        </row>
        <row r="555">
          <cell r="F555">
            <v>43188</v>
          </cell>
        </row>
        <row r="556">
          <cell r="F556">
            <v>43189</v>
          </cell>
        </row>
        <row r="557">
          <cell r="F557">
            <v>43190</v>
          </cell>
        </row>
        <row r="558">
          <cell r="F558">
            <v>43191</v>
          </cell>
        </row>
        <row r="559">
          <cell r="F559">
            <v>43192</v>
          </cell>
        </row>
        <row r="560">
          <cell r="F560">
            <v>43193</v>
          </cell>
        </row>
        <row r="561">
          <cell r="F561">
            <v>43194</v>
          </cell>
        </row>
        <row r="562">
          <cell r="F562">
            <v>43195</v>
          </cell>
        </row>
        <row r="563">
          <cell r="F563">
            <v>43196</v>
          </cell>
        </row>
        <row r="564">
          <cell r="F564">
            <v>43197</v>
          </cell>
        </row>
        <row r="565">
          <cell r="F565">
            <v>43198</v>
          </cell>
        </row>
        <row r="566">
          <cell r="F566">
            <v>43199</v>
          </cell>
        </row>
        <row r="567">
          <cell r="F567">
            <v>43200</v>
          </cell>
        </row>
        <row r="568">
          <cell r="F568">
            <v>43201</v>
          </cell>
        </row>
        <row r="569">
          <cell r="F569">
            <v>43202</v>
          </cell>
        </row>
        <row r="570">
          <cell r="F570">
            <v>43203</v>
          </cell>
        </row>
        <row r="571">
          <cell r="F571">
            <v>43204</v>
          </cell>
        </row>
        <row r="572">
          <cell r="F572">
            <v>43205</v>
          </cell>
        </row>
        <row r="573">
          <cell r="F573">
            <v>43206</v>
          </cell>
        </row>
        <row r="574">
          <cell r="F574">
            <v>43207</v>
          </cell>
        </row>
        <row r="575">
          <cell r="F575">
            <v>43208</v>
          </cell>
        </row>
        <row r="576">
          <cell r="F576">
            <v>43209</v>
          </cell>
        </row>
        <row r="577">
          <cell r="F577">
            <v>43210</v>
          </cell>
        </row>
        <row r="578">
          <cell r="F578">
            <v>43211</v>
          </cell>
        </row>
        <row r="579">
          <cell r="F579">
            <v>43212</v>
          </cell>
        </row>
        <row r="580">
          <cell r="F580">
            <v>43213</v>
          </cell>
        </row>
        <row r="581">
          <cell r="F581">
            <v>43214</v>
          </cell>
        </row>
        <row r="582">
          <cell r="F582">
            <v>43215</v>
          </cell>
        </row>
        <row r="583">
          <cell r="F583">
            <v>43216</v>
          </cell>
        </row>
        <row r="584">
          <cell r="F584">
            <v>43217</v>
          </cell>
        </row>
        <row r="585">
          <cell r="F585">
            <v>43218</v>
          </cell>
        </row>
        <row r="586">
          <cell r="F586">
            <v>43219</v>
          </cell>
        </row>
        <row r="587">
          <cell r="F587">
            <v>43220</v>
          </cell>
        </row>
        <row r="588">
          <cell r="F588">
            <v>43221</v>
          </cell>
        </row>
        <row r="589">
          <cell r="F589">
            <v>43222</v>
          </cell>
        </row>
        <row r="590">
          <cell r="F590">
            <v>43223</v>
          </cell>
        </row>
        <row r="591">
          <cell r="F591">
            <v>43224</v>
          </cell>
        </row>
        <row r="592">
          <cell r="F592">
            <v>43225</v>
          </cell>
        </row>
        <row r="593">
          <cell r="F593">
            <v>43226</v>
          </cell>
        </row>
        <row r="594">
          <cell r="F594">
            <v>43227</v>
          </cell>
        </row>
        <row r="595">
          <cell r="F595">
            <v>43228</v>
          </cell>
        </row>
        <row r="596">
          <cell r="F596">
            <v>43229</v>
          </cell>
        </row>
        <row r="597">
          <cell r="F597">
            <v>43230</v>
          </cell>
        </row>
        <row r="598">
          <cell r="F598">
            <v>43231</v>
          </cell>
        </row>
        <row r="599">
          <cell r="F599">
            <v>43232</v>
          </cell>
        </row>
        <row r="600">
          <cell r="F600">
            <v>43233</v>
          </cell>
        </row>
        <row r="601">
          <cell r="F601">
            <v>43234</v>
          </cell>
        </row>
        <row r="602">
          <cell r="F602">
            <v>43235</v>
          </cell>
        </row>
        <row r="603">
          <cell r="F603">
            <v>43236</v>
          </cell>
        </row>
        <row r="604">
          <cell r="F604">
            <v>43237</v>
          </cell>
        </row>
        <row r="605">
          <cell r="F605">
            <v>43238</v>
          </cell>
        </row>
        <row r="606">
          <cell r="F606">
            <v>43239</v>
          </cell>
        </row>
        <row r="607">
          <cell r="F607">
            <v>43240</v>
          </cell>
        </row>
        <row r="608">
          <cell r="F608">
            <v>43241</v>
          </cell>
        </row>
        <row r="609">
          <cell r="F609">
            <v>43242</v>
          </cell>
        </row>
        <row r="610">
          <cell r="F610">
            <v>43243</v>
          </cell>
        </row>
        <row r="611">
          <cell r="F611">
            <v>43244</v>
          </cell>
        </row>
        <row r="612">
          <cell r="F612">
            <v>43245</v>
          </cell>
        </row>
        <row r="613">
          <cell r="F613">
            <v>43246</v>
          </cell>
        </row>
        <row r="614">
          <cell r="F614">
            <v>43247</v>
          </cell>
        </row>
        <row r="615">
          <cell r="F615">
            <v>43248</v>
          </cell>
        </row>
        <row r="616">
          <cell r="F616">
            <v>43249</v>
          </cell>
        </row>
        <row r="617">
          <cell r="F617">
            <v>43250</v>
          </cell>
        </row>
        <row r="618">
          <cell r="F618">
            <v>43252</v>
          </cell>
        </row>
        <row r="619">
          <cell r="F619">
            <v>43253</v>
          </cell>
        </row>
        <row r="620">
          <cell r="F620">
            <v>43254</v>
          </cell>
        </row>
        <row r="621">
          <cell r="F621">
            <v>43255</v>
          </cell>
        </row>
        <row r="622">
          <cell r="F622">
            <v>43256</v>
          </cell>
        </row>
        <row r="623">
          <cell r="F623">
            <v>43257</v>
          </cell>
        </row>
        <row r="624">
          <cell r="F624">
            <v>43258</v>
          </cell>
        </row>
        <row r="625">
          <cell r="F625">
            <v>43259</v>
          </cell>
        </row>
        <row r="626">
          <cell r="F626">
            <v>43260</v>
          </cell>
        </row>
        <row r="627">
          <cell r="F627">
            <v>43261</v>
          </cell>
        </row>
        <row r="628">
          <cell r="F628">
            <v>43262</v>
          </cell>
        </row>
        <row r="629">
          <cell r="F629">
            <v>43263</v>
          </cell>
        </row>
        <row r="630">
          <cell r="F630">
            <v>43264</v>
          </cell>
        </row>
        <row r="631">
          <cell r="F631">
            <v>43265</v>
          </cell>
        </row>
        <row r="632">
          <cell r="F632">
            <v>43266</v>
          </cell>
        </row>
        <row r="633">
          <cell r="F633">
            <v>43267</v>
          </cell>
        </row>
        <row r="634">
          <cell r="F634">
            <v>43268</v>
          </cell>
        </row>
        <row r="635">
          <cell r="F635">
            <v>43269</v>
          </cell>
        </row>
        <row r="636">
          <cell r="F636">
            <v>43270</v>
          </cell>
        </row>
        <row r="637">
          <cell r="F637">
            <v>43271</v>
          </cell>
        </row>
        <row r="638">
          <cell r="F638">
            <v>43272</v>
          </cell>
        </row>
        <row r="639">
          <cell r="F639">
            <v>43273</v>
          </cell>
        </row>
        <row r="640">
          <cell r="F640">
            <v>43274</v>
          </cell>
        </row>
        <row r="641">
          <cell r="F641">
            <v>43275</v>
          </cell>
        </row>
        <row r="642">
          <cell r="F642">
            <v>43276</v>
          </cell>
        </row>
        <row r="643">
          <cell r="F643">
            <v>43277</v>
          </cell>
        </row>
        <row r="644">
          <cell r="F644">
            <v>43278</v>
          </cell>
        </row>
        <row r="645">
          <cell r="F645">
            <v>43279</v>
          </cell>
        </row>
        <row r="646">
          <cell r="F646">
            <v>43280</v>
          </cell>
        </row>
        <row r="647">
          <cell r="F647">
            <v>43281</v>
          </cell>
        </row>
        <row r="648">
          <cell r="F648">
            <v>43251</v>
          </cell>
        </row>
        <row r="649">
          <cell r="F649">
            <v>43282</v>
          </cell>
        </row>
        <row r="650">
          <cell r="F650">
            <v>43283</v>
          </cell>
        </row>
        <row r="651">
          <cell r="F651">
            <v>43284</v>
          </cell>
        </row>
        <row r="652">
          <cell r="F652">
            <v>43285</v>
          </cell>
        </row>
        <row r="653">
          <cell r="F653">
            <v>43286</v>
          </cell>
        </row>
        <row r="654">
          <cell r="F654">
            <v>43287</v>
          </cell>
        </row>
        <row r="655">
          <cell r="F655">
            <v>43288</v>
          </cell>
        </row>
        <row r="656">
          <cell r="F656">
            <v>43289</v>
          </cell>
        </row>
        <row r="657">
          <cell r="F657">
            <v>43290</v>
          </cell>
        </row>
        <row r="658">
          <cell r="F658">
            <v>43291</v>
          </cell>
        </row>
        <row r="659">
          <cell r="F659">
            <v>43292</v>
          </cell>
        </row>
        <row r="660">
          <cell r="F660">
            <v>43293</v>
          </cell>
        </row>
        <row r="661">
          <cell r="F661">
            <v>43294</v>
          </cell>
        </row>
        <row r="662">
          <cell r="F662">
            <v>43295</v>
          </cell>
        </row>
        <row r="663">
          <cell r="F663">
            <v>43296</v>
          </cell>
        </row>
        <row r="664">
          <cell r="F664">
            <v>43297</v>
          </cell>
        </row>
        <row r="665">
          <cell r="F665">
            <v>43298</v>
          </cell>
        </row>
        <row r="666">
          <cell r="F666">
            <v>43299</v>
          </cell>
        </row>
        <row r="667">
          <cell r="F667">
            <v>43300</v>
          </cell>
        </row>
        <row r="668">
          <cell r="F668">
            <v>43301</v>
          </cell>
        </row>
        <row r="669">
          <cell r="F669">
            <v>43302</v>
          </cell>
        </row>
        <row r="670">
          <cell r="F670">
            <v>43303</v>
          </cell>
        </row>
        <row r="671">
          <cell r="F671">
            <v>43304</v>
          </cell>
        </row>
        <row r="672">
          <cell r="F672">
            <v>43305</v>
          </cell>
        </row>
        <row r="673">
          <cell r="F673">
            <v>43306</v>
          </cell>
        </row>
        <row r="674">
          <cell r="F674">
            <v>43307</v>
          </cell>
        </row>
        <row r="675">
          <cell r="F675">
            <v>43308</v>
          </cell>
        </row>
        <row r="676">
          <cell r="F676">
            <v>43309</v>
          </cell>
        </row>
        <row r="677">
          <cell r="F677">
            <v>43310</v>
          </cell>
        </row>
        <row r="678">
          <cell r="F678">
            <v>43311</v>
          </cell>
        </row>
        <row r="679">
          <cell r="F679">
            <v>43313</v>
          </cell>
        </row>
        <row r="680">
          <cell r="F680">
            <v>43314</v>
          </cell>
        </row>
        <row r="681">
          <cell r="F681">
            <v>43315</v>
          </cell>
        </row>
        <row r="682">
          <cell r="F682">
            <v>43316</v>
          </cell>
        </row>
        <row r="683">
          <cell r="F683">
            <v>43317</v>
          </cell>
        </row>
        <row r="684">
          <cell r="F684">
            <v>43318</v>
          </cell>
        </row>
        <row r="685">
          <cell r="F685">
            <v>43319</v>
          </cell>
        </row>
        <row r="686">
          <cell r="F686">
            <v>43320</v>
          </cell>
        </row>
        <row r="687">
          <cell r="F687">
            <v>43321</v>
          </cell>
        </row>
        <row r="688">
          <cell r="F688">
            <v>43322</v>
          </cell>
        </row>
        <row r="689">
          <cell r="F689">
            <v>43323</v>
          </cell>
        </row>
        <row r="690">
          <cell r="F690">
            <v>43324</v>
          </cell>
        </row>
        <row r="691">
          <cell r="F691">
            <v>43325</v>
          </cell>
        </row>
        <row r="692">
          <cell r="F692">
            <v>43326</v>
          </cell>
        </row>
        <row r="693">
          <cell r="F693">
            <v>43327</v>
          </cell>
        </row>
        <row r="694">
          <cell r="F694">
            <v>43328</v>
          </cell>
        </row>
        <row r="695">
          <cell r="F695">
            <v>43329</v>
          </cell>
        </row>
        <row r="696">
          <cell r="F696">
            <v>43330</v>
          </cell>
        </row>
        <row r="697">
          <cell r="F697">
            <v>43331</v>
          </cell>
        </row>
        <row r="698">
          <cell r="F698">
            <v>43332</v>
          </cell>
        </row>
        <row r="699">
          <cell r="F699">
            <v>43333</v>
          </cell>
        </row>
        <row r="700">
          <cell r="F700">
            <v>43334</v>
          </cell>
        </row>
        <row r="701">
          <cell r="F701">
            <v>43335</v>
          </cell>
        </row>
        <row r="702">
          <cell r="F702">
            <v>43336</v>
          </cell>
        </row>
        <row r="703">
          <cell r="F703">
            <v>43337</v>
          </cell>
        </row>
        <row r="704">
          <cell r="F704">
            <v>43338</v>
          </cell>
        </row>
        <row r="705">
          <cell r="F705">
            <v>43339</v>
          </cell>
        </row>
        <row r="706">
          <cell r="F706">
            <v>43340</v>
          </cell>
        </row>
        <row r="707">
          <cell r="F707">
            <v>43341</v>
          </cell>
        </row>
        <row r="708">
          <cell r="F708">
            <v>43342</v>
          </cell>
        </row>
        <row r="709">
          <cell r="F709">
            <v>43312</v>
          </cell>
        </row>
        <row r="710">
          <cell r="F710">
            <v>43344</v>
          </cell>
        </row>
        <row r="711">
          <cell r="F711">
            <v>43345</v>
          </cell>
        </row>
        <row r="712">
          <cell r="F712">
            <v>43346</v>
          </cell>
        </row>
        <row r="713">
          <cell r="F713">
            <v>43347</v>
          </cell>
        </row>
        <row r="714">
          <cell r="F714">
            <v>43348</v>
          </cell>
        </row>
        <row r="715">
          <cell r="F715">
            <v>43349</v>
          </cell>
        </row>
        <row r="716">
          <cell r="F716">
            <v>43350</v>
          </cell>
        </row>
        <row r="717">
          <cell r="F717">
            <v>43351</v>
          </cell>
        </row>
        <row r="718">
          <cell r="F718">
            <v>43352</v>
          </cell>
        </row>
        <row r="719">
          <cell r="F719">
            <v>43353</v>
          </cell>
        </row>
        <row r="720">
          <cell r="F720">
            <v>43354</v>
          </cell>
        </row>
        <row r="721">
          <cell r="F721">
            <v>43355</v>
          </cell>
        </row>
        <row r="722">
          <cell r="F722">
            <v>43356</v>
          </cell>
        </row>
        <row r="723">
          <cell r="F723">
            <v>43357</v>
          </cell>
        </row>
        <row r="724">
          <cell r="F724">
            <v>43358</v>
          </cell>
        </row>
        <row r="725">
          <cell r="F725">
            <v>43359</v>
          </cell>
        </row>
        <row r="726">
          <cell r="F726">
            <v>43360</v>
          </cell>
        </row>
        <row r="727">
          <cell r="F727">
            <v>43361</v>
          </cell>
        </row>
        <row r="728">
          <cell r="F728">
            <v>43362</v>
          </cell>
        </row>
        <row r="729">
          <cell r="F729">
            <v>43363</v>
          </cell>
        </row>
        <row r="730">
          <cell r="F730">
            <v>43364</v>
          </cell>
        </row>
        <row r="731">
          <cell r="F731">
            <v>43365</v>
          </cell>
        </row>
        <row r="732">
          <cell r="F732">
            <v>43366</v>
          </cell>
        </row>
        <row r="733">
          <cell r="F733">
            <v>43367</v>
          </cell>
        </row>
        <row r="734">
          <cell r="F734">
            <v>43368</v>
          </cell>
        </row>
        <row r="735">
          <cell r="F735">
            <v>43369</v>
          </cell>
        </row>
        <row r="736">
          <cell r="F736">
            <v>43370</v>
          </cell>
        </row>
        <row r="737">
          <cell r="F737">
            <v>43371</v>
          </cell>
        </row>
        <row r="738">
          <cell r="F738">
            <v>43372</v>
          </cell>
        </row>
        <row r="739">
          <cell r="F739">
            <v>43373</v>
          </cell>
        </row>
        <row r="740">
          <cell r="F740">
            <v>43343</v>
          </cell>
        </row>
        <row r="741">
          <cell r="F741">
            <v>43374</v>
          </cell>
        </row>
        <row r="742">
          <cell r="F742">
            <v>43375</v>
          </cell>
        </row>
        <row r="743">
          <cell r="F743">
            <v>43376</v>
          </cell>
        </row>
        <row r="744">
          <cell r="F744">
            <v>43377</v>
          </cell>
        </row>
        <row r="745">
          <cell r="F745">
            <v>43378</v>
          </cell>
        </row>
        <row r="746">
          <cell r="F746">
            <v>43379</v>
          </cell>
        </row>
        <row r="747">
          <cell r="F747">
            <v>43380</v>
          </cell>
        </row>
        <row r="748">
          <cell r="F748">
            <v>43381</v>
          </cell>
        </row>
        <row r="749">
          <cell r="F749">
            <v>43382</v>
          </cell>
        </row>
        <row r="750">
          <cell r="F750">
            <v>43383</v>
          </cell>
        </row>
        <row r="751">
          <cell r="F751">
            <v>43384</v>
          </cell>
        </row>
        <row r="752">
          <cell r="F752">
            <v>43385</v>
          </cell>
        </row>
        <row r="753">
          <cell r="F753">
            <v>43386</v>
          </cell>
        </row>
        <row r="754">
          <cell r="F754">
            <v>43387</v>
          </cell>
        </row>
        <row r="755">
          <cell r="F755">
            <v>43388</v>
          </cell>
        </row>
        <row r="756">
          <cell r="F756">
            <v>43389</v>
          </cell>
        </row>
        <row r="757">
          <cell r="F757">
            <v>43390</v>
          </cell>
        </row>
        <row r="758">
          <cell r="F758">
            <v>43391</v>
          </cell>
        </row>
        <row r="759">
          <cell r="F759">
            <v>43392</v>
          </cell>
        </row>
        <row r="760">
          <cell r="F760">
            <v>43393</v>
          </cell>
        </row>
        <row r="761">
          <cell r="F761">
            <v>43394</v>
          </cell>
        </row>
        <row r="762">
          <cell r="F762">
            <v>43395</v>
          </cell>
        </row>
        <row r="763">
          <cell r="F763">
            <v>43396</v>
          </cell>
        </row>
        <row r="764">
          <cell r="F764">
            <v>43397</v>
          </cell>
        </row>
        <row r="765">
          <cell r="F765">
            <v>43398</v>
          </cell>
        </row>
        <row r="766">
          <cell r="F766">
            <v>43399</v>
          </cell>
        </row>
        <row r="767">
          <cell r="F767">
            <v>43400</v>
          </cell>
        </row>
        <row r="768">
          <cell r="F768">
            <v>43401</v>
          </cell>
        </row>
        <row r="769">
          <cell r="F769">
            <v>43402</v>
          </cell>
        </row>
        <row r="770">
          <cell r="F770">
            <v>43403</v>
          </cell>
        </row>
        <row r="771">
          <cell r="F771">
            <v>43405</v>
          </cell>
        </row>
        <row r="772">
          <cell r="F772">
            <v>43406</v>
          </cell>
        </row>
        <row r="773">
          <cell r="F773">
            <v>43407</v>
          </cell>
        </row>
        <row r="774">
          <cell r="F774">
            <v>43408</v>
          </cell>
        </row>
        <row r="775">
          <cell r="F775">
            <v>43409</v>
          </cell>
        </row>
        <row r="776">
          <cell r="F776">
            <v>43410</v>
          </cell>
        </row>
        <row r="777">
          <cell r="F777">
            <v>43411</v>
          </cell>
        </row>
        <row r="778">
          <cell r="F778">
            <v>43412</v>
          </cell>
        </row>
        <row r="779">
          <cell r="F779">
            <v>43413</v>
          </cell>
        </row>
        <row r="780">
          <cell r="F780">
            <v>43414</v>
          </cell>
        </row>
        <row r="781">
          <cell r="F781">
            <v>43415</v>
          </cell>
        </row>
        <row r="782">
          <cell r="F782">
            <v>43416</v>
          </cell>
        </row>
        <row r="783">
          <cell r="F783">
            <v>43417</v>
          </cell>
        </row>
        <row r="784">
          <cell r="F784">
            <v>43418</v>
          </cell>
        </row>
        <row r="785">
          <cell r="F785">
            <v>43419</v>
          </cell>
        </row>
        <row r="786">
          <cell r="F786">
            <v>43420</v>
          </cell>
        </row>
        <row r="787">
          <cell r="F787">
            <v>43421</v>
          </cell>
        </row>
        <row r="788">
          <cell r="F788">
            <v>43422</v>
          </cell>
        </row>
        <row r="789">
          <cell r="F789">
            <v>43423</v>
          </cell>
        </row>
        <row r="790">
          <cell r="F790">
            <v>43424</v>
          </cell>
        </row>
        <row r="791">
          <cell r="F791">
            <v>43425</v>
          </cell>
        </row>
        <row r="792">
          <cell r="F792">
            <v>43426</v>
          </cell>
        </row>
        <row r="793">
          <cell r="F793">
            <v>43427</v>
          </cell>
        </row>
        <row r="794">
          <cell r="F794">
            <v>43428</v>
          </cell>
        </row>
        <row r="795">
          <cell r="F795">
            <v>43429</v>
          </cell>
        </row>
        <row r="796">
          <cell r="F796">
            <v>43430</v>
          </cell>
        </row>
        <row r="797">
          <cell r="F797">
            <v>43431</v>
          </cell>
        </row>
        <row r="798">
          <cell r="F798">
            <v>43432</v>
          </cell>
        </row>
        <row r="799">
          <cell r="F799">
            <v>43433</v>
          </cell>
        </row>
        <row r="800">
          <cell r="F800">
            <v>43434</v>
          </cell>
        </row>
        <row r="801">
          <cell r="F801">
            <v>43435</v>
          </cell>
        </row>
        <row r="802">
          <cell r="F802">
            <v>43436</v>
          </cell>
        </row>
        <row r="803">
          <cell r="F803">
            <v>43437</v>
          </cell>
        </row>
        <row r="804">
          <cell r="F804">
            <v>43438</v>
          </cell>
        </row>
        <row r="805">
          <cell r="F805">
            <v>43439</v>
          </cell>
        </row>
        <row r="806">
          <cell r="F806">
            <v>43440</v>
          </cell>
        </row>
        <row r="807">
          <cell r="F807">
            <v>43441</v>
          </cell>
        </row>
        <row r="808">
          <cell r="F808">
            <v>43442</v>
          </cell>
        </row>
        <row r="809">
          <cell r="F809">
            <v>43443</v>
          </cell>
        </row>
        <row r="810">
          <cell r="F810">
            <v>43444</v>
          </cell>
        </row>
        <row r="811">
          <cell r="F811">
            <v>43445</v>
          </cell>
        </row>
        <row r="812">
          <cell r="F812">
            <v>43446</v>
          </cell>
        </row>
        <row r="813">
          <cell r="F813">
            <v>43447</v>
          </cell>
        </row>
        <row r="814">
          <cell r="F814">
            <v>43448</v>
          </cell>
        </row>
        <row r="815">
          <cell r="F815">
            <v>43449</v>
          </cell>
        </row>
        <row r="816">
          <cell r="F816">
            <v>43450</v>
          </cell>
        </row>
        <row r="817">
          <cell r="F817">
            <v>43451</v>
          </cell>
        </row>
        <row r="818">
          <cell r="F818">
            <v>43452</v>
          </cell>
        </row>
        <row r="819">
          <cell r="F819">
            <v>43453</v>
          </cell>
        </row>
        <row r="820">
          <cell r="F820">
            <v>43454</v>
          </cell>
        </row>
        <row r="821">
          <cell r="F821">
            <v>43455</v>
          </cell>
        </row>
        <row r="822">
          <cell r="F822">
            <v>43456</v>
          </cell>
        </row>
        <row r="823">
          <cell r="F823">
            <v>43457</v>
          </cell>
        </row>
        <row r="824">
          <cell r="F824">
            <v>43458</v>
          </cell>
        </row>
        <row r="825">
          <cell r="F825">
            <v>43459</v>
          </cell>
        </row>
        <row r="826">
          <cell r="F826">
            <v>43460</v>
          </cell>
        </row>
        <row r="827">
          <cell r="F827">
            <v>43461</v>
          </cell>
        </row>
        <row r="828">
          <cell r="F828">
            <v>43462</v>
          </cell>
        </row>
        <row r="829">
          <cell r="F829">
            <v>43463</v>
          </cell>
        </row>
        <row r="830">
          <cell r="F830">
            <v>43464</v>
          </cell>
        </row>
        <row r="831">
          <cell r="F831">
            <v>43465</v>
          </cell>
        </row>
      </sheetData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Exemple 1"/>
      <sheetName val="Exemple 2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aramètres"/>
      <sheetName val="Essai"/>
      <sheetName val="Essai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3">
          <cell r="A3">
            <v>1</v>
          </cell>
        </row>
        <row r="4">
          <cell r="A4"/>
        </row>
        <row r="6">
          <cell r="A6" t="str">
            <v>Signé</v>
          </cell>
        </row>
        <row r="7">
          <cell r="A7" t="str">
            <v>Abandon</v>
          </cell>
        </row>
        <row r="10">
          <cell r="A10" t="str">
            <v>En cours…</v>
          </cell>
        </row>
        <row r="11">
          <cell r="A11"/>
        </row>
        <row r="13">
          <cell r="A13" t="str">
            <v>PE</v>
          </cell>
        </row>
        <row r="14">
          <cell r="A14" t="str">
            <v>EV</v>
          </cell>
        </row>
        <row r="15">
          <cell r="A15" t="str">
            <v>EVS</v>
          </cell>
        </row>
        <row r="16">
          <cell r="A16" t="str">
            <v>Signature</v>
          </cell>
        </row>
        <row r="17">
          <cell r="A17"/>
        </row>
        <row r="18">
          <cell r="A18" t="str">
            <v>R.A.S</v>
          </cell>
        </row>
        <row r="19">
          <cell r="A19"/>
        </row>
        <row r="22">
          <cell r="A22" t="str">
            <v>PE+</v>
          </cell>
        </row>
        <row r="23">
          <cell r="A23" t="str">
            <v>EV+</v>
          </cell>
        </row>
        <row r="24">
          <cell r="A24" t="str">
            <v>EVS+</v>
          </cell>
        </row>
        <row r="193">
          <cell r="B193">
            <v>43191</v>
          </cell>
        </row>
        <row r="194">
          <cell r="B194">
            <v>43192</v>
          </cell>
        </row>
        <row r="195">
          <cell r="B195">
            <v>43193</v>
          </cell>
        </row>
        <row r="196">
          <cell r="B196">
            <v>43194</v>
          </cell>
        </row>
        <row r="197">
          <cell r="B197">
            <v>43195</v>
          </cell>
        </row>
        <row r="198">
          <cell r="B198">
            <v>43196</v>
          </cell>
        </row>
        <row r="199">
          <cell r="B199">
            <v>43197</v>
          </cell>
        </row>
        <row r="200">
          <cell r="B200">
            <v>43198</v>
          </cell>
        </row>
        <row r="201">
          <cell r="B201">
            <v>43199</v>
          </cell>
        </row>
        <row r="202">
          <cell r="B202">
            <v>43200</v>
          </cell>
        </row>
        <row r="203">
          <cell r="B203">
            <v>43201</v>
          </cell>
        </row>
        <row r="204">
          <cell r="B204">
            <v>43202</v>
          </cell>
        </row>
        <row r="205">
          <cell r="B205">
            <v>43203</v>
          </cell>
        </row>
        <row r="206">
          <cell r="B206">
            <v>43204</v>
          </cell>
        </row>
        <row r="207">
          <cell r="B207">
            <v>43205</v>
          </cell>
        </row>
        <row r="208">
          <cell r="B208">
            <v>43206</v>
          </cell>
        </row>
        <row r="209">
          <cell r="B209">
            <v>43207</v>
          </cell>
        </row>
        <row r="210">
          <cell r="B210">
            <v>43208</v>
          </cell>
        </row>
        <row r="211">
          <cell r="B211">
            <v>43209</v>
          </cell>
        </row>
        <row r="212">
          <cell r="B212">
            <v>43210</v>
          </cell>
        </row>
        <row r="213">
          <cell r="B213">
            <v>43211</v>
          </cell>
        </row>
        <row r="214">
          <cell r="B214">
            <v>43212</v>
          </cell>
        </row>
        <row r="215">
          <cell r="B215">
            <v>43213</v>
          </cell>
        </row>
        <row r="216">
          <cell r="B216">
            <v>43214</v>
          </cell>
        </row>
        <row r="217">
          <cell r="B217">
            <v>43215</v>
          </cell>
        </row>
        <row r="218">
          <cell r="B218">
            <v>43216</v>
          </cell>
        </row>
        <row r="219">
          <cell r="B219">
            <v>43217</v>
          </cell>
        </row>
        <row r="220">
          <cell r="B220">
            <v>43218</v>
          </cell>
        </row>
        <row r="221">
          <cell r="B221">
            <v>43219</v>
          </cell>
        </row>
        <row r="222">
          <cell r="B222">
            <v>43220</v>
          </cell>
        </row>
        <row r="223">
          <cell r="B223">
            <v>43221</v>
          </cell>
        </row>
        <row r="224">
          <cell r="B224">
            <v>43222</v>
          </cell>
        </row>
        <row r="225">
          <cell r="B225">
            <v>43223</v>
          </cell>
        </row>
        <row r="226">
          <cell r="B226">
            <v>43224</v>
          </cell>
        </row>
        <row r="227">
          <cell r="B227">
            <v>43225</v>
          </cell>
        </row>
        <row r="228">
          <cell r="B228">
            <v>43226</v>
          </cell>
        </row>
        <row r="229">
          <cell r="B229">
            <v>43227</v>
          </cell>
        </row>
        <row r="230">
          <cell r="B230">
            <v>43228</v>
          </cell>
        </row>
        <row r="231">
          <cell r="B231">
            <v>43229</v>
          </cell>
        </row>
        <row r="232">
          <cell r="B232">
            <v>43230</v>
          </cell>
        </row>
        <row r="233">
          <cell r="B233">
            <v>43231</v>
          </cell>
        </row>
        <row r="234">
          <cell r="B234">
            <v>43232</v>
          </cell>
        </row>
        <row r="235">
          <cell r="B235">
            <v>43233</v>
          </cell>
        </row>
        <row r="236">
          <cell r="B236">
            <v>43234</v>
          </cell>
        </row>
        <row r="237">
          <cell r="B237">
            <v>43235</v>
          </cell>
        </row>
        <row r="238">
          <cell r="B238">
            <v>43236</v>
          </cell>
        </row>
        <row r="239">
          <cell r="B239">
            <v>43237</v>
          </cell>
        </row>
        <row r="240">
          <cell r="B240">
            <v>43238</v>
          </cell>
        </row>
        <row r="241">
          <cell r="B241">
            <v>43239</v>
          </cell>
        </row>
        <row r="242">
          <cell r="B242">
            <v>43240</v>
          </cell>
        </row>
        <row r="243">
          <cell r="B243">
            <v>43241</v>
          </cell>
        </row>
        <row r="244">
          <cell r="B244">
            <v>43242</v>
          </cell>
        </row>
        <row r="245">
          <cell r="B245">
            <v>43243</v>
          </cell>
        </row>
        <row r="246">
          <cell r="B246">
            <v>43244</v>
          </cell>
        </row>
        <row r="247">
          <cell r="B247">
            <v>43245</v>
          </cell>
        </row>
        <row r="248">
          <cell r="B248">
            <v>43246</v>
          </cell>
        </row>
        <row r="249">
          <cell r="B249">
            <v>43247</v>
          </cell>
        </row>
        <row r="250">
          <cell r="B250">
            <v>43248</v>
          </cell>
        </row>
        <row r="251">
          <cell r="B251">
            <v>43249</v>
          </cell>
        </row>
        <row r="252">
          <cell r="B252">
            <v>43250</v>
          </cell>
        </row>
      </sheetData>
      <sheetData sheetId="16"/>
      <sheetData sheetId="17"/>
    </sheetDataSet>
  </externalBook>
</externalLink>
</file>

<file path=xl/theme/theme1.xml><?xml version="1.0" encoding="utf-8"?>
<a:theme xmlns:a="http://schemas.openxmlformats.org/drawingml/2006/main" name="Badge">
  <a:themeElements>
    <a:clrScheme name="Badge">
      <a:dk1>
        <a:sysClr val="windowText" lastClr="000000"/>
      </a:dk1>
      <a:lt1>
        <a:sysClr val="window" lastClr="FFFFFF"/>
      </a:lt1>
      <a:dk2>
        <a:srgbClr val="2A1A00"/>
      </a:dk2>
      <a:lt2>
        <a:srgbClr val="F3F3F2"/>
      </a:lt2>
      <a:accent1>
        <a:srgbClr val="F8B323"/>
      </a:accent1>
      <a:accent2>
        <a:srgbClr val="656A59"/>
      </a:accent2>
      <a:accent3>
        <a:srgbClr val="46B2B5"/>
      </a:accent3>
      <a:accent4>
        <a:srgbClr val="8CAA7E"/>
      </a:accent4>
      <a:accent5>
        <a:srgbClr val="D36F68"/>
      </a:accent5>
      <a:accent6>
        <a:srgbClr val="826276"/>
      </a:accent6>
      <a:hlink>
        <a:srgbClr val="46B2B5"/>
      </a:hlink>
      <a:folHlink>
        <a:srgbClr val="A46694"/>
      </a:folHlink>
    </a:clrScheme>
    <a:fontScheme name="Badge">
      <a:majorFont>
        <a:latin typeface="Impact" panose="020B080603090205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メイリオ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Badge">
      <a:fillStyleLst>
        <a:solidFill>
          <a:schemeClr val="phClr"/>
        </a:solidFill>
        <a:gradFill rotWithShape="1">
          <a:gsLst>
            <a:gs pos="0">
              <a:schemeClr val="phClr">
                <a:tint val="67000"/>
                <a:satMod val="105000"/>
                <a:lumMod val="110000"/>
              </a:schemeClr>
            </a:gs>
            <a:gs pos="50000">
              <a:schemeClr val="phClr">
                <a:tint val="73000"/>
                <a:satMod val="103000"/>
                <a:lumMod val="105000"/>
              </a:schemeClr>
            </a:gs>
            <a:gs pos="100000">
              <a:schemeClr val="phClr">
                <a:tint val="81000"/>
                <a:satMod val="109000"/>
                <a:lumMod val="105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4000"/>
                <a:satMod val="103000"/>
                <a:lumMod val="102000"/>
              </a:schemeClr>
            </a:gs>
            <a:gs pos="50000">
              <a:schemeClr val="phClr">
                <a:shade val="100000"/>
                <a:satMod val="110000"/>
                <a:lumMod val="100000"/>
              </a:schemeClr>
            </a:gs>
            <a:gs pos="100000">
              <a:schemeClr val="phClr">
                <a:shade val="78000"/>
                <a:satMod val="120000"/>
                <a:lumMod val="99000"/>
              </a:schemeClr>
            </a:gs>
          </a:gsLst>
          <a:lin ang="5400000" scaled="0"/>
        </a:gradFill>
      </a:fillStyleLst>
      <a:lnStyleLst>
        <a:ln w="6350" cap="flat" cmpd="sng" algn="in">
          <a:solidFill>
            <a:schemeClr val="phClr"/>
          </a:solidFill>
          <a:prstDash val="solid"/>
        </a:ln>
        <a:ln w="12700" cap="flat" cmpd="sng" algn="in">
          <a:solidFill>
            <a:schemeClr val="phClr"/>
          </a:solidFill>
          <a:prstDash val="solid"/>
        </a:ln>
        <a:ln w="50800" cap="flat" cmpd="sng" algn="in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5400" dir="5400000" algn="ctr" rotWithShape="0">
              <a:srgbClr val="000000">
                <a:alpha val="2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hade val="98000"/>
                <a:satMod val="150000"/>
                <a:lumMod val="102000"/>
              </a:schemeClr>
            </a:gs>
            <a:gs pos="50000">
              <a:schemeClr val="phClr">
                <a:tint val="98000"/>
                <a:shade val="90000"/>
                <a:satMod val="13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dge" id="{71A07785-5930-41D4-9A83-E23602B48E98}" vid="{771EA782-DFA6-45B1-AEA3-661F1715B310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B2:Z60"/>
  <sheetViews>
    <sheetView showGridLines="0" view="pageBreakPreview" topLeftCell="A28" zoomScale="73" zoomScaleNormal="358" zoomScaleSheetLayoutView="73" workbookViewId="0">
      <selection activeCell="X47" sqref="X47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</row>
    <row r="3" spans="2:26" x14ac:dyDescent="0.3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6"/>
    </row>
    <row r="4" spans="2:26" ht="30" customHeight="1" x14ac:dyDescent="0.35">
      <c r="B4" s="4"/>
      <c r="C4" s="5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"/>
    </row>
    <row r="5" spans="2:26" x14ac:dyDescent="0.35">
      <c r="B5" s="4"/>
      <c r="C5" s="7"/>
      <c r="D5" s="136" t="s">
        <v>0</v>
      </c>
      <c r="E5" s="137"/>
      <c r="F5" s="137"/>
      <c r="G5" s="137"/>
      <c r="H5" s="67" t="s">
        <v>1</v>
      </c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133" t="s">
        <v>2</v>
      </c>
      <c r="U5" s="132" t="s">
        <v>3</v>
      </c>
      <c r="V5" s="129" t="s">
        <v>4</v>
      </c>
      <c r="W5" s="126" t="s">
        <v>5</v>
      </c>
      <c r="X5" s="73" t="s">
        <v>6</v>
      </c>
      <c r="Y5" s="5"/>
      <c r="Z5" s="6"/>
    </row>
    <row r="6" spans="2:26" x14ac:dyDescent="0.35">
      <c r="B6" s="4"/>
      <c r="C6" s="7"/>
      <c r="D6" s="138"/>
      <c r="E6" s="139"/>
      <c r="F6" s="139"/>
      <c r="G6" s="139"/>
      <c r="H6" s="76" t="s">
        <v>7</v>
      </c>
      <c r="I6" s="77"/>
      <c r="J6" s="78"/>
      <c r="K6" s="76" t="s">
        <v>8</v>
      </c>
      <c r="L6" s="77"/>
      <c r="M6" s="78"/>
      <c r="N6" s="76" t="s">
        <v>9</v>
      </c>
      <c r="O6" s="77"/>
      <c r="P6" s="78"/>
      <c r="Q6" s="76" t="s">
        <v>10</v>
      </c>
      <c r="R6" s="77"/>
      <c r="S6" s="78"/>
      <c r="T6" s="134"/>
      <c r="U6" s="69"/>
      <c r="V6" s="130"/>
      <c r="W6" s="127"/>
      <c r="X6" s="74"/>
      <c r="Y6" s="5"/>
      <c r="Z6" s="6"/>
    </row>
    <row r="7" spans="2:26" x14ac:dyDescent="0.35">
      <c r="B7" s="4"/>
      <c r="C7" s="7"/>
      <c r="D7" s="140"/>
      <c r="E7" s="141"/>
      <c r="F7" s="141"/>
      <c r="G7" s="141"/>
      <c r="H7" s="80" t="s">
        <v>70</v>
      </c>
      <c r="I7" s="82" t="s">
        <v>12</v>
      </c>
      <c r="J7" s="83"/>
      <c r="K7" s="80" t="s">
        <v>11</v>
      </c>
      <c r="L7" s="84" t="s">
        <v>12</v>
      </c>
      <c r="M7" s="86"/>
      <c r="N7" s="80" t="s">
        <v>11</v>
      </c>
      <c r="O7" s="84" t="s">
        <v>12</v>
      </c>
      <c r="P7" s="86"/>
      <c r="Q7" s="80" t="s">
        <v>11</v>
      </c>
      <c r="R7" s="82" t="s">
        <v>12</v>
      </c>
      <c r="S7" s="83"/>
      <c r="T7" s="134"/>
      <c r="U7" s="69"/>
      <c r="V7" s="130"/>
      <c r="W7" s="127"/>
      <c r="X7" s="74"/>
      <c r="Y7" s="5"/>
      <c r="Z7" s="6"/>
    </row>
    <row r="8" spans="2:26" x14ac:dyDescent="0.35">
      <c r="B8" s="4"/>
      <c r="C8" s="142"/>
      <c r="D8" s="8" t="s">
        <v>13</v>
      </c>
      <c r="E8" s="8" t="s">
        <v>14</v>
      </c>
      <c r="F8" s="8" t="s">
        <v>49</v>
      </c>
      <c r="G8" s="9" t="s">
        <v>50</v>
      </c>
      <c r="H8" s="81"/>
      <c r="I8" s="53" t="s">
        <v>16</v>
      </c>
      <c r="J8" s="10" t="s">
        <v>17</v>
      </c>
      <c r="K8" s="81"/>
      <c r="L8" s="10" t="s">
        <v>16</v>
      </c>
      <c r="M8" s="11" t="s">
        <v>17</v>
      </c>
      <c r="N8" s="81"/>
      <c r="O8" s="11" t="s">
        <v>16</v>
      </c>
      <c r="P8" s="11" t="s">
        <v>17</v>
      </c>
      <c r="Q8" s="81"/>
      <c r="R8" s="10" t="s">
        <v>16</v>
      </c>
      <c r="S8" s="11" t="s">
        <v>17</v>
      </c>
      <c r="T8" s="135"/>
      <c r="U8" s="70"/>
      <c r="V8" s="131"/>
      <c r="W8" s="128"/>
      <c r="X8" s="75"/>
      <c r="Y8" s="60"/>
      <c r="Z8" s="6"/>
    </row>
    <row r="9" spans="2:26" x14ac:dyDescent="0.35">
      <c r="B9" s="4"/>
      <c r="C9" s="142"/>
      <c r="D9" s="12" t="s">
        <v>56</v>
      </c>
      <c r="E9" s="12" t="s">
        <v>19</v>
      </c>
      <c r="F9" s="13">
        <v>43074</v>
      </c>
      <c r="G9" s="12" t="s">
        <v>20</v>
      </c>
      <c r="H9" s="14"/>
      <c r="I9" s="14"/>
      <c r="J9" s="14"/>
      <c r="K9" s="15"/>
      <c r="L9" s="15"/>
      <c r="M9" s="15"/>
      <c r="N9" s="14"/>
      <c r="O9" s="14"/>
      <c r="P9" s="14"/>
      <c r="Q9" s="15"/>
      <c r="R9" s="15"/>
      <c r="S9" s="15"/>
      <c r="T9" s="16">
        <v>8000</v>
      </c>
      <c r="U9" s="16">
        <v>5000</v>
      </c>
      <c r="V9" s="17" t="s">
        <v>21</v>
      </c>
      <c r="W9" s="16" t="s">
        <v>22</v>
      </c>
      <c r="X9" s="18" t="s">
        <v>23</v>
      </c>
      <c r="Y9" s="60"/>
      <c r="Z9" s="6"/>
    </row>
    <row r="10" spans="2:26" x14ac:dyDescent="0.35">
      <c r="B10" s="4"/>
      <c r="C10" s="142"/>
      <c r="D10" s="12" t="s">
        <v>57</v>
      </c>
      <c r="E10" s="12" t="s">
        <v>25</v>
      </c>
      <c r="F10" s="13">
        <v>43090</v>
      </c>
      <c r="G10" s="12" t="s">
        <v>26</v>
      </c>
      <c r="H10" s="14">
        <v>1</v>
      </c>
      <c r="I10" s="14"/>
      <c r="J10" s="14"/>
      <c r="K10" s="15">
        <v>1</v>
      </c>
      <c r="L10" s="15"/>
      <c r="M10" s="15"/>
      <c r="N10" s="14"/>
      <c r="O10" s="14"/>
      <c r="P10" s="14"/>
      <c r="Q10" s="15">
        <v>1</v>
      </c>
      <c r="R10" s="15"/>
      <c r="S10" s="15"/>
      <c r="T10" s="16">
        <v>50000</v>
      </c>
      <c r="U10" s="16">
        <v>35000</v>
      </c>
      <c r="V10" s="17" t="s">
        <v>27</v>
      </c>
      <c r="W10" s="16" t="s">
        <v>22</v>
      </c>
      <c r="X10" s="18" t="s">
        <v>23</v>
      </c>
      <c r="Y10" s="60"/>
      <c r="Z10" s="6"/>
    </row>
    <row r="11" spans="2:26" x14ac:dyDescent="0.35">
      <c r="B11" s="4"/>
      <c r="C11" s="142"/>
      <c r="D11" s="12" t="s">
        <v>58</v>
      </c>
      <c r="E11" s="12" t="s">
        <v>25</v>
      </c>
      <c r="F11" s="13">
        <v>43147</v>
      </c>
      <c r="G11" s="12" t="s">
        <v>20</v>
      </c>
      <c r="H11" s="14"/>
      <c r="I11" s="14"/>
      <c r="J11" s="14"/>
      <c r="K11" s="15">
        <v>1</v>
      </c>
      <c r="L11" s="15"/>
      <c r="M11" s="15"/>
      <c r="N11" s="14"/>
      <c r="O11" s="14"/>
      <c r="P11" s="14"/>
      <c r="Q11" s="15"/>
      <c r="R11" s="15"/>
      <c r="S11" s="15"/>
      <c r="T11" s="16">
        <v>20000</v>
      </c>
      <c r="U11" s="16">
        <v>20000</v>
      </c>
      <c r="V11" s="17" t="s">
        <v>21</v>
      </c>
      <c r="W11" s="16" t="s">
        <v>22</v>
      </c>
      <c r="X11" s="18" t="s">
        <v>23</v>
      </c>
      <c r="Y11" s="60"/>
      <c r="Z11" s="6"/>
    </row>
    <row r="12" spans="2:26" x14ac:dyDescent="0.35">
      <c r="B12" s="4"/>
      <c r="C12" s="142"/>
      <c r="D12" s="12" t="s">
        <v>16</v>
      </c>
      <c r="E12" s="12" t="s">
        <v>19</v>
      </c>
      <c r="F12" s="13">
        <v>43166</v>
      </c>
      <c r="G12" s="12" t="s">
        <v>26</v>
      </c>
      <c r="H12" s="14"/>
      <c r="I12" s="14"/>
      <c r="J12" s="14"/>
      <c r="K12" s="15"/>
      <c r="L12" s="15"/>
      <c r="M12" s="15"/>
      <c r="N12" s="14"/>
      <c r="O12" s="14"/>
      <c r="P12" s="14"/>
      <c r="Q12" s="15"/>
      <c r="R12" s="15"/>
      <c r="S12" s="15"/>
      <c r="T12" s="18">
        <v>7500</v>
      </c>
      <c r="U12" s="16">
        <v>7500</v>
      </c>
      <c r="V12" s="17" t="s">
        <v>29</v>
      </c>
      <c r="W12" s="16" t="s">
        <v>22</v>
      </c>
      <c r="X12" s="18" t="s">
        <v>23</v>
      </c>
      <c r="Y12" s="60"/>
      <c r="Z12" s="6"/>
    </row>
    <row r="13" spans="2:26" x14ac:dyDescent="0.35">
      <c r="B13" s="4"/>
      <c r="C13" s="142"/>
      <c r="D13" s="12" t="s">
        <v>59</v>
      </c>
      <c r="E13" s="12" t="s">
        <v>25</v>
      </c>
      <c r="F13" s="13">
        <v>43171</v>
      </c>
      <c r="G13" s="12" t="s">
        <v>20</v>
      </c>
      <c r="H13" s="14">
        <v>1</v>
      </c>
      <c r="I13" s="14"/>
      <c r="J13" s="14"/>
      <c r="K13" s="15"/>
      <c r="L13" s="15"/>
      <c r="M13" s="15"/>
      <c r="N13" s="14"/>
      <c r="O13" s="14"/>
      <c r="P13" s="14"/>
      <c r="Q13" s="15"/>
      <c r="R13" s="15"/>
      <c r="S13" s="15"/>
      <c r="T13" s="16">
        <v>5000</v>
      </c>
      <c r="U13" s="16">
        <v>5000</v>
      </c>
      <c r="V13" s="17" t="s">
        <v>29</v>
      </c>
      <c r="W13" s="16" t="s">
        <v>22</v>
      </c>
      <c r="X13" s="18" t="s">
        <v>23</v>
      </c>
      <c r="Y13" s="60"/>
      <c r="Z13" s="6"/>
    </row>
    <row r="14" spans="2:26" x14ac:dyDescent="0.35">
      <c r="B14" s="4"/>
      <c r="C14" s="142"/>
      <c r="D14" s="12" t="s">
        <v>60</v>
      </c>
      <c r="E14" s="12" t="s">
        <v>19</v>
      </c>
      <c r="F14" s="13">
        <v>43184</v>
      </c>
      <c r="G14" s="12" t="s">
        <v>20</v>
      </c>
      <c r="H14" s="14">
        <v>1</v>
      </c>
      <c r="I14" s="14"/>
      <c r="J14" s="14"/>
      <c r="K14" s="15"/>
      <c r="L14" s="15"/>
      <c r="M14" s="15">
        <v>1</v>
      </c>
      <c r="N14" s="14"/>
      <c r="O14" s="14">
        <v>1</v>
      </c>
      <c r="P14" s="14"/>
      <c r="Q14" s="15">
        <v>1</v>
      </c>
      <c r="R14" s="15"/>
      <c r="S14" s="15"/>
      <c r="T14" s="18">
        <v>500000</v>
      </c>
      <c r="U14" s="16">
        <v>300000</v>
      </c>
      <c r="V14" s="17" t="s">
        <v>31</v>
      </c>
      <c r="W14" s="16" t="s">
        <v>22</v>
      </c>
      <c r="X14" s="18" t="s">
        <v>23</v>
      </c>
      <c r="Y14" s="60"/>
      <c r="Z14" s="6"/>
    </row>
    <row r="15" spans="2:26" x14ac:dyDescent="0.35">
      <c r="B15" s="4"/>
      <c r="C15" s="142"/>
      <c r="D15" s="12" t="s">
        <v>61</v>
      </c>
      <c r="E15" s="12" t="s">
        <v>25</v>
      </c>
      <c r="F15" s="13">
        <v>43205</v>
      </c>
      <c r="G15" s="12" t="s">
        <v>30</v>
      </c>
      <c r="H15" s="14"/>
      <c r="I15" s="14"/>
      <c r="J15" s="14"/>
      <c r="K15" s="15">
        <v>1</v>
      </c>
      <c r="L15" s="15"/>
      <c r="M15" s="15"/>
      <c r="N15" s="14"/>
      <c r="O15" s="14"/>
      <c r="P15" s="14"/>
      <c r="Q15" s="15"/>
      <c r="R15" s="15"/>
      <c r="S15" s="15"/>
      <c r="T15" s="18">
        <v>15000</v>
      </c>
      <c r="U15" s="16">
        <v>10000</v>
      </c>
      <c r="V15" s="17" t="s">
        <v>29</v>
      </c>
      <c r="W15" s="16" t="s">
        <v>22</v>
      </c>
      <c r="X15" s="18" t="s">
        <v>23</v>
      </c>
      <c r="Y15" s="60"/>
      <c r="Z15" s="6"/>
    </row>
    <row r="16" spans="2:26" x14ac:dyDescent="0.35">
      <c r="B16" s="4"/>
      <c r="C16" s="142"/>
      <c r="D16" s="12" t="s">
        <v>62</v>
      </c>
      <c r="E16" s="12" t="s">
        <v>25</v>
      </c>
      <c r="F16" s="13">
        <v>43207</v>
      </c>
      <c r="G16" s="12" t="s">
        <v>30</v>
      </c>
      <c r="H16" s="14"/>
      <c r="I16" s="14"/>
      <c r="J16" s="14"/>
      <c r="K16" s="15"/>
      <c r="L16" s="15"/>
      <c r="M16" s="15"/>
      <c r="N16" s="14"/>
      <c r="O16" s="14"/>
      <c r="P16" s="14"/>
      <c r="Q16" s="15"/>
      <c r="R16" s="15"/>
      <c r="S16" s="15"/>
      <c r="T16" s="16">
        <v>150000</v>
      </c>
      <c r="U16" s="16">
        <v>100000</v>
      </c>
      <c r="V16" s="17" t="s">
        <v>27</v>
      </c>
      <c r="W16" s="16" t="s">
        <v>22</v>
      </c>
      <c r="X16" s="18" t="s">
        <v>23</v>
      </c>
      <c r="Y16" s="60"/>
      <c r="Z16" s="6"/>
    </row>
    <row r="17" spans="2:26" x14ac:dyDescent="0.35">
      <c r="B17" s="4"/>
      <c r="C17" s="142"/>
      <c r="D17" s="12"/>
      <c r="E17" s="12"/>
      <c r="F17" s="13"/>
      <c r="G17" s="151"/>
      <c r="H17" s="14"/>
      <c r="I17" s="14"/>
      <c r="J17" s="14"/>
      <c r="K17" s="15"/>
      <c r="L17" s="15"/>
      <c r="M17" s="15"/>
      <c r="N17" s="14"/>
      <c r="O17" s="14"/>
      <c r="P17" s="14"/>
      <c r="Q17" s="15"/>
      <c r="R17" s="15"/>
      <c r="S17" s="15"/>
      <c r="T17" s="16"/>
      <c r="U17" s="16"/>
      <c r="V17" s="17"/>
      <c r="W17" s="16"/>
      <c r="X17" s="18"/>
      <c r="Y17" s="60"/>
      <c r="Z17" s="6"/>
    </row>
    <row r="18" spans="2:26" x14ac:dyDescent="0.35">
      <c r="B18" s="4"/>
      <c r="C18" s="142"/>
      <c r="D18" s="12"/>
      <c r="E18" s="12"/>
      <c r="F18" s="13"/>
      <c r="G18" s="12"/>
      <c r="H18" s="14"/>
      <c r="I18" s="14"/>
      <c r="J18" s="14"/>
      <c r="K18" s="15"/>
      <c r="L18" s="15"/>
      <c r="M18" s="15"/>
      <c r="N18" s="14"/>
      <c r="O18" s="14"/>
      <c r="P18" s="14"/>
      <c r="Q18" s="15"/>
      <c r="R18" s="15"/>
      <c r="S18" s="15"/>
      <c r="T18" s="16"/>
      <c r="U18" s="16"/>
      <c r="V18" s="17"/>
      <c r="W18" s="16"/>
      <c r="X18" s="18"/>
      <c r="Y18" s="60"/>
      <c r="Z18" s="6"/>
    </row>
    <row r="19" spans="2:26" x14ac:dyDescent="0.35">
      <c r="B19" s="4"/>
      <c r="C19" s="142"/>
      <c r="D19" s="12"/>
      <c r="E19" s="12"/>
      <c r="F19" s="13"/>
      <c r="G19" s="12"/>
      <c r="H19" s="14"/>
      <c r="I19" s="14"/>
      <c r="J19" s="14"/>
      <c r="K19" s="15"/>
      <c r="L19" s="15"/>
      <c r="M19" s="15"/>
      <c r="N19" s="14"/>
      <c r="O19" s="14"/>
      <c r="P19" s="14"/>
      <c r="Q19" s="15"/>
      <c r="R19" s="15"/>
      <c r="S19" s="15"/>
      <c r="T19" s="16"/>
      <c r="U19" s="16"/>
      <c r="V19" s="17"/>
      <c r="W19" s="16"/>
      <c r="X19" s="18"/>
      <c r="Y19" s="60"/>
      <c r="Z19" s="6"/>
    </row>
    <row r="20" spans="2:26" x14ac:dyDescent="0.35">
      <c r="B20" s="4"/>
      <c r="C20" s="142"/>
      <c r="D20" s="12"/>
      <c r="E20" s="12"/>
      <c r="F20" s="13"/>
      <c r="G20" s="12"/>
      <c r="H20" s="14"/>
      <c r="I20" s="14"/>
      <c r="J20" s="14"/>
      <c r="K20" s="15"/>
      <c r="L20" s="15"/>
      <c r="M20" s="15"/>
      <c r="N20" s="14"/>
      <c r="O20" s="14"/>
      <c r="P20" s="14"/>
      <c r="Q20" s="15"/>
      <c r="R20" s="15"/>
      <c r="S20" s="15"/>
      <c r="T20" s="16"/>
      <c r="U20" s="16"/>
      <c r="V20" s="17"/>
      <c r="W20" s="16"/>
      <c r="X20" s="18"/>
      <c r="Y20" s="60"/>
      <c r="Z20" s="6"/>
    </row>
    <row r="21" spans="2:26" x14ac:dyDescent="0.35">
      <c r="B21" s="4"/>
      <c r="C21" s="142"/>
      <c r="D21" s="12"/>
      <c r="E21" s="12"/>
      <c r="F21" s="13"/>
      <c r="G21" s="12"/>
      <c r="H21" s="14"/>
      <c r="I21" s="14"/>
      <c r="J21" s="14"/>
      <c r="K21" s="15"/>
      <c r="L21" s="15"/>
      <c r="M21" s="15"/>
      <c r="N21" s="14"/>
      <c r="O21" s="14"/>
      <c r="P21" s="14"/>
      <c r="Q21" s="15"/>
      <c r="R21" s="15"/>
      <c r="S21" s="15"/>
      <c r="T21" s="16"/>
      <c r="U21" s="16"/>
      <c r="V21" s="28"/>
      <c r="W21" s="16"/>
      <c r="X21" s="18"/>
      <c r="Y21" s="60"/>
      <c r="Z21" s="6"/>
    </row>
    <row r="22" spans="2:26" x14ac:dyDescent="0.35">
      <c r="B22" s="4"/>
      <c r="C22" s="142"/>
      <c r="D22" s="12"/>
      <c r="E22" s="12"/>
      <c r="F22" s="13"/>
      <c r="G22" s="12"/>
      <c r="H22" s="14"/>
      <c r="I22" s="14"/>
      <c r="J22" s="14"/>
      <c r="K22" s="15"/>
      <c r="L22" s="15"/>
      <c r="M22" s="15"/>
      <c r="N22" s="14"/>
      <c r="O22" s="14"/>
      <c r="P22" s="14"/>
      <c r="Q22" s="15"/>
      <c r="R22" s="15"/>
      <c r="S22" s="15"/>
      <c r="T22" s="16"/>
      <c r="U22" s="16"/>
      <c r="V22" s="28"/>
      <c r="W22" s="16"/>
      <c r="X22" s="18"/>
      <c r="Y22" s="60"/>
      <c r="Z22" s="6"/>
    </row>
    <row r="23" spans="2:26" x14ac:dyDescent="0.35">
      <c r="B23" s="4"/>
      <c r="C23" s="142"/>
      <c r="D23" s="12"/>
      <c r="E23" s="12"/>
      <c r="F23" s="13"/>
      <c r="G23" s="12"/>
      <c r="H23" s="14"/>
      <c r="I23" s="14"/>
      <c r="J23" s="14"/>
      <c r="K23" s="15"/>
      <c r="L23" s="15"/>
      <c r="M23" s="15"/>
      <c r="N23" s="14"/>
      <c r="O23" s="14"/>
      <c r="P23" s="14"/>
      <c r="Q23" s="15"/>
      <c r="R23" s="15"/>
      <c r="S23" s="15"/>
      <c r="T23" s="16"/>
      <c r="U23" s="16"/>
      <c r="V23" s="28"/>
      <c r="W23" s="16"/>
      <c r="X23" s="18"/>
      <c r="Y23" s="60"/>
      <c r="Z23" s="6"/>
    </row>
    <row r="24" spans="2:26" x14ac:dyDescent="0.35">
      <c r="B24" s="4"/>
      <c r="C24" s="142"/>
      <c r="D24" s="12"/>
      <c r="E24" s="12"/>
      <c r="F24" s="13"/>
      <c r="G24" s="12"/>
      <c r="H24" s="14"/>
      <c r="I24" s="14"/>
      <c r="J24" s="14"/>
      <c r="K24" s="15"/>
      <c r="L24" s="15"/>
      <c r="M24" s="15"/>
      <c r="N24" s="14"/>
      <c r="O24" s="14"/>
      <c r="P24" s="14"/>
      <c r="Q24" s="15"/>
      <c r="R24" s="15"/>
      <c r="S24" s="15"/>
      <c r="T24" s="18"/>
      <c r="U24" s="16"/>
      <c r="V24" s="28"/>
      <c r="W24" s="16"/>
      <c r="X24" s="18"/>
      <c r="Y24" s="60"/>
      <c r="Z24" s="6"/>
    </row>
    <row r="25" spans="2:26" x14ac:dyDescent="0.35">
      <c r="B25" s="4"/>
      <c r="C25" s="142"/>
      <c r="D25" s="12"/>
      <c r="E25" s="12"/>
      <c r="F25" s="13"/>
      <c r="G25" s="12"/>
      <c r="H25" s="14"/>
      <c r="I25" s="14"/>
      <c r="J25" s="14"/>
      <c r="K25" s="15"/>
      <c r="L25" s="15"/>
      <c r="M25" s="15"/>
      <c r="N25" s="14"/>
      <c r="O25" s="14"/>
      <c r="P25" s="14"/>
      <c r="Q25" s="15"/>
      <c r="R25" s="15"/>
      <c r="S25" s="15"/>
      <c r="T25" s="16"/>
      <c r="U25" s="16"/>
      <c r="V25" s="28"/>
      <c r="W25" s="16"/>
      <c r="X25" s="18"/>
      <c r="Y25" s="60"/>
      <c r="Z25" s="6"/>
    </row>
    <row r="26" spans="2:26" x14ac:dyDescent="0.35">
      <c r="B26" s="4"/>
      <c r="C26" s="142"/>
      <c r="D26" s="12"/>
      <c r="E26" s="12"/>
      <c r="F26" s="13"/>
      <c r="G26" s="12"/>
      <c r="H26" s="14"/>
      <c r="I26" s="14"/>
      <c r="J26" s="14"/>
      <c r="K26" s="15"/>
      <c r="L26" s="15"/>
      <c r="M26" s="15"/>
      <c r="N26" s="14"/>
      <c r="O26" s="14"/>
      <c r="P26" s="14"/>
      <c r="Q26" s="15"/>
      <c r="R26" s="15"/>
      <c r="S26" s="15"/>
      <c r="T26" s="16"/>
      <c r="U26" s="16"/>
      <c r="V26" s="28"/>
      <c r="W26" s="16"/>
      <c r="X26" s="18"/>
      <c r="Y26" s="60"/>
      <c r="Z26" s="6"/>
    </row>
    <row r="27" spans="2:26" x14ac:dyDescent="0.35">
      <c r="B27" s="4"/>
      <c r="C27" s="7"/>
      <c r="D27" s="19"/>
      <c r="E27" s="19"/>
      <c r="F27" s="19"/>
      <c r="G27" s="52">
        <f>COUNTA(G9:G26)</f>
        <v>8</v>
      </c>
      <c r="H27" s="52">
        <f t="shared" ref="H27:U27" si="0">SUM(H9:H26)</f>
        <v>3</v>
      </c>
      <c r="I27" s="52">
        <f t="shared" si="0"/>
        <v>0</v>
      </c>
      <c r="J27" s="52">
        <f t="shared" si="0"/>
        <v>0</v>
      </c>
      <c r="K27" s="52">
        <f t="shared" si="0"/>
        <v>3</v>
      </c>
      <c r="L27" s="52">
        <f t="shared" si="0"/>
        <v>0</v>
      </c>
      <c r="M27" s="52">
        <f t="shared" si="0"/>
        <v>1</v>
      </c>
      <c r="N27" s="52">
        <f t="shared" si="0"/>
        <v>0</v>
      </c>
      <c r="O27" s="52">
        <f t="shared" si="0"/>
        <v>1</v>
      </c>
      <c r="P27" s="52">
        <f t="shared" si="0"/>
        <v>0</v>
      </c>
      <c r="Q27" s="52">
        <f t="shared" si="0"/>
        <v>2</v>
      </c>
      <c r="R27" s="52">
        <f t="shared" si="0"/>
        <v>0</v>
      </c>
      <c r="S27" s="52">
        <f t="shared" si="0"/>
        <v>0</v>
      </c>
      <c r="T27" s="56">
        <f t="shared" si="0"/>
        <v>755500</v>
      </c>
      <c r="U27" s="56">
        <f t="shared" si="0"/>
        <v>482500</v>
      </c>
      <c r="V27" s="22"/>
      <c r="W27" s="22"/>
      <c r="X27" s="19"/>
      <c r="Y27" s="5"/>
      <c r="Z27" s="6"/>
    </row>
    <row r="28" spans="2:26" x14ac:dyDescent="0.35">
      <c r="B28" s="4"/>
      <c r="C28" s="7"/>
      <c r="D28" s="12" t="s">
        <v>53</v>
      </c>
      <c r="E28" s="12" t="s">
        <v>25</v>
      </c>
      <c r="F28" s="13">
        <v>43193</v>
      </c>
      <c r="G28" s="12" t="s">
        <v>32</v>
      </c>
      <c r="H28" s="14">
        <v>1</v>
      </c>
      <c r="I28" s="14"/>
      <c r="J28" s="14"/>
      <c r="K28" s="15"/>
      <c r="L28" s="15"/>
      <c r="M28" s="15">
        <v>1</v>
      </c>
      <c r="N28" s="14"/>
      <c r="O28" s="14">
        <v>1</v>
      </c>
      <c r="P28" s="14"/>
      <c r="Q28" s="15">
        <v>1</v>
      </c>
      <c r="R28" s="15"/>
      <c r="S28" s="15"/>
      <c r="T28" s="16">
        <v>300000</v>
      </c>
      <c r="U28" s="16">
        <v>300000</v>
      </c>
      <c r="V28" s="17" t="s">
        <v>31</v>
      </c>
      <c r="W28" s="23" t="s">
        <v>33</v>
      </c>
      <c r="X28" s="16">
        <v>300000</v>
      </c>
      <c r="Y28" s="5"/>
      <c r="Z28" s="6"/>
    </row>
    <row r="29" spans="2:26" x14ac:dyDescent="0.35">
      <c r="B29" s="4"/>
      <c r="C29" s="7"/>
      <c r="D29" s="12" t="s">
        <v>54</v>
      </c>
      <c r="E29" s="12" t="s">
        <v>19</v>
      </c>
      <c r="F29" s="13">
        <v>43204</v>
      </c>
      <c r="G29" s="12" t="s">
        <v>32</v>
      </c>
      <c r="H29" s="14"/>
      <c r="I29" s="14"/>
      <c r="J29" s="14">
        <v>1</v>
      </c>
      <c r="K29" s="15"/>
      <c r="L29" s="15"/>
      <c r="M29" s="15"/>
      <c r="N29" s="14"/>
      <c r="O29" s="14"/>
      <c r="P29" s="14"/>
      <c r="Q29" s="15">
        <v>1</v>
      </c>
      <c r="R29" s="15"/>
      <c r="S29" s="15"/>
      <c r="T29" s="16">
        <v>35000</v>
      </c>
      <c r="U29" s="16">
        <v>20000</v>
      </c>
      <c r="V29" s="17" t="s">
        <v>21</v>
      </c>
      <c r="W29" s="23" t="s">
        <v>34</v>
      </c>
      <c r="X29" s="16">
        <v>0</v>
      </c>
      <c r="Y29" s="5"/>
      <c r="Z29" s="6"/>
    </row>
    <row r="30" spans="2:26" x14ac:dyDescent="0.35">
      <c r="B30" s="4"/>
      <c r="C30" s="7"/>
      <c r="D30" s="12" t="s">
        <v>55</v>
      </c>
      <c r="E30" s="12" t="s">
        <v>25</v>
      </c>
      <c r="F30" s="13">
        <v>43215</v>
      </c>
      <c r="G30" s="12" t="s">
        <v>32</v>
      </c>
      <c r="H30" s="14"/>
      <c r="I30" s="14"/>
      <c r="J30" s="14"/>
      <c r="K30" s="15"/>
      <c r="L30" s="15"/>
      <c r="M30" s="15"/>
      <c r="N30" s="14"/>
      <c r="O30" s="14"/>
      <c r="P30" s="14"/>
      <c r="Q30" s="15">
        <v>1</v>
      </c>
      <c r="R30" s="15"/>
      <c r="S30" s="15"/>
      <c r="T30" s="16">
        <v>100000</v>
      </c>
      <c r="U30" s="16">
        <v>50000</v>
      </c>
      <c r="V30" s="17" t="s">
        <v>27</v>
      </c>
      <c r="W30" s="23" t="s">
        <v>33</v>
      </c>
      <c r="X30" s="16">
        <v>50000</v>
      </c>
      <c r="Y30" s="5"/>
      <c r="Z30" s="6"/>
    </row>
    <row r="31" spans="2:26" x14ac:dyDescent="0.35">
      <c r="B31" s="4"/>
      <c r="C31" s="7"/>
      <c r="D31" s="12"/>
      <c r="E31" s="12"/>
      <c r="F31" s="13"/>
      <c r="G31" s="12"/>
      <c r="H31" s="14"/>
      <c r="I31" s="14"/>
      <c r="J31" s="14"/>
      <c r="K31" s="15"/>
      <c r="L31" s="15"/>
      <c r="M31" s="15"/>
      <c r="N31" s="14"/>
      <c r="O31" s="14"/>
      <c r="P31" s="14"/>
      <c r="Q31" s="15"/>
      <c r="R31" s="15"/>
      <c r="S31" s="15"/>
      <c r="T31" s="18"/>
      <c r="U31" s="16"/>
      <c r="V31" s="28"/>
      <c r="W31" s="16"/>
      <c r="X31" s="18"/>
      <c r="Y31" s="5"/>
      <c r="Z31" s="6"/>
    </row>
    <row r="32" spans="2:26" x14ac:dyDescent="0.35">
      <c r="B32" s="4"/>
      <c r="C32" s="7"/>
      <c r="D32" s="12"/>
      <c r="E32" s="12"/>
      <c r="F32" s="13"/>
      <c r="G32" s="12"/>
      <c r="H32" s="14"/>
      <c r="I32" s="14"/>
      <c r="J32" s="14"/>
      <c r="K32" s="15"/>
      <c r="L32" s="15"/>
      <c r="M32" s="15"/>
      <c r="N32" s="14"/>
      <c r="O32" s="14"/>
      <c r="P32" s="14"/>
      <c r="Q32" s="15"/>
      <c r="R32" s="15"/>
      <c r="S32" s="15"/>
      <c r="T32" s="16"/>
      <c r="U32" s="16"/>
      <c r="V32" s="28"/>
      <c r="W32" s="16"/>
      <c r="X32" s="18"/>
      <c r="Y32" s="5"/>
      <c r="Z32" s="6"/>
    </row>
    <row r="33" spans="2:26" x14ac:dyDescent="0.35">
      <c r="B33" s="4"/>
      <c r="C33" s="7"/>
      <c r="D33" s="12"/>
      <c r="E33" s="12"/>
      <c r="F33" s="13"/>
      <c r="G33" s="12"/>
      <c r="H33" s="14"/>
      <c r="I33" s="14"/>
      <c r="J33" s="14"/>
      <c r="K33" s="15"/>
      <c r="L33" s="15"/>
      <c r="M33" s="15"/>
      <c r="N33" s="14"/>
      <c r="O33" s="14"/>
      <c r="P33" s="14"/>
      <c r="Q33" s="15"/>
      <c r="R33" s="15"/>
      <c r="S33" s="15"/>
      <c r="T33" s="16"/>
      <c r="U33" s="16"/>
      <c r="V33" s="28"/>
      <c r="W33" s="16"/>
      <c r="X33" s="18"/>
      <c r="Y33" s="5"/>
      <c r="Z33" s="6"/>
    </row>
    <row r="34" spans="2:26" x14ac:dyDescent="0.35">
      <c r="B34" s="4"/>
      <c r="C34" s="7"/>
      <c r="D34" s="12"/>
      <c r="E34" s="12"/>
      <c r="F34" s="13"/>
      <c r="G34" s="12"/>
      <c r="H34" s="14"/>
      <c r="I34" s="14"/>
      <c r="J34" s="14"/>
      <c r="K34" s="15"/>
      <c r="L34" s="15"/>
      <c r="M34" s="15"/>
      <c r="N34" s="14"/>
      <c r="O34" s="14"/>
      <c r="P34" s="14"/>
      <c r="Q34" s="15"/>
      <c r="R34" s="15"/>
      <c r="S34" s="15"/>
      <c r="T34" s="16"/>
      <c r="U34" s="16"/>
      <c r="V34" s="17"/>
      <c r="W34" s="24"/>
      <c r="X34" s="16"/>
      <c r="Y34" s="4"/>
      <c r="Z34" s="6"/>
    </row>
    <row r="35" spans="2:26" x14ac:dyDescent="0.35">
      <c r="B35" s="4"/>
      <c r="C35" s="7"/>
      <c r="D35" s="19"/>
      <c r="E35" s="19"/>
      <c r="F35" s="19"/>
      <c r="G35" s="52">
        <f>COUNTA(G28:G34)</f>
        <v>3</v>
      </c>
      <c r="H35" s="52">
        <f t="shared" ref="H35:U35" si="1">SUM(H28:H34)</f>
        <v>1</v>
      </c>
      <c r="I35" s="52">
        <f t="shared" si="1"/>
        <v>0</v>
      </c>
      <c r="J35" s="52">
        <f t="shared" si="1"/>
        <v>1</v>
      </c>
      <c r="K35" s="52">
        <f t="shared" si="1"/>
        <v>0</v>
      </c>
      <c r="L35" s="52">
        <f t="shared" si="1"/>
        <v>0</v>
      </c>
      <c r="M35" s="52">
        <f t="shared" si="1"/>
        <v>1</v>
      </c>
      <c r="N35" s="52">
        <f t="shared" si="1"/>
        <v>0</v>
      </c>
      <c r="O35" s="52">
        <f t="shared" si="1"/>
        <v>1</v>
      </c>
      <c r="P35" s="52">
        <f t="shared" si="1"/>
        <v>0</v>
      </c>
      <c r="Q35" s="52">
        <f t="shared" si="1"/>
        <v>3</v>
      </c>
      <c r="R35" s="52">
        <f t="shared" si="1"/>
        <v>0</v>
      </c>
      <c r="S35" s="52">
        <f t="shared" si="1"/>
        <v>0</v>
      </c>
      <c r="T35" s="56">
        <f t="shared" si="1"/>
        <v>435000</v>
      </c>
      <c r="U35" s="56">
        <f t="shared" si="1"/>
        <v>370000</v>
      </c>
      <c r="V35" s="22"/>
      <c r="W35" s="25"/>
      <c r="X35" s="26">
        <f>SUM(X28:X34)</f>
        <v>350000</v>
      </c>
      <c r="Y35" s="4"/>
      <c r="Z35" s="6"/>
    </row>
    <row r="36" spans="2:26" x14ac:dyDescent="0.35">
      <c r="B36" s="4"/>
      <c r="C36" s="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5"/>
      <c r="Z36" s="6"/>
    </row>
    <row r="37" spans="2:26" ht="30" customHeight="1" x14ac:dyDescent="0.35">
      <c r="B37" s="4"/>
      <c r="C37" s="7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6"/>
    </row>
    <row r="38" spans="2:26" x14ac:dyDescent="0.35">
      <c r="B38" s="4"/>
      <c r="C38" s="5"/>
      <c r="D38" s="136" t="s">
        <v>0</v>
      </c>
      <c r="E38" s="137"/>
      <c r="F38" s="137"/>
      <c r="G38" s="137"/>
      <c r="H38" s="67" t="s">
        <v>35</v>
      </c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133" t="s">
        <v>36</v>
      </c>
      <c r="U38" s="132" t="s">
        <v>3</v>
      </c>
      <c r="V38" s="129" t="s">
        <v>4</v>
      </c>
      <c r="W38" s="126" t="s">
        <v>5</v>
      </c>
      <c r="X38" s="73" t="s">
        <v>6</v>
      </c>
      <c r="Y38" s="143" t="s">
        <v>37</v>
      </c>
      <c r="Z38" s="6"/>
    </row>
    <row r="39" spans="2:26" x14ac:dyDescent="0.35">
      <c r="B39" s="4"/>
      <c r="C39" s="5"/>
      <c r="D39" s="138"/>
      <c r="E39" s="139"/>
      <c r="F39" s="139"/>
      <c r="G39" s="139"/>
      <c r="H39" s="76" t="s">
        <v>7</v>
      </c>
      <c r="I39" s="77"/>
      <c r="J39" s="78"/>
      <c r="K39" s="76" t="s">
        <v>8</v>
      </c>
      <c r="L39" s="77"/>
      <c r="M39" s="78"/>
      <c r="N39" s="76" t="s">
        <v>9</v>
      </c>
      <c r="O39" s="77"/>
      <c r="P39" s="78"/>
      <c r="Q39" s="54"/>
      <c r="R39" s="54"/>
      <c r="S39" s="55"/>
      <c r="T39" s="134"/>
      <c r="U39" s="69"/>
      <c r="V39" s="130"/>
      <c r="W39" s="127"/>
      <c r="X39" s="74"/>
      <c r="Y39" s="144"/>
      <c r="Z39" s="6"/>
    </row>
    <row r="40" spans="2:26" x14ac:dyDescent="0.35">
      <c r="B40" s="4"/>
      <c r="C40" s="5"/>
      <c r="D40" s="140"/>
      <c r="E40" s="141"/>
      <c r="F40" s="141"/>
      <c r="G40" s="141"/>
      <c r="H40" s="80" t="s">
        <v>11</v>
      </c>
      <c r="I40" s="82" t="s">
        <v>12</v>
      </c>
      <c r="J40" s="83"/>
      <c r="K40" s="80" t="s">
        <v>11</v>
      </c>
      <c r="L40" s="84" t="s">
        <v>12</v>
      </c>
      <c r="M40" s="86"/>
      <c r="N40" s="80" t="s">
        <v>11</v>
      </c>
      <c r="O40" s="82" t="s">
        <v>12</v>
      </c>
      <c r="P40" s="83"/>
      <c r="Q40" s="80" t="s">
        <v>11</v>
      </c>
      <c r="R40" s="82" t="s">
        <v>12</v>
      </c>
      <c r="S40" s="83"/>
      <c r="T40" s="134"/>
      <c r="U40" s="69"/>
      <c r="V40" s="130"/>
      <c r="W40" s="127"/>
      <c r="X40" s="74"/>
      <c r="Y40" s="144"/>
      <c r="Z40" s="6"/>
    </row>
    <row r="41" spans="2:26" x14ac:dyDescent="0.35">
      <c r="B41" s="4"/>
      <c r="C41" s="5"/>
      <c r="D41" s="8" t="s">
        <v>13</v>
      </c>
      <c r="E41" s="8" t="s">
        <v>14</v>
      </c>
      <c r="F41" s="8" t="s">
        <v>15</v>
      </c>
      <c r="G41" s="9" t="s">
        <v>38</v>
      </c>
      <c r="H41" s="81"/>
      <c r="I41" s="10" t="s">
        <v>16</v>
      </c>
      <c r="J41" s="10" t="s">
        <v>17</v>
      </c>
      <c r="K41" s="81"/>
      <c r="L41" s="10" t="s">
        <v>16</v>
      </c>
      <c r="M41" s="11" t="s">
        <v>17</v>
      </c>
      <c r="N41" s="81"/>
      <c r="O41" s="11" t="s">
        <v>16</v>
      </c>
      <c r="P41" s="11" t="s">
        <v>17</v>
      </c>
      <c r="Q41" s="81"/>
      <c r="R41" s="10" t="s">
        <v>16</v>
      </c>
      <c r="S41" s="11" t="s">
        <v>17</v>
      </c>
      <c r="T41" s="135"/>
      <c r="U41" s="70"/>
      <c r="V41" s="131"/>
      <c r="W41" s="128"/>
      <c r="X41" s="75"/>
      <c r="Y41" s="145"/>
      <c r="Z41" s="6"/>
    </row>
    <row r="42" spans="2:26" x14ac:dyDescent="0.35">
      <c r="B42" s="4"/>
      <c r="C42" s="5"/>
      <c r="D42" s="12" t="s">
        <v>51</v>
      </c>
      <c r="E42" s="12" t="s">
        <v>25</v>
      </c>
      <c r="F42" s="13">
        <v>43199</v>
      </c>
      <c r="G42" s="12" t="s">
        <v>26</v>
      </c>
      <c r="H42" s="14">
        <v>1</v>
      </c>
      <c r="I42" s="14"/>
      <c r="J42" s="14"/>
      <c r="K42" s="15"/>
      <c r="L42" s="15"/>
      <c r="M42" s="15"/>
      <c r="N42" s="14"/>
      <c r="O42" s="14"/>
      <c r="P42" s="14"/>
      <c r="Q42" s="15">
        <v>1</v>
      </c>
      <c r="R42" s="15"/>
      <c r="S42" s="15"/>
      <c r="T42" s="16">
        <v>15000</v>
      </c>
      <c r="U42" s="16">
        <v>15000</v>
      </c>
      <c r="V42" s="28" t="s">
        <v>29</v>
      </c>
      <c r="W42" s="16" t="s">
        <v>22</v>
      </c>
      <c r="X42" s="18" t="s">
        <v>23</v>
      </c>
      <c r="Y42" s="29">
        <v>1</v>
      </c>
      <c r="Z42" s="6"/>
    </row>
    <row r="43" spans="2:26" x14ac:dyDescent="0.35">
      <c r="B43" s="4"/>
      <c r="C43" s="5"/>
      <c r="D43" s="12" t="s">
        <v>18</v>
      </c>
      <c r="E43" s="12" t="s">
        <v>19</v>
      </c>
      <c r="F43" s="13">
        <v>43203</v>
      </c>
      <c r="G43" s="12" t="s">
        <v>26</v>
      </c>
      <c r="H43" s="14"/>
      <c r="I43" s="14"/>
      <c r="J43" s="14"/>
      <c r="K43" s="15"/>
      <c r="L43" s="15"/>
      <c r="M43" s="15"/>
      <c r="N43" s="14"/>
      <c r="O43" s="14"/>
      <c r="P43" s="14"/>
      <c r="Q43" s="15"/>
      <c r="R43" s="15"/>
      <c r="S43" s="15"/>
      <c r="T43" s="16">
        <v>7500</v>
      </c>
      <c r="U43" s="16">
        <v>7500</v>
      </c>
      <c r="V43" s="28" t="s">
        <v>21</v>
      </c>
      <c r="W43" s="16" t="s">
        <v>22</v>
      </c>
      <c r="X43" s="18" t="s">
        <v>23</v>
      </c>
      <c r="Y43" s="29" t="s">
        <v>39</v>
      </c>
      <c r="Z43" s="6"/>
    </row>
    <row r="44" spans="2:26" x14ac:dyDescent="0.35">
      <c r="B44" s="4"/>
      <c r="C44" s="5"/>
      <c r="D44" s="12" t="s">
        <v>24</v>
      </c>
      <c r="E44" s="12" t="s">
        <v>25</v>
      </c>
      <c r="F44" s="13">
        <v>43210</v>
      </c>
      <c r="G44" s="12" t="s">
        <v>20</v>
      </c>
      <c r="H44" s="14"/>
      <c r="I44" s="14"/>
      <c r="J44" s="14"/>
      <c r="K44" s="15"/>
      <c r="L44" s="15"/>
      <c r="M44" s="15"/>
      <c r="N44" s="14"/>
      <c r="O44" s="14"/>
      <c r="P44" s="14"/>
      <c r="Q44" s="15"/>
      <c r="R44" s="15"/>
      <c r="S44" s="15"/>
      <c r="T44" s="16">
        <v>100000</v>
      </c>
      <c r="U44" s="16">
        <v>80000</v>
      </c>
      <c r="V44" s="28" t="s">
        <v>27</v>
      </c>
      <c r="W44" s="16" t="s">
        <v>22</v>
      </c>
      <c r="X44" s="18" t="s">
        <v>23</v>
      </c>
      <c r="Y44" s="29">
        <v>1</v>
      </c>
      <c r="Z44" s="6"/>
    </row>
    <row r="45" spans="2:26" x14ac:dyDescent="0.35">
      <c r="B45" s="4"/>
      <c r="C45" s="5"/>
      <c r="D45" s="12" t="s">
        <v>28</v>
      </c>
      <c r="E45" s="12" t="s">
        <v>25</v>
      </c>
      <c r="F45" s="13">
        <v>43218</v>
      </c>
      <c r="G45" s="12" t="s">
        <v>20</v>
      </c>
      <c r="H45" s="14">
        <v>1</v>
      </c>
      <c r="I45" s="14"/>
      <c r="J45" s="14"/>
      <c r="K45" s="15"/>
      <c r="L45" s="15"/>
      <c r="M45" s="15"/>
      <c r="N45" s="14"/>
      <c r="O45" s="14"/>
      <c r="P45" s="14"/>
      <c r="Q45" s="15"/>
      <c r="R45" s="15"/>
      <c r="S45" s="15"/>
      <c r="T45" s="18">
        <v>4500</v>
      </c>
      <c r="U45" s="16">
        <v>4500</v>
      </c>
      <c r="V45" s="28" t="s">
        <v>29</v>
      </c>
      <c r="W45" s="16" t="s">
        <v>22</v>
      </c>
      <c r="X45" s="18" t="s">
        <v>23</v>
      </c>
      <c r="Y45" s="29">
        <v>1</v>
      </c>
      <c r="Z45" s="6"/>
    </row>
    <row r="46" spans="2:26" x14ac:dyDescent="0.35">
      <c r="B46" s="4"/>
      <c r="C46" s="5"/>
      <c r="D46" s="12"/>
      <c r="E46" s="12"/>
      <c r="F46" s="13"/>
      <c r="G46" s="12"/>
      <c r="H46" s="46"/>
      <c r="I46" s="14"/>
      <c r="J46" s="14"/>
      <c r="K46" s="15"/>
      <c r="L46" s="15"/>
      <c r="M46" s="15"/>
      <c r="N46" s="14"/>
      <c r="O46" s="14"/>
      <c r="P46" s="14"/>
      <c r="Q46" s="15"/>
      <c r="R46" s="15"/>
      <c r="S46" s="15"/>
      <c r="T46" s="16"/>
      <c r="U46" s="16"/>
      <c r="V46" s="28"/>
      <c r="W46" s="16"/>
      <c r="X46" s="18"/>
      <c r="Y46" s="29"/>
      <c r="Z46" s="6"/>
    </row>
    <row r="47" spans="2:26" x14ac:dyDescent="0.35">
      <c r="B47" s="4"/>
      <c r="C47" s="5"/>
      <c r="D47" s="12"/>
      <c r="E47" s="12"/>
      <c r="F47" s="13"/>
      <c r="G47" s="12"/>
      <c r="H47" s="14"/>
      <c r="I47" s="14"/>
      <c r="J47" s="14"/>
      <c r="K47" s="15"/>
      <c r="L47" s="15"/>
      <c r="M47" s="15"/>
      <c r="N47" s="14"/>
      <c r="O47" s="14"/>
      <c r="P47" s="14"/>
      <c r="Q47" s="15"/>
      <c r="R47" s="15"/>
      <c r="S47" s="15"/>
      <c r="T47" s="16"/>
      <c r="U47" s="16"/>
      <c r="V47" s="28"/>
      <c r="W47" s="16"/>
      <c r="X47" s="18"/>
      <c r="Y47" s="29"/>
      <c r="Z47" s="6"/>
    </row>
    <row r="48" spans="2:26" x14ac:dyDescent="0.35">
      <c r="B48" s="4"/>
      <c r="C48" s="5"/>
      <c r="D48" s="30"/>
      <c r="E48" s="30"/>
      <c r="F48" s="31"/>
      <c r="G48" s="20">
        <f>COUNTA(G42:G47)</f>
        <v>4</v>
      </c>
      <c r="H48" s="52">
        <f t="shared" ref="H48:U48" si="2">SUM(H42:H47)</f>
        <v>2</v>
      </c>
      <c r="I48" s="52">
        <f t="shared" si="2"/>
        <v>0</v>
      </c>
      <c r="J48" s="20">
        <f t="shared" si="2"/>
        <v>0</v>
      </c>
      <c r="K48" s="20">
        <f t="shared" si="2"/>
        <v>0</v>
      </c>
      <c r="L48" s="51">
        <f t="shared" si="2"/>
        <v>0</v>
      </c>
      <c r="M48" s="51">
        <f t="shared" si="2"/>
        <v>0</v>
      </c>
      <c r="N48" s="20">
        <f t="shared" si="2"/>
        <v>0</v>
      </c>
      <c r="O48" s="20">
        <f t="shared" si="2"/>
        <v>0</v>
      </c>
      <c r="P48" s="52">
        <f t="shared" si="2"/>
        <v>0</v>
      </c>
      <c r="Q48" s="57">
        <f t="shared" si="2"/>
        <v>1</v>
      </c>
      <c r="R48" s="20">
        <f t="shared" si="2"/>
        <v>0</v>
      </c>
      <c r="S48" s="20">
        <f t="shared" si="2"/>
        <v>0</v>
      </c>
      <c r="T48" s="21">
        <f t="shared" si="2"/>
        <v>127000</v>
      </c>
      <c r="U48" s="21">
        <f t="shared" si="2"/>
        <v>107000</v>
      </c>
      <c r="V48" s="30"/>
      <c r="W48" s="30"/>
      <c r="X48" s="21">
        <f>SUM(X42:X47)</f>
        <v>0</v>
      </c>
      <c r="Y48" s="32">
        <f>SUM(Y42:Y47)</f>
        <v>3</v>
      </c>
      <c r="Z48" s="6"/>
    </row>
    <row r="49" spans="2:26" x14ac:dyDescent="0.35">
      <c r="B49" s="4"/>
      <c r="C49" s="5"/>
      <c r="D49" s="12" t="s">
        <v>52</v>
      </c>
      <c r="E49" s="12" t="s">
        <v>25</v>
      </c>
      <c r="F49" s="13">
        <v>43205</v>
      </c>
      <c r="G49" s="12" t="s">
        <v>32</v>
      </c>
      <c r="H49" s="14"/>
      <c r="I49" s="14"/>
      <c r="J49" s="14"/>
      <c r="K49" s="15"/>
      <c r="L49" s="15"/>
      <c r="M49" s="15"/>
      <c r="N49" s="14"/>
      <c r="O49" s="14"/>
      <c r="P49" s="14"/>
      <c r="Q49" s="15">
        <v>1</v>
      </c>
      <c r="R49" s="15"/>
      <c r="S49" s="15"/>
      <c r="T49" s="16">
        <v>11000</v>
      </c>
      <c r="U49" s="16">
        <v>11000</v>
      </c>
      <c r="V49" s="28" t="s">
        <v>29</v>
      </c>
      <c r="W49" s="24" t="s">
        <v>33</v>
      </c>
      <c r="X49" s="18">
        <v>11000</v>
      </c>
      <c r="Y49" s="29">
        <v>1</v>
      </c>
      <c r="Z49" s="6"/>
    </row>
    <row r="50" spans="2:26" x14ac:dyDescent="0.35">
      <c r="B50" s="4"/>
      <c r="C50" s="5"/>
      <c r="D50" s="12"/>
      <c r="E50" s="12"/>
      <c r="F50" s="13"/>
      <c r="G50" s="12"/>
      <c r="H50" s="14"/>
      <c r="I50" s="14"/>
      <c r="J50" s="14"/>
      <c r="K50" s="15"/>
      <c r="L50" s="15"/>
      <c r="M50" s="15"/>
      <c r="N50" s="14"/>
      <c r="O50" s="14"/>
      <c r="P50" s="14"/>
      <c r="Q50" s="15"/>
      <c r="R50" s="15"/>
      <c r="S50" s="15"/>
      <c r="T50" s="16"/>
      <c r="U50" s="16"/>
      <c r="V50" s="28"/>
      <c r="W50" s="24"/>
      <c r="X50" s="16"/>
      <c r="Y50" s="29"/>
      <c r="Z50" s="6"/>
    </row>
    <row r="51" spans="2:26" x14ac:dyDescent="0.35">
      <c r="B51" s="4"/>
      <c r="C51" s="5"/>
      <c r="D51" s="12"/>
      <c r="E51" s="12"/>
      <c r="F51" s="13"/>
      <c r="G51" s="12"/>
      <c r="H51" s="14"/>
      <c r="I51" s="14"/>
      <c r="J51" s="14"/>
      <c r="K51" s="15"/>
      <c r="L51" s="15"/>
      <c r="M51" s="15"/>
      <c r="N51" s="14"/>
      <c r="O51" s="14"/>
      <c r="P51" s="14"/>
      <c r="Q51" s="15"/>
      <c r="R51" s="15"/>
      <c r="S51" s="15"/>
      <c r="T51" s="16"/>
      <c r="U51" s="16"/>
      <c r="V51" s="28"/>
      <c r="W51" s="24"/>
      <c r="X51" s="16"/>
      <c r="Y51" s="29"/>
      <c r="Z51" s="6"/>
    </row>
    <row r="52" spans="2:26" x14ac:dyDescent="0.35">
      <c r="B52" s="4"/>
      <c r="C52" s="5"/>
      <c r="D52" s="12"/>
      <c r="E52" s="12"/>
      <c r="F52" s="13"/>
      <c r="G52" s="12"/>
      <c r="H52" s="14"/>
      <c r="I52" s="14"/>
      <c r="J52" s="14"/>
      <c r="K52" s="15"/>
      <c r="L52" s="15"/>
      <c r="M52" s="15"/>
      <c r="N52" s="14"/>
      <c r="O52" s="14"/>
      <c r="P52" s="14"/>
      <c r="Q52" s="15"/>
      <c r="R52" s="15"/>
      <c r="S52" s="15"/>
      <c r="T52" s="16"/>
      <c r="U52" s="16"/>
      <c r="V52" s="28"/>
      <c r="W52" s="24"/>
      <c r="X52" s="16"/>
      <c r="Y52" s="29"/>
      <c r="Z52" s="6"/>
    </row>
    <row r="53" spans="2:26" x14ac:dyDescent="0.35">
      <c r="B53" s="4"/>
      <c r="C53" s="5"/>
      <c r="D53" s="12"/>
      <c r="E53" s="12"/>
      <c r="F53" s="13"/>
      <c r="G53" s="12"/>
      <c r="H53" s="14"/>
      <c r="I53" s="14"/>
      <c r="J53" s="14"/>
      <c r="K53" s="15"/>
      <c r="L53" s="15"/>
      <c r="M53" s="15"/>
      <c r="N53" s="14"/>
      <c r="O53" s="14"/>
      <c r="P53" s="14"/>
      <c r="Q53" s="15"/>
      <c r="R53" s="15"/>
      <c r="S53" s="15"/>
      <c r="T53" s="16"/>
      <c r="U53" s="16"/>
      <c r="V53" s="28"/>
      <c r="W53" s="24"/>
      <c r="X53" s="16"/>
      <c r="Y53" s="29"/>
      <c r="Z53" s="6"/>
    </row>
    <row r="54" spans="2:26" x14ac:dyDescent="0.35">
      <c r="B54" s="4"/>
      <c r="C54" s="5"/>
      <c r="D54" s="30"/>
      <c r="E54" s="30"/>
      <c r="F54" s="31"/>
      <c r="G54" s="20">
        <f>COUNTA(G49:G53)</f>
        <v>1</v>
      </c>
      <c r="H54" s="51">
        <f>SUM(H49:H53)</f>
        <v>0</v>
      </c>
      <c r="I54" s="51">
        <f>SUM(I49:I53)</f>
        <v>0</v>
      </c>
      <c r="J54" s="20">
        <f>SUM(J49:J53)</f>
        <v>0</v>
      </c>
      <c r="K54" s="20">
        <f>SUM(K49:K53)</f>
        <v>0</v>
      </c>
      <c r="L54" s="52">
        <f>SUM(L49:M53)</f>
        <v>0</v>
      </c>
      <c r="M54" s="52">
        <f t="shared" ref="M54:U54" si="3">SUM(M49:M53)</f>
        <v>0</v>
      </c>
      <c r="N54" s="20">
        <f t="shared" si="3"/>
        <v>0</v>
      </c>
      <c r="O54" s="20">
        <f t="shared" si="3"/>
        <v>0</v>
      </c>
      <c r="P54" s="52">
        <f t="shared" si="3"/>
        <v>0</v>
      </c>
      <c r="Q54" s="52">
        <f t="shared" si="3"/>
        <v>1</v>
      </c>
      <c r="R54" s="20">
        <f t="shared" si="3"/>
        <v>0</v>
      </c>
      <c r="S54" s="20">
        <f t="shared" si="3"/>
        <v>0</v>
      </c>
      <c r="T54" s="21">
        <f t="shared" si="3"/>
        <v>11000</v>
      </c>
      <c r="U54" s="21">
        <f t="shared" si="3"/>
        <v>11000</v>
      </c>
      <c r="V54" s="30"/>
      <c r="W54" s="30"/>
      <c r="X54" s="21">
        <f>SUM(X49:X53)</f>
        <v>11000</v>
      </c>
      <c r="Y54" s="32">
        <f>SUM(Y49:Y53)</f>
        <v>1</v>
      </c>
      <c r="Z54" s="6"/>
    </row>
    <row r="55" spans="2:26" x14ac:dyDescent="0.35">
      <c r="B55" s="4"/>
      <c r="C55" s="5"/>
      <c r="D55" s="33"/>
      <c r="E55" s="33"/>
      <c r="F55" s="34"/>
      <c r="G55" s="62">
        <f>COUNTA(G54+G48)</f>
        <v>1</v>
      </c>
      <c r="H55" s="149">
        <f>SUM(H54+H48)</f>
        <v>2</v>
      </c>
      <c r="I55" s="106"/>
      <c r="J55" s="62">
        <f>SUM(J54+J48)</f>
        <v>0</v>
      </c>
      <c r="K55" s="62">
        <f>SUM(K54+K48)</f>
        <v>0</v>
      </c>
      <c r="L55" s="149">
        <f>SUM(L54+L48)</f>
        <v>0</v>
      </c>
      <c r="M55" s="106"/>
      <c r="N55" s="36">
        <f>SUM(N54+N48)</f>
        <v>0</v>
      </c>
      <c r="O55" s="36">
        <f>SUM(O54+O48)</f>
        <v>0</v>
      </c>
      <c r="P55" s="149">
        <f>SUM(P54+P48)</f>
        <v>0</v>
      </c>
      <c r="Q55" s="106"/>
      <c r="R55" s="62">
        <f>SUM(R54+R48)</f>
        <v>0</v>
      </c>
      <c r="S55" s="62">
        <f>SUM(S54+S48)</f>
        <v>0</v>
      </c>
      <c r="T55" s="26">
        <f>SUM(T54+T48+T35)</f>
        <v>573000</v>
      </c>
      <c r="U55" s="26">
        <f>SUM(U54+U48+U35)</f>
        <v>488000</v>
      </c>
      <c r="V55" s="33"/>
      <c r="W55" s="33"/>
      <c r="X55" s="26">
        <f>SUM(X54+X35)</f>
        <v>361000</v>
      </c>
      <c r="Y55" s="37">
        <f>SUM(Y54+Y48)</f>
        <v>4</v>
      </c>
      <c r="Z55" s="6"/>
    </row>
    <row r="56" spans="2:26" x14ac:dyDescent="0.35">
      <c r="B56" s="4"/>
      <c r="C56" s="5"/>
      <c r="D56" s="95" t="s">
        <v>40</v>
      </c>
      <c r="E56" s="96"/>
      <c r="F56" s="97"/>
      <c r="G56" s="61" t="s">
        <v>41</v>
      </c>
      <c r="H56" s="98" t="e">
        <f>SUM(H27+L27+P27+#REF!)</f>
        <v>#REF!</v>
      </c>
      <c r="I56" s="146"/>
      <c r="J56" s="147" t="s">
        <v>42</v>
      </c>
      <c r="K56" s="148"/>
      <c r="L56" s="98" t="e">
        <f>SUM(H35+L35+P35+#REF!)</f>
        <v>#REF!</v>
      </c>
      <c r="M56" s="146"/>
      <c r="N56" s="58"/>
      <c r="O56" s="147" t="s">
        <v>43</v>
      </c>
      <c r="P56" s="150"/>
      <c r="Q56" s="150"/>
      <c r="R56" s="150"/>
      <c r="S56" s="148"/>
      <c r="T56" s="61" t="s">
        <v>41</v>
      </c>
      <c r="U56" s="39" t="e">
        <f>SUM(H48+L48+P48+#REF!)</f>
        <v>#REF!</v>
      </c>
      <c r="V56" s="40" t="s">
        <v>42</v>
      </c>
      <c r="W56" s="39" t="e">
        <f>SUM(H54+L54+P54+#REF!)</f>
        <v>#REF!</v>
      </c>
      <c r="X56" s="5"/>
      <c r="Y56" s="5"/>
      <c r="Z56" s="6"/>
    </row>
    <row r="57" spans="2:26" x14ac:dyDescent="0.35">
      <c r="B57" s="4"/>
      <c r="C57" s="5"/>
      <c r="D57" s="123" t="s">
        <v>44</v>
      </c>
      <c r="E57" s="124"/>
      <c r="F57" s="125"/>
      <c r="G57" s="40" t="s">
        <v>41</v>
      </c>
      <c r="H57" s="102" t="e">
        <f>SUM(J27+N27+R27+#REF!)</f>
        <v>#REF!</v>
      </c>
      <c r="I57" s="116"/>
      <c r="J57" s="113" t="s">
        <v>42</v>
      </c>
      <c r="K57" s="115"/>
      <c r="L57" s="102" t="e">
        <f>SUM(J35+N35+R35+#REF!)</f>
        <v>#REF!</v>
      </c>
      <c r="M57" s="116"/>
      <c r="N57" s="59"/>
      <c r="O57" s="95" t="s">
        <v>45</v>
      </c>
      <c r="P57" s="96"/>
      <c r="Q57" s="96"/>
      <c r="R57" s="96"/>
      <c r="S57" s="97"/>
      <c r="T57" s="63" t="s">
        <v>41</v>
      </c>
      <c r="U57" s="39" t="e">
        <f>SUM(J48+N48+R48+#REF!)</f>
        <v>#REF!</v>
      </c>
      <c r="V57" s="40" t="s">
        <v>42</v>
      </c>
      <c r="W57" s="39" t="e">
        <f>SUM(J54+N54+R54+#REF!)</f>
        <v>#REF!</v>
      </c>
      <c r="X57" s="5"/>
      <c r="Y57" s="5"/>
      <c r="Z57" s="6"/>
    </row>
    <row r="58" spans="2:26" x14ac:dyDescent="0.35">
      <c r="B58" s="4"/>
      <c r="C58" s="5"/>
      <c r="D58" s="113" t="s">
        <v>46</v>
      </c>
      <c r="E58" s="114"/>
      <c r="F58" s="115"/>
      <c r="G58" s="40" t="s">
        <v>41</v>
      </c>
      <c r="H58" s="102" t="e">
        <f>SUM(K27+O27+S27+#REF!)</f>
        <v>#REF!</v>
      </c>
      <c r="I58" s="116"/>
      <c r="J58" s="113" t="s">
        <v>42</v>
      </c>
      <c r="K58" s="115"/>
      <c r="L58" s="102" t="e">
        <f>SUM(K35+O35+S35+#REF!)</f>
        <v>#REF!</v>
      </c>
      <c r="M58" s="116"/>
      <c r="N58" s="59"/>
      <c r="O58" s="147" t="s">
        <v>47</v>
      </c>
      <c r="P58" s="150"/>
      <c r="Q58" s="150"/>
      <c r="R58" s="150"/>
      <c r="S58" s="148"/>
      <c r="T58" s="63" t="s">
        <v>41</v>
      </c>
      <c r="U58" s="39" t="e">
        <f>SUM(K48+O48+S48+#REF!)</f>
        <v>#REF!</v>
      </c>
      <c r="V58" s="40" t="s">
        <v>42</v>
      </c>
      <c r="W58" s="39" t="e">
        <f>SUM(K54+O54+S54+#REF!)</f>
        <v>#REF!</v>
      </c>
      <c r="X58" s="5"/>
      <c r="Y58" s="5"/>
      <c r="Z58" s="6"/>
    </row>
    <row r="59" spans="2:26" x14ac:dyDescent="0.35">
      <c r="B59" s="4"/>
      <c r="C59" s="5"/>
      <c r="D59" s="110" t="s">
        <v>48</v>
      </c>
      <c r="E59" s="111"/>
      <c r="F59" s="112"/>
      <c r="G59" s="42" t="s">
        <v>41</v>
      </c>
      <c r="H59" s="118" t="e">
        <f>SUM(H56:I58)</f>
        <v>#REF!</v>
      </c>
      <c r="I59" s="119"/>
      <c r="J59" s="120" t="s">
        <v>42</v>
      </c>
      <c r="K59" s="121"/>
      <c r="L59" s="118" t="e">
        <f>SUM(L56:M58)</f>
        <v>#REF!</v>
      </c>
      <c r="M59" s="119"/>
      <c r="N59" s="59"/>
      <c r="O59" s="110" t="s">
        <v>48</v>
      </c>
      <c r="P59" s="111"/>
      <c r="Q59" s="111"/>
      <c r="R59" s="111"/>
      <c r="S59" s="112"/>
      <c r="T59" s="42" t="s">
        <v>41</v>
      </c>
      <c r="U59" s="43" t="e">
        <f>SUM(U56:U58)</f>
        <v>#REF!</v>
      </c>
      <c r="V59" s="44" t="s">
        <v>42</v>
      </c>
      <c r="W59" s="43" t="e">
        <f>SUM(W56:W58)</f>
        <v>#REF!</v>
      </c>
      <c r="X59" s="5"/>
      <c r="Y59" s="5"/>
      <c r="Z59" s="6"/>
    </row>
    <row r="60" spans="2:26" x14ac:dyDescent="0.35">
      <c r="B60" s="45"/>
      <c r="C60" s="107"/>
      <c r="D60" s="107"/>
      <c r="E60" s="107"/>
      <c r="F60" s="107"/>
      <c r="G60" s="107"/>
      <c r="H60" s="107"/>
      <c r="I60" s="107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8"/>
    </row>
  </sheetData>
  <mergeCells count="65">
    <mergeCell ref="C60:Z60"/>
    <mergeCell ref="O56:S56"/>
    <mergeCell ref="O57:S57"/>
    <mergeCell ref="O58:S58"/>
    <mergeCell ref="O59:S59"/>
    <mergeCell ref="D58:F58"/>
    <mergeCell ref="H58:I58"/>
    <mergeCell ref="J58:K58"/>
    <mergeCell ref="L58:M58"/>
    <mergeCell ref="D59:F59"/>
    <mergeCell ref="H59:I59"/>
    <mergeCell ref="J59:K59"/>
    <mergeCell ref="L59:M59"/>
    <mergeCell ref="D57:F57"/>
    <mergeCell ref="H57:I57"/>
    <mergeCell ref="J57:K57"/>
    <mergeCell ref="L57:M57"/>
    <mergeCell ref="Q40:Q41"/>
    <mergeCell ref="R40:S40"/>
    <mergeCell ref="H55:I55"/>
    <mergeCell ref="L55:M55"/>
    <mergeCell ref="P55:Q55"/>
    <mergeCell ref="D56:F56"/>
    <mergeCell ref="H56:I56"/>
    <mergeCell ref="J56:K56"/>
    <mergeCell ref="L56:M56"/>
    <mergeCell ref="H39:J39"/>
    <mergeCell ref="K39:M39"/>
    <mergeCell ref="D37:Y37"/>
    <mergeCell ref="D38:G40"/>
    <mergeCell ref="H38:S38"/>
    <mergeCell ref="T38:T41"/>
    <mergeCell ref="U38:U41"/>
    <mergeCell ref="V38:V41"/>
    <mergeCell ref="W38:W41"/>
    <mergeCell ref="X38:X41"/>
    <mergeCell ref="Y38:Y41"/>
    <mergeCell ref="N39:P39"/>
    <mergeCell ref="H40:H41"/>
    <mergeCell ref="I40:J40"/>
    <mergeCell ref="K40:K41"/>
    <mergeCell ref="L40:M40"/>
    <mergeCell ref="N40:N41"/>
    <mergeCell ref="O40:P40"/>
    <mergeCell ref="N7:N8"/>
    <mergeCell ref="O7:P7"/>
    <mergeCell ref="Q7:Q8"/>
    <mergeCell ref="R7:S7"/>
    <mergeCell ref="C8:C26"/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  <mergeCell ref="N6:P6"/>
    <mergeCell ref="Q6:S6"/>
    <mergeCell ref="H7:H8"/>
    <mergeCell ref="I7:J7"/>
    <mergeCell ref="K7:K8"/>
    <mergeCell ref="L7:M7"/>
  </mergeCells>
  <conditionalFormatting sqref="H46:P47">
    <cfRule type="cellIs" dxfId="649" priority="120" operator="equal">
      <formula>1</formula>
    </cfRule>
  </conditionalFormatting>
  <conditionalFormatting sqref="Y46:Y47">
    <cfRule type="containsText" dxfId="648" priority="111" operator="containsText" text="non">
      <formula>NOT(ISERROR(SEARCH("non",Y46)))</formula>
    </cfRule>
    <cfRule type="containsText" dxfId="647" priority="112" operator="containsText" text="1">
      <formula>NOT(ISERROR(SEARCH("1",Y46)))</formula>
    </cfRule>
  </conditionalFormatting>
  <conditionalFormatting sqref="W46:W47">
    <cfRule type="containsBlanks" dxfId="646" priority="104">
      <formula>LEN(TRIM(W46))=0</formula>
    </cfRule>
    <cfRule type="containsText" dxfId="645" priority="107" operator="containsText" text="En cours">
      <formula>NOT(ISERROR(SEARCH("En cours",W46)))</formula>
    </cfRule>
  </conditionalFormatting>
  <conditionalFormatting sqref="L50:M53">
    <cfRule type="cellIs" dxfId="644" priority="98" operator="equal">
      <formula>1</formula>
    </cfRule>
  </conditionalFormatting>
  <conditionalFormatting sqref="X46:X47">
    <cfRule type="cellIs" dxfId="643" priority="95" operator="between">
      <formula>1</formula>
      <formula>10000000000</formula>
    </cfRule>
    <cfRule type="containsBlanks" dxfId="642" priority="96">
      <formula>LEN(TRIM(X46))=0</formula>
    </cfRule>
    <cfRule type="cellIs" dxfId="641" priority="97" operator="between">
      <formula>0</formula>
      <formula>0</formula>
    </cfRule>
  </conditionalFormatting>
  <conditionalFormatting sqref="G35:H36 J35:J36">
    <cfRule type="containsText" priority="123" operator="containsText" text="x">
      <formula>NOT(ISERROR(SEARCH("x",G35)))</formula>
    </cfRule>
  </conditionalFormatting>
  <conditionalFormatting sqref="G54:H55 J54:J55">
    <cfRule type="containsText" priority="122" operator="containsText" text="x">
      <formula>NOT(ISERROR(SEARCH("x",G54)))</formula>
    </cfRule>
  </conditionalFormatting>
  <conditionalFormatting sqref="X54:X55">
    <cfRule type="cellIs" dxfId="640" priority="114" operator="greaterThan">
      <formula>25000</formula>
    </cfRule>
    <cfRule type="cellIs" dxfId="639" priority="116" operator="equal">
      <formula>10000</formula>
    </cfRule>
    <cfRule type="cellIs" dxfId="638" priority="117" operator="lessThan">
      <formula>10000</formula>
    </cfRule>
    <cfRule type="cellIs" dxfId="637" priority="118" operator="greaterThan">
      <formula>10000</formula>
    </cfRule>
    <cfRule type="cellIs" dxfId="636" priority="119" operator="lessThan">
      <formula>25000</formula>
    </cfRule>
    <cfRule type="cellIs" dxfId="635" priority="121" operator="greaterThan">
      <formula>25000</formula>
    </cfRule>
  </conditionalFormatting>
  <conditionalFormatting sqref="Y50:Y53">
    <cfRule type="containsText" dxfId="634" priority="115" operator="containsText" text="1">
      <formula>NOT(ISERROR(SEARCH("1",Y50)))</formula>
    </cfRule>
  </conditionalFormatting>
  <conditionalFormatting sqref="X34">
    <cfRule type="cellIs" dxfId="633" priority="109" operator="between">
      <formula>1</formula>
      <formula>10000000000</formula>
    </cfRule>
    <cfRule type="containsBlanks" dxfId="632" priority="110">
      <formula>LEN(TRIM(X34))=0</formula>
    </cfRule>
    <cfRule type="cellIs" dxfId="631" priority="113" operator="between">
      <formula>0</formula>
      <formula>0</formula>
    </cfRule>
  </conditionalFormatting>
  <conditionalFormatting sqref="G27:H27 J27">
    <cfRule type="containsText" priority="108" operator="containsText" text="x">
      <formula>NOT(ISERROR(SEARCH("x",G27)))</formula>
    </cfRule>
  </conditionalFormatting>
  <conditionalFormatting sqref="W34">
    <cfRule type="containsText" dxfId="630" priority="105" operator="containsText" text="Signé">
      <formula>NOT(ISERROR(SEARCH("Signé",W34)))</formula>
    </cfRule>
    <cfRule type="containsBlanks" dxfId="629" priority="124">
      <formula>LEN(TRIM(W34))=0</formula>
    </cfRule>
  </conditionalFormatting>
  <conditionalFormatting sqref="G48:H48 J48">
    <cfRule type="containsText" priority="106" operator="containsText" text="x">
      <formula>NOT(ISERROR(SEARCH("x",G48)))</formula>
    </cfRule>
  </conditionalFormatting>
  <conditionalFormatting sqref="X48">
    <cfRule type="cellIs" dxfId="628" priority="100" operator="equal">
      <formula>10000</formula>
    </cfRule>
    <cfRule type="cellIs" dxfId="627" priority="101" operator="lessThan">
      <formula>10000</formula>
    </cfRule>
    <cfRule type="cellIs" dxfId="626" priority="102" operator="greaterThan">
      <formula>10000</formula>
    </cfRule>
    <cfRule type="cellIs" dxfId="625" priority="103" operator="lessThan">
      <formula>25000</formula>
    </cfRule>
  </conditionalFormatting>
  <conditionalFormatting sqref="H50:J53">
    <cfRule type="cellIs" dxfId="624" priority="99" operator="equal">
      <formula>1</formula>
    </cfRule>
  </conditionalFormatting>
  <conditionalFormatting sqref="X50:X53">
    <cfRule type="cellIs" dxfId="623" priority="92" operator="between">
      <formula>1</formula>
      <formula>10000000000</formula>
    </cfRule>
    <cfRule type="containsBlanks" dxfId="622" priority="93">
      <formula>LEN(TRIM(X50))=0</formula>
    </cfRule>
    <cfRule type="cellIs" dxfId="621" priority="94" operator="between">
      <formula>0</formula>
      <formula>0</formula>
    </cfRule>
  </conditionalFormatting>
  <conditionalFormatting sqref="X50:X53">
    <cfRule type="cellIs" dxfId="620" priority="91" operator="greaterThanOrEqual">
      <formula>1</formula>
    </cfRule>
  </conditionalFormatting>
  <conditionalFormatting sqref="X35">
    <cfRule type="cellIs" dxfId="619" priority="85" operator="equal">
      <formula>10000</formula>
    </cfRule>
    <cfRule type="cellIs" dxfId="618" priority="86" operator="lessThan">
      <formula>10000</formula>
    </cfRule>
    <cfRule type="cellIs" dxfId="617" priority="87" operator="greaterThan">
      <formula>10000</formula>
    </cfRule>
    <cfRule type="cellIs" dxfId="616" priority="88" operator="lessThan">
      <formula>25000</formula>
    </cfRule>
    <cfRule type="cellIs" dxfId="615" priority="89" operator="greaterThan">
      <formula>25000</formula>
    </cfRule>
    <cfRule type="cellIs" dxfId="614" priority="90" operator="greaterThan">
      <formula>25000</formula>
    </cfRule>
  </conditionalFormatting>
  <conditionalFormatting sqref="H17:I26">
    <cfRule type="cellIs" dxfId="613" priority="78" operator="equal">
      <formula>1</formula>
    </cfRule>
  </conditionalFormatting>
  <conditionalFormatting sqref="W21:W26">
    <cfRule type="containsBlanks" dxfId="612" priority="83">
      <formula>LEN(TRIM(W21))=0</formula>
    </cfRule>
    <cfRule type="containsText" dxfId="611" priority="84" operator="containsText" text="En cours">
      <formula>NOT(ISERROR(SEARCH("En cours",W21)))</formula>
    </cfRule>
  </conditionalFormatting>
  <conditionalFormatting sqref="X21:X26">
    <cfRule type="cellIs" dxfId="610" priority="80" operator="between">
      <formula>1</formula>
      <formula>10000000000</formula>
    </cfRule>
    <cfRule type="containsBlanks" dxfId="609" priority="81">
      <formula>LEN(TRIM(X21))=0</formula>
    </cfRule>
    <cfRule type="cellIs" dxfId="608" priority="82" operator="between">
      <formula>0</formula>
      <formula>0</formula>
    </cfRule>
  </conditionalFormatting>
  <conditionalFormatting sqref="J17:M26 P17:P26">
    <cfRule type="cellIs" dxfId="607" priority="79" operator="equal">
      <formula>1</formula>
    </cfRule>
  </conditionalFormatting>
  <conditionalFormatting sqref="W17:W20">
    <cfRule type="containsBlanks" dxfId="606" priority="76">
      <formula>LEN(TRIM(W17))=0</formula>
    </cfRule>
    <cfRule type="containsText" dxfId="605" priority="77" operator="containsText" text="En cours">
      <formula>NOT(ISERROR(SEARCH("En cours",W17)))</formula>
    </cfRule>
  </conditionalFormatting>
  <conditionalFormatting sqref="X17:X20">
    <cfRule type="cellIs" dxfId="604" priority="73" operator="between">
      <formula>1</formula>
      <formula>10000000000</formula>
    </cfRule>
    <cfRule type="containsBlanks" dxfId="603" priority="74">
      <formula>LEN(TRIM(X17))=0</formula>
    </cfRule>
    <cfRule type="cellIs" dxfId="602" priority="75" operator="between">
      <formula>0</formula>
      <formula>0</formula>
    </cfRule>
  </conditionalFormatting>
  <conditionalFormatting sqref="W32:W33">
    <cfRule type="containsBlanks" dxfId="601" priority="71">
      <formula>LEN(TRIM(W32))=0</formula>
    </cfRule>
    <cfRule type="containsText" dxfId="600" priority="72" operator="containsText" text="En cours">
      <formula>NOT(ISERROR(SEARCH("En cours",W32)))</formula>
    </cfRule>
  </conditionalFormatting>
  <conditionalFormatting sqref="X32:X33">
    <cfRule type="cellIs" dxfId="599" priority="68" operator="between">
      <formula>1</formula>
      <formula>10000000000</formula>
    </cfRule>
    <cfRule type="containsBlanks" dxfId="598" priority="69">
      <formula>LEN(TRIM(X32))=0</formula>
    </cfRule>
    <cfRule type="cellIs" dxfId="597" priority="70" operator="between">
      <formula>0</formula>
      <formula>0</formula>
    </cfRule>
  </conditionalFormatting>
  <conditionalFormatting sqref="N17:N26">
    <cfRule type="cellIs" dxfId="596" priority="67" operator="equal">
      <formula>1</formula>
    </cfRule>
  </conditionalFormatting>
  <conditionalFormatting sqref="O17:O26">
    <cfRule type="cellIs" dxfId="595" priority="66" operator="equal">
      <formula>1</formula>
    </cfRule>
  </conditionalFormatting>
  <conditionalFormatting sqref="Q17:S26">
    <cfRule type="cellIs" dxfId="594" priority="65" operator="equal">
      <formula>1</formula>
    </cfRule>
  </conditionalFormatting>
  <conditionalFormatting sqref="H32:H34">
    <cfRule type="cellIs" dxfId="593" priority="63" operator="equal">
      <formula>1</formula>
    </cfRule>
  </conditionalFormatting>
  <conditionalFormatting sqref="J32:J34">
    <cfRule type="cellIs" dxfId="592" priority="64" operator="equal">
      <formula>1</formula>
    </cfRule>
  </conditionalFormatting>
  <conditionalFormatting sqref="K32:M34">
    <cfRule type="cellIs" dxfId="591" priority="62" operator="equal">
      <formula>1</formula>
    </cfRule>
  </conditionalFormatting>
  <conditionalFormatting sqref="P32:P34">
    <cfRule type="cellIs" dxfId="590" priority="61" operator="equal">
      <formula>1</formula>
    </cfRule>
  </conditionalFormatting>
  <conditionalFormatting sqref="N32:N34">
    <cfRule type="cellIs" dxfId="589" priority="60" operator="equal">
      <formula>1</formula>
    </cfRule>
  </conditionalFormatting>
  <conditionalFormatting sqref="O32:O34">
    <cfRule type="cellIs" dxfId="588" priority="59" operator="equal">
      <formula>1</formula>
    </cfRule>
  </conditionalFormatting>
  <conditionalFormatting sqref="Q32:S34">
    <cfRule type="cellIs" dxfId="587" priority="58" operator="equal">
      <formula>1</formula>
    </cfRule>
  </conditionalFormatting>
  <conditionalFormatting sqref="Q46:S47">
    <cfRule type="cellIs" dxfId="586" priority="57" operator="equal">
      <formula>1</formula>
    </cfRule>
  </conditionalFormatting>
  <conditionalFormatting sqref="K50:K53">
    <cfRule type="cellIs" dxfId="585" priority="56" operator="equal">
      <formula>1</formula>
    </cfRule>
  </conditionalFormatting>
  <conditionalFormatting sqref="N50:P53">
    <cfRule type="cellIs" dxfId="584" priority="55" operator="equal">
      <formula>1</formula>
    </cfRule>
  </conditionalFormatting>
  <conditionalFormatting sqref="Q50:S53">
    <cfRule type="cellIs" dxfId="583" priority="54" operator="equal">
      <formula>1</formula>
    </cfRule>
  </conditionalFormatting>
  <conditionalFormatting sqref="H9:I16">
    <cfRule type="cellIs" dxfId="582" priority="52" operator="equal">
      <formula>1</formula>
    </cfRule>
  </conditionalFormatting>
  <conditionalFormatting sqref="J9:M16 P9:P16">
    <cfRule type="cellIs" dxfId="581" priority="53" operator="equal">
      <formula>1</formula>
    </cfRule>
  </conditionalFormatting>
  <conditionalFormatting sqref="N9:N16">
    <cfRule type="cellIs" dxfId="580" priority="51" operator="equal">
      <formula>1</formula>
    </cfRule>
  </conditionalFormatting>
  <conditionalFormatting sqref="O9:O16">
    <cfRule type="cellIs" dxfId="579" priority="50" operator="equal">
      <formula>1</formula>
    </cfRule>
  </conditionalFormatting>
  <conditionalFormatting sqref="Q9:S16">
    <cfRule type="cellIs" dxfId="578" priority="49" operator="equal">
      <formula>1</formula>
    </cfRule>
  </conditionalFormatting>
  <conditionalFormatting sqref="W9:W16">
    <cfRule type="containsBlanks" dxfId="577" priority="47">
      <formula>LEN(TRIM(W9))=0</formula>
    </cfRule>
    <cfRule type="containsText" dxfId="576" priority="48" operator="containsText" text="En cours">
      <formula>NOT(ISERROR(SEARCH("En cours",W9)))</formula>
    </cfRule>
  </conditionalFormatting>
  <conditionalFormatting sqref="X9:X16">
    <cfRule type="cellIs" dxfId="575" priority="44" operator="between">
      <formula>1</formula>
      <formula>10000000000</formula>
    </cfRule>
    <cfRule type="containsBlanks" dxfId="574" priority="45">
      <formula>LEN(TRIM(X9))=0</formula>
    </cfRule>
    <cfRule type="cellIs" dxfId="573" priority="46" operator="between">
      <formula>0</formula>
      <formula>0</formula>
    </cfRule>
  </conditionalFormatting>
  <conditionalFormatting sqref="W31">
    <cfRule type="containsBlanks" dxfId="572" priority="42">
      <formula>LEN(TRIM(W31))=0</formula>
    </cfRule>
    <cfRule type="containsText" dxfId="571" priority="43" operator="containsText" text="En cours">
      <formula>NOT(ISERROR(SEARCH("En cours",W31)))</formula>
    </cfRule>
  </conditionalFormatting>
  <conditionalFormatting sqref="X31">
    <cfRule type="cellIs" dxfId="570" priority="39" operator="between">
      <formula>1</formula>
      <formula>10000000000</formula>
    </cfRule>
    <cfRule type="containsBlanks" dxfId="569" priority="40">
      <formula>LEN(TRIM(X31))=0</formula>
    </cfRule>
    <cfRule type="cellIs" dxfId="568" priority="41" operator="between">
      <formula>0</formula>
      <formula>0</formula>
    </cfRule>
  </conditionalFormatting>
  <conditionalFormatting sqref="H28:H31">
    <cfRule type="cellIs" dxfId="567" priority="37" operator="equal">
      <formula>1</formula>
    </cfRule>
  </conditionalFormatting>
  <conditionalFormatting sqref="J28:J31">
    <cfRule type="cellIs" dxfId="566" priority="38" operator="equal">
      <formula>1</formula>
    </cfRule>
  </conditionalFormatting>
  <conditionalFormatting sqref="K28:M31">
    <cfRule type="cellIs" dxfId="565" priority="36" operator="equal">
      <formula>1</formula>
    </cfRule>
  </conditionalFormatting>
  <conditionalFormatting sqref="P28:P31">
    <cfRule type="cellIs" dxfId="564" priority="35" operator="equal">
      <formula>1</formula>
    </cfRule>
  </conditionalFormatting>
  <conditionalFormatting sqref="N28:N31">
    <cfRule type="cellIs" dxfId="563" priority="34" operator="equal">
      <formula>1</formula>
    </cfRule>
  </conditionalFormatting>
  <conditionalFormatting sqref="O28:O31">
    <cfRule type="cellIs" dxfId="562" priority="33" operator="equal">
      <formula>1</formula>
    </cfRule>
  </conditionalFormatting>
  <conditionalFormatting sqref="Q28:S31">
    <cfRule type="cellIs" dxfId="561" priority="32" operator="equal">
      <formula>1</formula>
    </cfRule>
  </conditionalFormatting>
  <conditionalFormatting sqref="X28:X30">
    <cfRule type="cellIs" dxfId="560" priority="28" operator="between">
      <formula>1</formula>
      <formula>10000000000</formula>
    </cfRule>
    <cfRule type="containsBlanks" dxfId="559" priority="29">
      <formula>LEN(TRIM(X28))=0</formula>
    </cfRule>
    <cfRule type="cellIs" dxfId="558" priority="30" operator="between">
      <formula>0</formula>
      <formula>0</formula>
    </cfRule>
  </conditionalFormatting>
  <conditionalFormatting sqref="W28:W30">
    <cfRule type="containsText" dxfId="557" priority="26" operator="containsText" text="Abandon">
      <formula>NOT(ISERROR(SEARCH("Abandon",W28)))</formula>
    </cfRule>
    <cfRule type="containsText" dxfId="556" priority="27" operator="containsText" text="Signé">
      <formula>NOT(ISERROR(SEARCH("Signé",W28)))</formula>
    </cfRule>
    <cfRule type="containsBlanks" dxfId="555" priority="31">
      <formula>LEN(TRIM(W28))=0</formula>
    </cfRule>
  </conditionalFormatting>
  <conditionalFormatting sqref="X28:X30">
    <cfRule type="cellIs" dxfId="554" priority="25" operator="greaterThanOrEqual">
      <formula>1</formula>
    </cfRule>
  </conditionalFormatting>
  <conditionalFormatting sqref="H42:P45">
    <cfRule type="cellIs" dxfId="553" priority="24" operator="equal">
      <formula>1</formula>
    </cfRule>
  </conditionalFormatting>
  <conditionalFormatting sqref="Q42:S45">
    <cfRule type="cellIs" dxfId="552" priority="23" operator="equal">
      <formula>1</formula>
    </cfRule>
  </conditionalFormatting>
  <conditionalFormatting sqref="Y42:Y45">
    <cfRule type="containsText" dxfId="551" priority="21" operator="containsText" text="non">
      <formula>NOT(ISERROR(SEARCH("non",Y42)))</formula>
    </cfRule>
    <cfRule type="containsText" dxfId="550" priority="22" operator="containsText" text="1">
      <formula>NOT(ISERROR(SEARCH("1",Y42)))</formula>
    </cfRule>
  </conditionalFormatting>
  <conditionalFormatting sqref="W42:W45">
    <cfRule type="containsBlanks" dxfId="549" priority="19">
      <formula>LEN(TRIM(W42))=0</formula>
    </cfRule>
    <cfRule type="containsText" dxfId="548" priority="20" operator="containsText" text="En cours">
      <formula>NOT(ISERROR(SEARCH("En cours",W42)))</formula>
    </cfRule>
  </conditionalFormatting>
  <conditionalFormatting sqref="X42:X45">
    <cfRule type="cellIs" dxfId="547" priority="16" operator="between">
      <formula>1</formula>
      <formula>10000000000</formula>
    </cfRule>
    <cfRule type="containsBlanks" dxfId="546" priority="17">
      <formula>LEN(TRIM(X42))=0</formula>
    </cfRule>
    <cfRule type="cellIs" dxfId="545" priority="18" operator="between">
      <formula>0</formula>
      <formula>0</formula>
    </cfRule>
  </conditionalFormatting>
  <conditionalFormatting sqref="L49:M49">
    <cfRule type="cellIs" dxfId="544" priority="14" operator="equal">
      <formula>1</formula>
    </cfRule>
  </conditionalFormatting>
  <conditionalFormatting sqref="H49:J49">
    <cfRule type="cellIs" dxfId="543" priority="15" operator="equal">
      <formula>1</formula>
    </cfRule>
  </conditionalFormatting>
  <conditionalFormatting sqref="K49">
    <cfRule type="cellIs" dxfId="542" priority="13" operator="equal">
      <formula>1</formula>
    </cfRule>
  </conditionalFormatting>
  <conditionalFormatting sqref="N49:P49">
    <cfRule type="cellIs" dxfId="541" priority="12" operator="equal">
      <formula>1</formula>
    </cfRule>
  </conditionalFormatting>
  <conditionalFormatting sqref="Q49:S49">
    <cfRule type="cellIs" dxfId="540" priority="11" operator="equal">
      <formula>1</formula>
    </cfRule>
  </conditionalFormatting>
  <conditionalFormatting sqref="Y49">
    <cfRule type="containsText" dxfId="539" priority="9" operator="containsText" text="non">
      <formula>NOT(ISERROR(SEARCH("non",Y49)))</formula>
    </cfRule>
    <cfRule type="containsText" dxfId="538" priority="10" operator="containsText" text="1">
      <formula>NOT(ISERROR(SEARCH("1",Y49)))</formula>
    </cfRule>
  </conditionalFormatting>
  <conditionalFormatting sqref="W49">
    <cfRule type="containsText" dxfId="537" priority="6" operator="containsText" text="Abandon">
      <formula>NOT(ISERROR(SEARCH("Abandon",W49)))</formula>
    </cfRule>
    <cfRule type="containsText" dxfId="536" priority="7" operator="containsText" text="Signé">
      <formula>NOT(ISERROR(SEARCH("Signé",W49)))</formula>
    </cfRule>
    <cfRule type="containsBlanks" dxfId="535" priority="8">
      <formula>LEN(TRIM(W49))=0</formula>
    </cfRule>
  </conditionalFormatting>
  <conditionalFormatting sqref="X49">
    <cfRule type="cellIs" dxfId="534" priority="3" operator="between">
      <formula>1</formula>
      <formula>10000000000</formula>
    </cfRule>
    <cfRule type="containsBlanks" dxfId="533" priority="4">
      <formula>LEN(TRIM(X49))=0</formula>
    </cfRule>
    <cfRule type="cellIs" dxfId="532" priority="5" operator="between">
      <formula>0</formula>
      <formula>0</formula>
    </cfRule>
  </conditionalFormatting>
  <conditionalFormatting sqref="X49">
    <cfRule type="cellIs" dxfId="531" priority="2" operator="greaterThanOrEqual">
      <formula>1</formula>
    </cfRule>
  </conditionalFormatting>
  <conditionalFormatting sqref="D17:G26">
    <cfRule type="cellIs" dxfId="275" priority="1" operator="lessThan">
      <formula>1</formula>
    </cfRule>
  </conditionalFormatting>
  <dataValidations count="14">
    <dataValidation type="list" allowBlank="1" showInputMessage="1" showErrorMessage="1" sqref="E28:E34 E42:E47 E9:E26 E49:E53">
      <formula1>Catégorie1</formula1>
    </dataValidation>
    <dataValidation type="list" allowBlank="1" showInputMessage="1" showErrorMessage="1" sqref="G31:G33 G21:G26 G42:G47">
      <formula1>Liste</formula1>
    </dataValidation>
    <dataValidation type="list" allowBlank="1" showInputMessage="1" showErrorMessage="1" sqref="F9:F20">
      <formula1>Date2</formula1>
    </dataValidation>
    <dataValidation type="list" allowBlank="1" showInputMessage="1" showErrorMessage="1" sqref="G28:G30 G34 G49:G53">
      <formula1>Listesignature</formula1>
    </dataValidation>
    <dataValidation type="list" allowBlank="1" showInputMessage="1" showErrorMessage="1" sqref="G9:G20">
      <formula1>Listestade</formula1>
    </dataValidation>
    <dataValidation type="list" allowBlank="1" showInputMessage="1" showErrorMessage="1" sqref="X9:X26 X31:X33 X42:X47">
      <formula1>R.A.S</formula1>
    </dataValidation>
    <dataValidation type="list" allowBlank="1" showInputMessage="1" showErrorMessage="1" sqref="F31:F33 F42:F47 F21:F26 F49:F53">
      <formula1>Liste0405</formula1>
    </dataValidation>
    <dataValidation type="list" allowBlank="1" showInputMessage="1" showErrorMessage="1" sqref="W9:W26 W31:W33 W42:W47">
      <formula1>Liste1234</formula1>
    </dataValidation>
    <dataValidation type="list" allowBlank="1" showInputMessage="1" showErrorMessage="1" sqref="W28:W30 W34 W49:W53">
      <formula1>Stadedudossier</formula1>
    </dataValidation>
    <dataValidation type="list" allowBlank="1" showInputMessage="1" showErrorMessage="1" sqref="V28:V34 V42:V47 V9:V26 V49:V53">
      <formula1>Produit</formula1>
    </dataValidation>
    <dataValidation type="list" allowBlank="1" showInputMessage="1" showErrorMessage="1" sqref="Y42:Y47 Y49:Y53">
      <formula1>Initiative1</formula1>
    </dataValidation>
    <dataValidation type="list" allowBlank="1" showInputMessage="1" showErrorMessage="1" sqref="W35">
      <formula1>Stade</formula1>
    </dataValidation>
    <dataValidation type="list" allowBlank="1" showInputMessage="1" showErrorMessage="1" sqref="F34 F28:F30">
      <formula1>Date1</formula1>
    </dataValidation>
    <dataValidation type="list" allowBlank="1" showInputMessage="1" showErrorMessage="1" sqref="H9:S26 H28:S34 H42:S47 H49:S53">
      <formula1>Appuis</formula1>
    </dataValidation>
  </dataValidations>
  <pageMargins left="0" right="0" top="0" bottom="0" header="0" footer="0"/>
  <pageSetup paperSize="9" scale="5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Z60"/>
  <sheetViews>
    <sheetView showGridLines="0" tabSelected="1" zoomScale="73" zoomScaleNormal="73" workbookViewId="0">
      <selection activeCell="D9" sqref="D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</row>
    <row r="3" spans="2:26" x14ac:dyDescent="0.3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6"/>
    </row>
    <row r="4" spans="2:26" ht="30" customHeight="1" x14ac:dyDescent="0.35">
      <c r="B4" s="4"/>
      <c r="C4" s="5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"/>
    </row>
    <row r="5" spans="2:26" x14ac:dyDescent="0.35">
      <c r="B5" s="4"/>
      <c r="C5" s="7"/>
      <c r="D5" s="136" t="s">
        <v>0</v>
      </c>
      <c r="E5" s="137"/>
      <c r="F5" s="137"/>
      <c r="G5" s="137"/>
      <c r="H5" s="67" t="s">
        <v>1</v>
      </c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133" t="s">
        <v>2</v>
      </c>
      <c r="U5" s="132" t="s">
        <v>3</v>
      </c>
      <c r="V5" s="129" t="s">
        <v>4</v>
      </c>
      <c r="W5" s="126" t="s">
        <v>5</v>
      </c>
      <c r="X5" s="155" t="s">
        <v>6</v>
      </c>
      <c r="Y5" s="156"/>
      <c r="Z5" s="6"/>
    </row>
    <row r="6" spans="2:26" x14ac:dyDescent="0.35">
      <c r="B6" s="4"/>
      <c r="C6" s="7"/>
      <c r="D6" s="138"/>
      <c r="E6" s="139"/>
      <c r="F6" s="139"/>
      <c r="G6" s="139"/>
      <c r="H6" s="76" t="s">
        <v>7</v>
      </c>
      <c r="I6" s="77"/>
      <c r="J6" s="78"/>
      <c r="K6" s="76" t="s">
        <v>8</v>
      </c>
      <c r="L6" s="77"/>
      <c r="M6" s="78"/>
      <c r="N6" s="76" t="s">
        <v>9</v>
      </c>
      <c r="O6" s="77"/>
      <c r="P6" s="78"/>
      <c r="Q6" s="76" t="s">
        <v>10</v>
      </c>
      <c r="R6" s="77"/>
      <c r="S6" s="78"/>
      <c r="T6" s="134"/>
      <c r="U6" s="69"/>
      <c r="V6" s="130"/>
      <c r="W6" s="127"/>
      <c r="X6" s="157"/>
      <c r="Y6" s="158"/>
      <c r="Z6" s="6"/>
    </row>
    <row r="7" spans="2:26" x14ac:dyDescent="0.35">
      <c r="B7" s="4"/>
      <c r="C7" s="7"/>
      <c r="D7" s="140"/>
      <c r="E7" s="141"/>
      <c r="F7" s="141"/>
      <c r="G7" s="141"/>
      <c r="H7" s="80" t="s">
        <v>70</v>
      </c>
      <c r="I7" s="82" t="s">
        <v>12</v>
      </c>
      <c r="J7" s="83"/>
      <c r="K7" s="80" t="s">
        <v>11</v>
      </c>
      <c r="L7" s="84" t="s">
        <v>12</v>
      </c>
      <c r="M7" s="86"/>
      <c r="N7" s="80" t="s">
        <v>11</v>
      </c>
      <c r="O7" s="84" t="s">
        <v>12</v>
      </c>
      <c r="P7" s="86"/>
      <c r="Q7" s="80" t="s">
        <v>11</v>
      </c>
      <c r="R7" s="82" t="s">
        <v>12</v>
      </c>
      <c r="S7" s="83"/>
      <c r="T7" s="134"/>
      <c r="U7" s="69"/>
      <c r="V7" s="130"/>
      <c r="W7" s="127"/>
      <c r="X7" s="157"/>
      <c r="Y7" s="158"/>
      <c r="Z7" s="6"/>
    </row>
    <row r="8" spans="2:26" x14ac:dyDescent="0.35">
      <c r="B8" s="4"/>
      <c r="C8" s="142"/>
      <c r="D8" s="8" t="s">
        <v>13</v>
      </c>
      <c r="E8" s="8" t="s">
        <v>14</v>
      </c>
      <c r="F8" s="8" t="s">
        <v>49</v>
      </c>
      <c r="G8" s="9" t="s">
        <v>50</v>
      </c>
      <c r="H8" s="81"/>
      <c r="I8" s="53" t="s">
        <v>16</v>
      </c>
      <c r="J8" s="10" t="s">
        <v>17</v>
      </c>
      <c r="K8" s="81"/>
      <c r="L8" s="10" t="s">
        <v>16</v>
      </c>
      <c r="M8" s="11" t="s">
        <v>17</v>
      </c>
      <c r="N8" s="81"/>
      <c r="O8" s="11" t="s">
        <v>16</v>
      </c>
      <c r="P8" s="11" t="s">
        <v>17</v>
      </c>
      <c r="Q8" s="81"/>
      <c r="R8" s="10" t="s">
        <v>16</v>
      </c>
      <c r="S8" s="11" t="s">
        <v>17</v>
      </c>
      <c r="T8" s="135"/>
      <c r="U8" s="70"/>
      <c r="V8" s="131"/>
      <c r="W8" s="128"/>
      <c r="X8" s="157"/>
      <c r="Y8" s="158"/>
      <c r="Z8" s="6"/>
    </row>
    <row r="9" spans="2:26" x14ac:dyDescent="0.35">
      <c r="B9" s="4"/>
      <c r="C9" s="142"/>
      <c r="D9" s="12"/>
      <c r="E9" s="12"/>
      <c r="F9" s="13"/>
      <c r="G9" s="12"/>
      <c r="H9" s="14"/>
      <c r="I9" s="14"/>
      <c r="J9" s="14"/>
      <c r="K9" s="15"/>
      <c r="L9" s="15"/>
      <c r="M9" s="15"/>
      <c r="N9" s="14"/>
      <c r="O9" s="14"/>
      <c r="P9" s="14"/>
      <c r="Q9" s="15"/>
      <c r="R9" s="15"/>
      <c r="S9" s="15"/>
      <c r="T9" s="16"/>
      <c r="U9" s="16"/>
      <c r="V9" s="17"/>
      <c r="W9" s="16"/>
      <c r="X9" s="18"/>
      <c r="Y9" s="153"/>
      <c r="Z9" s="6"/>
    </row>
    <row r="10" spans="2:26" x14ac:dyDescent="0.35">
      <c r="B10" s="4"/>
      <c r="C10" s="142"/>
      <c r="D10" s="12"/>
      <c r="E10" s="12"/>
      <c r="F10" s="13"/>
      <c r="G10" s="12"/>
      <c r="H10" s="14"/>
      <c r="I10" s="14"/>
      <c r="J10" s="14"/>
      <c r="K10" s="15"/>
      <c r="L10" s="15"/>
      <c r="M10" s="15"/>
      <c r="N10" s="14"/>
      <c r="O10" s="14"/>
      <c r="P10" s="14"/>
      <c r="Q10" s="15"/>
      <c r="R10" s="15"/>
      <c r="S10" s="15"/>
      <c r="T10" s="16"/>
      <c r="U10" s="16"/>
      <c r="V10" s="17"/>
      <c r="W10" s="16"/>
      <c r="X10" s="18"/>
      <c r="Y10" s="153"/>
      <c r="Z10" s="6"/>
    </row>
    <row r="11" spans="2:26" x14ac:dyDescent="0.35">
      <c r="B11" s="4"/>
      <c r="C11" s="142"/>
      <c r="D11" s="12"/>
      <c r="E11" s="12"/>
      <c r="F11" s="13"/>
      <c r="G11" s="12"/>
      <c r="H11" s="14"/>
      <c r="I11" s="14"/>
      <c r="J11" s="14"/>
      <c r="K11" s="15"/>
      <c r="L11" s="15"/>
      <c r="M11" s="15"/>
      <c r="N11" s="14"/>
      <c r="O11" s="14"/>
      <c r="P11" s="14"/>
      <c r="Q11" s="15"/>
      <c r="R11" s="15"/>
      <c r="S11" s="15"/>
      <c r="T11" s="16"/>
      <c r="U11" s="16"/>
      <c r="V11" s="17"/>
      <c r="W11" s="16"/>
      <c r="X11" s="18"/>
      <c r="Y11" s="153"/>
      <c r="Z11" s="6"/>
    </row>
    <row r="12" spans="2:26" x14ac:dyDescent="0.35">
      <c r="B12" s="4"/>
      <c r="C12" s="142"/>
      <c r="D12" s="12"/>
      <c r="E12" s="12"/>
      <c r="F12" s="13"/>
      <c r="G12" s="12"/>
      <c r="H12" s="14"/>
      <c r="I12" s="14"/>
      <c r="J12" s="14"/>
      <c r="K12" s="15"/>
      <c r="L12" s="15"/>
      <c r="M12" s="15"/>
      <c r="N12" s="14"/>
      <c r="O12" s="14"/>
      <c r="P12" s="14"/>
      <c r="Q12" s="15"/>
      <c r="R12" s="15"/>
      <c r="S12" s="15"/>
      <c r="T12" s="18"/>
      <c r="U12" s="16"/>
      <c r="V12" s="17"/>
      <c r="W12" s="16"/>
      <c r="X12" s="18"/>
      <c r="Y12" s="153"/>
      <c r="Z12" s="6"/>
    </row>
    <row r="13" spans="2:26" x14ac:dyDescent="0.35">
      <c r="B13" s="4"/>
      <c r="C13" s="142"/>
      <c r="D13" s="12"/>
      <c r="E13" s="12"/>
      <c r="F13" s="13"/>
      <c r="G13" s="12"/>
      <c r="H13" s="14"/>
      <c r="I13" s="14"/>
      <c r="J13" s="14"/>
      <c r="K13" s="15"/>
      <c r="L13" s="15"/>
      <c r="M13" s="15"/>
      <c r="N13" s="14"/>
      <c r="O13" s="14"/>
      <c r="P13" s="14"/>
      <c r="Q13" s="15"/>
      <c r="R13" s="15"/>
      <c r="S13" s="15"/>
      <c r="T13" s="16"/>
      <c r="U13" s="16"/>
      <c r="V13" s="17"/>
      <c r="W13" s="16"/>
      <c r="X13" s="18"/>
      <c r="Y13" s="153"/>
      <c r="Z13" s="6"/>
    </row>
    <row r="14" spans="2:26" x14ac:dyDescent="0.35">
      <c r="B14" s="4"/>
      <c r="C14" s="142"/>
      <c r="D14" s="12"/>
      <c r="E14" s="12"/>
      <c r="F14" s="13"/>
      <c r="G14" s="12"/>
      <c r="H14" s="14"/>
      <c r="I14" s="14"/>
      <c r="J14" s="14"/>
      <c r="K14" s="15"/>
      <c r="L14" s="15"/>
      <c r="M14" s="15"/>
      <c r="N14" s="14"/>
      <c r="O14" s="14"/>
      <c r="P14" s="14"/>
      <c r="Q14" s="15"/>
      <c r="R14" s="15"/>
      <c r="S14" s="15"/>
      <c r="T14" s="18"/>
      <c r="U14" s="16"/>
      <c r="V14" s="17"/>
      <c r="W14" s="16"/>
      <c r="X14" s="18"/>
      <c r="Y14" s="153"/>
      <c r="Z14" s="6"/>
    </row>
    <row r="15" spans="2:26" x14ac:dyDescent="0.35">
      <c r="B15" s="4"/>
      <c r="C15" s="142"/>
      <c r="D15" s="12"/>
      <c r="E15" s="12"/>
      <c r="F15" s="13"/>
      <c r="G15" s="12"/>
      <c r="H15" s="14"/>
      <c r="I15" s="14"/>
      <c r="J15" s="14"/>
      <c r="K15" s="15"/>
      <c r="L15" s="15"/>
      <c r="M15" s="15"/>
      <c r="N15" s="14"/>
      <c r="O15" s="14"/>
      <c r="P15" s="14"/>
      <c r="Q15" s="15"/>
      <c r="R15" s="15"/>
      <c r="S15" s="15"/>
      <c r="T15" s="18"/>
      <c r="U15" s="16"/>
      <c r="V15" s="17"/>
      <c r="W15" s="16"/>
      <c r="X15" s="18"/>
      <c r="Y15" s="153"/>
      <c r="Z15" s="6"/>
    </row>
    <row r="16" spans="2:26" x14ac:dyDescent="0.35">
      <c r="B16" s="4"/>
      <c r="C16" s="142"/>
      <c r="D16" s="12"/>
      <c r="E16" s="12"/>
      <c r="F16" s="13"/>
      <c r="G16" s="12"/>
      <c r="H16" s="14"/>
      <c r="I16" s="14"/>
      <c r="J16" s="14"/>
      <c r="K16" s="15"/>
      <c r="L16" s="15"/>
      <c r="M16" s="15"/>
      <c r="N16" s="14"/>
      <c r="O16" s="14"/>
      <c r="P16" s="14"/>
      <c r="Q16" s="15"/>
      <c r="R16" s="15"/>
      <c r="S16" s="15"/>
      <c r="T16" s="16"/>
      <c r="U16" s="16"/>
      <c r="V16" s="17"/>
      <c r="W16" s="16"/>
      <c r="X16" s="18"/>
      <c r="Y16" s="153"/>
      <c r="Z16" s="6"/>
    </row>
    <row r="17" spans="2:26" x14ac:dyDescent="0.35">
      <c r="B17" s="4"/>
      <c r="C17" s="142"/>
      <c r="D17" s="12"/>
      <c r="E17" s="12"/>
      <c r="F17" s="13"/>
      <c r="G17" s="151"/>
      <c r="H17" s="14"/>
      <c r="I17" s="14"/>
      <c r="J17" s="14"/>
      <c r="K17" s="15"/>
      <c r="L17" s="15"/>
      <c r="M17" s="15"/>
      <c r="N17" s="14"/>
      <c r="O17" s="14"/>
      <c r="P17" s="14"/>
      <c r="Q17" s="15"/>
      <c r="R17" s="15"/>
      <c r="S17" s="15"/>
      <c r="T17" s="16"/>
      <c r="U17" s="16"/>
      <c r="V17" s="17"/>
      <c r="W17" s="16"/>
      <c r="X17" s="18"/>
      <c r="Y17" s="153"/>
      <c r="Z17" s="6"/>
    </row>
    <row r="18" spans="2:26" x14ac:dyDescent="0.35">
      <c r="B18" s="4"/>
      <c r="C18" s="142"/>
      <c r="D18" s="12"/>
      <c r="E18" s="12"/>
      <c r="F18" s="13"/>
      <c r="G18" s="12"/>
      <c r="H18" s="14"/>
      <c r="I18" s="14"/>
      <c r="J18" s="14"/>
      <c r="K18" s="15"/>
      <c r="L18" s="15"/>
      <c r="M18" s="15"/>
      <c r="N18" s="14"/>
      <c r="O18" s="14"/>
      <c r="P18" s="14"/>
      <c r="Q18" s="15"/>
      <c r="R18" s="15"/>
      <c r="S18" s="15"/>
      <c r="T18" s="16"/>
      <c r="U18" s="16"/>
      <c r="V18" s="17"/>
      <c r="W18" s="16"/>
      <c r="X18" s="18"/>
      <c r="Y18" s="153"/>
      <c r="Z18" s="6"/>
    </row>
    <row r="19" spans="2:26" x14ac:dyDescent="0.35">
      <c r="B19" s="4"/>
      <c r="C19" s="142"/>
      <c r="D19" s="12"/>
      <c r="E19" s="12"/>
      <c r="F19" s="13"/>
      <c r="G19" s="12"/>
      <c r="H19" s="14"/>
      <c r="I19" s="14"/>
      <c r="J19" s="14"/>
      <c r="K19" s="15"/>
      <c r="L19" s="15"/>
      <c r="M19" s="15"/>
      <c r="N19" s="14"/>
      <c r="O19" s="14"/>
      <c r="P19" s="14"/>
      <c r="Q19" s="15"/>
      <c r="R19" s="15"/>
      <c r="S19" s="15"/>
      <c r="T19" s="16"/>
      <c r="U19" s="16"/>
      <c r="V19" s="17"/>
      <c r="W19" s="16"/>
      <c r="X19" s="18"/>
      <c r="Y19" s="153"/>
      <c r="Z19" s="6"/>
    </row>
    <row r="20" spans="2:26" x14ac:dyDescent="0.35">
      <c r="B20" s="4"/>
      <c r="C20" s="142"/>
      <c r="D20" s="12"/>
      <c r="E20" s="12"/>
      <c r="F20" s="13"/>
      <c r="G20" s="12"/>
      <c r="H20" s="14"/>
      <c r="I20" s="14"/>
      <c r="J20" s="14"/>
      <c r="K20" s="15"/>
      <c r="L20" s="15"/>
      <c r="M20" s="15"/>
      <c r="N20" s="14"/>
      <c r="O20" s="14"/>
      <c r="P20" s="14"/>
      <c r="Q20" s="15"/>
      <c r="R20" s="15"/>
      <c r="S20" s="15"/>
      <c r="T20" s="16"/>
      <c r="U20" s="16"/>
      <c r="V20" s="17"/>
      <c r="W20" s="16"/>
      <c r="X20" s="18"/>
      <c r="Y20" s="153"/>
      <c r="Z20" s="6"/>
    </row>
    <row r="21" spans="2:26" x14ac:dyDescent="0.35">
      <c r="B21" s="4"/>
      <c r="C21" s="142"/>
      <c r="D21" s="12"/>
      <c r="E21" s="12"/>
      <c r="F21" s="13"/>
      <c r="G21" s="12"/>
      <c r="H21" s="14"/>
      <c r="I21" s="14"/>
      <c r="J21" s="14"/>
      <c r="K21" s="15"/>
      <c r="L21" s="15"/>
      <c r="M21" s="15"/>
      <c r="N21" s="14"/>
      <c r="O21" s="14"/>
      <c r="P21" s="14"/>
      <c r="Q21" s="15"/>
      <c r="R21" s="15"/>
      <c r="S21" s="15"/>
      <c r="T21" s="16"/>
      <c r="U21" s="16"/>
      <c r="V21" s="28"/>
      <c r="W21" s="16"/>
      <c r="X21" s="18"/>
      <c r="Y21" s="153"/>
      <c r="Z21" s="6"/>
    </row>
    <row r="22" spans="2:26" x14ac:dyDescent="0.35">
      <c r="B22" s="4"/>
      <c r="C22" s="142"/>
      <c r="D22" s="12"/>
      <c r="E22" s="12"/>
      <c r="F22" s="13"/>
      <c r="G22" s="12"/>
      <c r="H22" s="14"/>
      <c r="I22" s="14"/>
      <c r="J22" s="14"/>
      <c r="K22" s="15"/>
      <c r="L22" s="15"/>
      <c r="M22" s="15"/>
      <c r="N22" s="14"/>
      <c r="O22" s="14"/>
      <c r="P22" s="14"/>
      <c r="Q22" s="15"/>
      <c r="R22" s="15"/>
      <c r="S22" s="15"/>
      <c r="T22" s="16"/>
      <c r="U22" s="16"/>
      <c r="V22" s="28"/>
      <c r="W22" s="16"/>
      <c r="X22" s="18"/>
      <c r="Y22" s="153"/>
      <c r="Z22" s="6"/>
    </row>
    <row r="23" spans="2:26" x14ac:dyDescent="0.35">
      <c r="B23" s="4"/>
      <c r="C23" s="142"/>
      <c r="D23" s="12"/>
      <c r="E23" s="12"/>
      <c r="F23" s="13"/>
      <c r="G23" s="12"/>
      <c r="H23" s="14"/>
      <c r="I23" s="14"/>
      <c r="J23" s="14"/>
      <c r="K23" s="15"/>
      <c r="L23" s="15"/>
      <c r="M23" s="15"/>
      <c r="N23" s="14"/>
      <c r="O23" s="14"/>
      <c r="P23" s="14"/>
      <c r="Q23" s="15"/>
      <c r="R23" s="15"/>
      <c r="S23" s="15"/>
      <c r="T23" s="16"/>
      <c r="U23" s="16"/>
      <c r="V23" s="28"/>
      <c r="W23" s="16"/>
      <c r="X23" s="18"/>
      <c r="Y23" s="153"/>
      <c r="Z23" s="6"/>
    </row>
    <row r="24" spans="2:26" x14ac:dyDescent="0.35">
      <c r="B24" s="4"/>
      <c r="C24" s="142"/>
      <c r="D24" s="12"/>
      <c r="E24" s="12"/>
      <c r="F24" s="13"/>
      <c r="G24" s="12"/>
      <c r="H24" s="14"/>
      <c r="I24" s="14"/>
      <c r="J24" s="14"/>
      <c r="K24" s="15"/>
      <c r="L24" s="15"/>
      <c r="M24" s="15"/>
      <c r="N24" s="14"/>
      <c r="O24" s="14"/>
      <c r="P24" s="14"/>
      <c r="Q24" s="15"/>
      <c r="R24" s="15"/>
      <c r="S24" s="15"/>
      <c r="T24" s="18"/>
      <c r="U24" s="16"/>
      <c r="V24" s="28"/>
      <c r="W24" s="16"/>
      <c r="X24" s="18"/>
      <c r="Y24" s="153"/>
      <c r="Z24" s="6"/>
    </row>
    <row r="25" spans="2:26" x14ac:dyDescent="0.35">
      <c r="B25" s="4"/>
      <c r="C25" s="142"/>
      <c r="D25" s="12"/>
      <c r="E25" s="12"/>
      <c r="F25" s="13"/>
      <c r="G25" s="12"/>
      <c r="H25" s="46"/>
      <c r="I25" s="14"/>
      <c r="J25" s="14"/>
      <c r="K25" s="15"/>
      <c r="L25" s="15"/>
      <c r="M25" s="15"/>
      <c r="N25" s="14"/>
      <c r="O25" s="14"/>
      <c r="P25" s="14"/>
      <c r="Q25" s="15"/>
      <c r="R25" s="15"/>
      <c r="S25" s="15"/>
      <c r="T25" s="16"/>
      <c r="U25" s="16"/>
      <c r="V25" s="28"/>
      <c r="W25" s="16"/>
      <c r="X25" s="18"/>
      <c r="Y25" s="153"/>
      <c r="Z25" s="6"/>
    </row>
    <row r="26" spans="2:26" x14ac:dyDescent="0.35">
      <c r="B26" s="4"/>
      <c r="C26" s="142"/>
      <c r="D26" s="12"/>
      <c r="E26" s="12"/>
      <c r="F26" s="13"/>
      <c r="G26" s="12"/>
      <c r="H26" s="14"/>
      <c r="I26" s="14"/>
      <c r="J26" s="14"/>
      <c r="K26" s="15"/>
      <c r="L26" s="15"/>
      <c r="M26" s="15"/>
      <c r="N26" s="14"/>
      <c r="O26" s="14"/>
      <c r="P26" s="14"/>
      <c r="Q26" s="15"/>
      <c r="R26" s="15"/>
      <c r="S26" s="15"/>
      <c r="T26" s="16"/>
      <c r="U26" s="16"/>
      <c r="V26" s="28"/>
      <c r="W26" s="16"/>
      <c r="X26" s="18"/>
      <c r="Y26" s="153"/>
      <c r="Z26" s="6"/>
    </row>
    <row r="27" spans="2:26" x14ac:dyDescent="0.35">
      <c r="B27" s="4"/>
      <c r="C27" s="7"/>
      <c r="D27" s="19"/>
      <c r="E27" s="19"/>
      <c r="F27" s="19"/>
      <c r="G27" s="52">
        <f>COUNTA(G9:G26)</f>
        <v>0</v>
      </c>
      <c r="H27" s="52">
        <f t="shared" ref="H27:U27" si="0">SUM(H9:H26)</f>
        <v>0</v>
      </c>
      <c r="I27" s="52">
        <f t="shared" si="0"/>
        <v>0</v>
      </c>
      <c r="J27" s="52">
        <f t="shared" si="0"/>
        <v>0</v>
      </c>
      <c r="K27" s="52">
        <f t="shared" si="0"/>
        <v>0</v>
      </c>
      <c r="L27" s="52">
        <f t="shared" si="0"/>
        <v>0</v>
      </c>
      <c r="M27" s="52">
        <f t="shared" si="0"/>
        <v>0</v>
      </c>
      <c r="N27" s="52">
        <f t="shared" si="0"/>
        <v>0</v>
      </c>
      <c r="O27" s="52">
        <f t="shared" si="0"/>
        <v>0</v>
      </c>
      <c r="P27" s="52">
        <f t="shared" si="0"/>
        <v>0</v>
      </c>
      <c r="Q27" s="52">
        <f t="shared" si="0"/>
        <v>0</v>
      </c>
      <c r="R27" s="52">
        <f t="shared" si="0"/>
        <v>0</v>
      </c>
      <c r="S27" s="52">
        <f t="shared" si="0"/>
        <v>0</v>
      </c>
      <c r="T27" s="56">
        <f t="shared" si="0"/>
        <v>0</v>
      </c>
      <c r="U27" s="56">
        <f t="shared" si="0"/>
        <v>0</v>
      </c>
      <c r="V27" s="22"/>
      <c r="W27" s="22"/>
      <c r="X27" s="19"/>
      <c r="Y27" s="152"/>
      <c r="Z27" s="6"/>
    </row>
    <row r="28" spans="2:26" x14ac:dyDescent="0.35">
      <c r="B28" s="4"/>
      <c r="C28" s="7"/>
      <c r="D28" s="12"/>
      <c r="E28" s="12"/>
      <c r="F28" s="13"/>
      <c r="G28" s="12"/>
      <c r="H28" s="14"/>
      <c r="I28" s="14"/>
      <c r="J28" s="14"/>
      <c r="K28" s="15"/>
      <c r="L28" s="15"/>
      <c r="M28" s="15"/>
      <c r="N28" s="14"/>
      <c r="O28" s="14"/>
      <c r="P28" s="14"/>
      <c r="Q28" s="15"/>
      <c r="R28" s="15"/>
      <c r="S28" s="15"/>
      <c r="T28" s="16"/>
      <c r="U28" s="16"/>
      <c r="V28" s="17"/>
      <c r="W28" s="23"/>
      <c r="X28" s="16"/>
      <c r="Y28" s="152"/>
      <c r="Z28" s="6"/>
    </row>
    <row r="29" spans="2:26" x14ac:dyDescent="0.35">
      <c r="B29" s="4"/>
      <c r="C29" s="7"/>
      <c r="D29" s="12"/>
      <c r="E29" s="12"/>
      <c r="F29" s="13"/>
      <c r="G29" s="12"/>
      <c r="H29" s="14"/>
      <c r="I29" s="14"/>
      <c r="J29" s="14"/>
      <c r="K29" s="15"/>
      <c r="L29" s="15"/>
      <c r="M29" s="15"/>
      <c r="N29" s="14"/>
      <c r="O29" s="14"/>
      <c r="P29" s="14"/>
      <c r="Q29" s="15"/>
      <c r="R29" s="15"/>
      <c r="S29" s="15"/>
      <c r="T29" s="16"/>
      <c r="U29" s="16"/>
      <c r="V29" s="17"/>
      <c r="W29" s="23"/>
      <c r="X29" s="16"/>
      <c r="Y29" s="152"/>
      <c r="Z29" s="6"/>
    </row>
    <row r="30" spans="2:26" x14ac:dyDescent="0.35">
      <c r="B30" s="4"/>
      <c r="C30" s="7"/>
      <c r="D30" s="12"/>
      <c r="E30" s="12"/>
      <c r="F30" s="13"/>
      <c r="G30" s="12"/>
      <c r="H30" s="14"/>
      <c r="I30" s="14"/>
      <c r="J30" s="14"/>
      <c r="K30" s="15"/>
      <c r="L30" s="15"/>
      <c r="M30" s="15"/>
      <c r="N30" s="14"/>
      <c r="O30" s="14"/>
      <c r="P30" s="14"/>
      <c r="Q30" s="15"/>
      <c r="R30" s="15"/>
      <c r="S30" s="15"/>
      <c r="T30" s="16"/>
      <c r="U30" s="16"/>
      <c r="V30" s="17"/>
      <c r="W30" s="23"/>
      <c r="X30" s="16"/>
      <c r="Y30" s="152"/>
      <c r="Z30" s="6"/>
    </row>
    <row r="31" spans="2:26" x14ac:dyDescent="0.35">
      <c r="B31" s="4"/>
      <c r="C31" s="7"/>
      <c r="D31" s="12"/>
      <c r="E31" s="12"/>
      <c r="F31" s="13"/>
      <c r="G31" s="12"/>
      <c r="H31" s="14"/>
      <c r="I31" s="14"/>
      <c r="J31" s="14"/>
      <c r="K31" s="15"/>
      <c r="L31" s="15"/>
      <c r="M31" s="15"/>
      <c r="N31" s="14"/>
      <c r="O31" s="14"/>
      <c r="P31" s="14"/>
      <c r="Q31" s="15"/>
      <c r="R31" s="15"/>
      <c r="S31" s="15"/>
      <c r="T31" s="18"/>
      <c r="U31" s="16"/>
      <c r="V31" s="28"/>
      <c r="W31" s="16"/>
      <c r="X31" s="18"/>
      <c r="Y31" s="152"/>
      <c r="Z31" s="6"/>
    </row>
    <row r="32" spans="2:26" x14ac:dyDescent="0.35">
      <c r="B32" s="4"/>
      <c r="C32" s="7"/>
      <c r="D32" s="12"/>
      <c r="E32" s="12"/>
      <c r="F32" s="13"/>
      <c r="G32" s="12"/>
      <c r="H32" s="14"/>
      <c r="I32" s="14"/>
      <c r="J32" s="14"/>
      <c r="K32" s="15"/>
      <c r="L32" s="15"/>
      <c r="M32" s="15"/>
      <c r="N32" s="14"/>
      <c r="O32" s="14"/>
      <c r="P32" s="14"/>
      <c r="Q32" s="15"/>
      <c r="R32" s="15"/>
      <c r="S32" s="15"/>
      <c r="T32" s="16"/>
      <c r="U32" s="16"/>
      <c r="V32" s="28"/>
      <c r="W32" s="16"/>
      <c r="X32" s="18"/>
      <c r="Y32" s="152"/>
      <c r="Z32" s="6"/>
    </row>
    <row r="33" spans="2:26" x14ac:dyDescent="0.35">
      <c r="B33" s="4"/>
      <c r="C33" s="7"/>
      <c r="D33" s="12"/>
      <c r="E33" s="12"/>
      <c r="F33" s="13"/>
      <c r="G33" s="12"/>
      <c r="H33" s="14"/>
      <c r="I33" s="14"/>
      <c r="J33" s="14"/>
      <c r="K33" s="15"/>
      <c r="L33" s="15"/>
      <c r="M33" s="15"/>
      <c r="N33" s="14"/>
      <c r="O33" s="14"/>
      <c r="P33" s="14"/>
      <c r="Q33" s="15"/>
      <c r="R33" s="15"/>
      <c r="S33" s="15"/>
      <c r="T33" s="16"/>
      <c r="U33" s="16"/>
      <c r="V33" s="28"/>
      <c r="W33" s="16"/>
      <c r="X33" s="18"/>
      <c r="Y33" s="152"/>
      <c r="Z33" s="6"/>
    </row>
    <row r="34" spans="2:26" x14ac:dyDescent="0.35">
      <c r="B34" s="4"/>
      <c r="C34" s="7"/>
      <c r="D34" s="12"/>
      <c r="E34" s="12"/>
      <c r="F34" s="13"/>
      <c r="G34" s="12"/>
      <c r="H34" s="14"/>
      <c r="I34" s="14"/>
      <c r="J34" s="14"/>
      <c r="K34" s="15"/>
      <c r="L34" s="15"/>
      <c r="M34" s="15"/>
      <c r="N34" s="14"/>
      <c r="O34" s="14"/>
      <c r="P34" s="14"/>
      <c r="Q34" s="15"/>
      <c r="R34" s="15"/>
      <c r="S34" s="15"/>
      <c r="T34" s="16"/>
      <c r="U34" s="16"/>
      <c r="V34" s="17"/>
      <c r="W34" s="24"/>
      <c r="X34" s="16"/>
      <c r="Y34" s="152"/>
      <c r="Z34" s="6"/>
    </row>
    <row r="35" spans="2:26" x14ac:dyDescent="0.35">
      <c r="B35" s="4"/>
      <c r="C35" s="7"/>
      <c r="D35" s="19"/>
      <c r="E35" s="19"/>
      <c r="F35" s="19"/>
      <c r="G35" s="52">
        <f>COUNTA(G28:G34)</f>
        <v>0</v>
      </c>
      <c r="H35" s="52">
        <f t="shared" ref="H35:U35" si="1">SUM(H28:H34)</f>
        <v>0</v>
      </c>
      <c r="I35" s="52">
        <f t="shared" si="1"/>
        <v>0</v>
      </c>
      <c r="J35" s="52">
        <f t="shared" si="1"/>
        <v>0</v>
      </c>
      <c r="K35" s="52">
        <f t="shared" si="1"/>
        <v>0</v>
      </c>
      <c r="L35" s="52">
        <f t="shared" si="1"/>
        <v>0</v>
      </c>
      <c r="M35" s="52">
        <f t="shared" si="1"/>
        <v>0</v>
      </c>
      <c r="N35" s="52">
        <f t="shared" si="1"/>
        <v>0</v>
      </c>
      <c r="O35" s="52">
        <f t="shared" si="1"/>
        <v>0</v>
      </c>
      <c r="P35" s="52">
        <f t="shared" si="1"/>
        <v>0</v>
      </c>
      <c r="Q35" s="52">
        <f t="shared" si="1"/>
        <v>0</v>
      </c>
      <c r="R35" s="52">
        <f t="shared" si="1"/>
        <v>0</v>
      </c>
      <c r="S35" s="52">
        <f t="shared" si="1"/>
        <v>0</v>
      </c>
      <c r="T35" s="56">
        <f t="shared" si="1"/>
        <v>0</v>
      </c>
      <c r="U35" s="56">
        <f t="shared" si="1"/>
        <v>0</v>
      </c>
      <c r="V35" s="22"/>
      <c r="W35" s="25"/>
      <c r="X35" s="26">
        <f>SUM(X28:X34)</f>
        <v>0</v>
      </c>
      <c r="Y35" s="154"/>
      <c r="Z35" s="6"/>
    </row>
    <row r="36" spans="2:26" x14ac:dyDescent="0.35">
      <c r="B36" s="4"/>
      <c r="C36" s="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5"/>
      <c r="Z36" s="6"/>
    </row>
    <row r="37" spans="2:26" ht="30" customHeight="1" x14ac:dyDescent="0.35">
      <c r="B37" s="4"/>
      <c r="C37" s="7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6"/>
    </row>
    <row r="38" spans="2:26" x14ac:dyDescent="0.35">
      <c r="B38" s="4"/>
      <c r="C38" s="5"/>
      <c r="D38" s="136" t="s">
        <v>0</v>
      </c>
      <c r="E38" s="137"/>
      <c r="F38" s="137"/>
      <c r="G38" s="137"/>
      <c r="H38" s="67" t="s">
        <v>35</v>
      </c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133" t="s">
        <v>36</v>
      </c>
      <c r="U38" s="132" t="s">
        <v>3</v>
      </c>
      <c r="V38" s="129" t="s">
        <v>4</v>
      </c>
      <c r="W38" s="126" t="s">
        <v>5</v>
      </c>
      <c r="X38" s="73" t="s">
        <v>6</v>
      </c>
      <c r="Y38" s="143" t="s">
        <v>37</v>
      </c>
      <c r="Z38" s="6"/>
    </row>
    <row r="39" spans="2:26" x14ac:dyDescent="0.35">
      <c r="B39" s="4"/>
      <c r="C39" s="5"/>
      <c r="D39" s="138"/>
      <c r="E39" s="139"/>
      <c r="F39" s="139"/>
      <c r="G39" s="139"/>
      <c r="H39" s="76" t="s">
        <v>7</v>
      </c>
      <c r="I39" s="77"/>
      <c r="J39" s="78"/>
      <c r="K39" s="76" t="s">
        <v>8</v>
      </c>
      <c r="L39" s="77"/>
      <c r="M39" s="78"/>
      <c r="N39" s="76" t="s">
        <v>9</v>
      </c>
      <c r="O39" s="77"/>
      <c r="P39" s="78"/>
      <c r="Q39" s="54"/>
      <c r="R39" s="54"/>
      <c r="S39" s="55"/>
      <c r="T39" s="134"/>
      <c r="U39" s="69"/>
      <c r="V39" s="130"/>
      <c r="W39" s="127"/>
      <c r="X39" s="74"/>
      <c r="Y39" s="144"/>
      <c r="Z39" s="6"/>
    </row>
    <row r="40" spans="2:26" x14ac:dyDescent="0.35">
      <c r="B40" s="4"/>
      <c r="C40" s="5"/>
      <c r="D40" s="140"/>
      <c r="E40" s="141"/>
      <c r="F40" s="141"/>
      <c r="G40" s="141"/>
      <c r="H40" s="80" t="s">
        <v>11</v>
      </c>
      <c r="I40" s="82" t="s">
        <v>12</v>
      </c>
      <c r="J40" s="83"/>
      <c r="K40" s="80" t="s">
        <v>11</v>
      </c>
      <c r="L40" s="84" t="s">
        <v>12</v>
      </c>
      <c r="M40" s="86"/>
      <c r="N40" s="80" t="s">
        <v>11</v>
      </c>
      <c r="O40" s="82" t="s">
        <v>12</v>
      </c>
      <c r="P40" s="83"/>
      <c r="Q40" s="80" t="s">
        <v>11</v>
      </c>
      <c r="R40" s="82" t="s">
        <v>12</v>
      </c>
      <c r="S40" s="83"/>
      <c r="T40" s="134"/>
      <c r="U40" s="69"/>
      <c r="V40" s="130"/>
      <c r="W40" s="127"/>
      <c r="X40" s="74"/>
      <c r="Y40" s="144"/>
      <c r="Z40" s="6"/>
    </row>
    <row r="41" spans="2:26" x14ac:dyDescent="0.35">
      <c r="B41" s="4"/>
      <c r="C41" s="5"/>
      <c r="D41" s="8" t="s">
        <v>13</v>
      </c>
      <c r="E41" s="8" t="s">
        <v>14</v>
      </c>
      <c r="F41" s="8" t="s">
        <v>15</v>
      </c>
      <c r="G41" s="9" t="s">
        <v>38</v>
      </c>
      <c r="H41" s="81"/>
      <c r="I41" s="10" t="s">
        <v>16</v>
      </c>
      <c r="J41" s="10" t="s">
        <v>17</v>
      </c>
      <c r="K41" s="81"/>
      <c r="L41" s="10" t="s">
        <v>16</v>
      </c>
      <c r="M41" s="11" t="s">
        <v>17</v>
      </c>
      <c r="N41" s="81"/>
      <c r="O41" s="11" t="s">
        <v>16</v>
      </c>
      <c r="P41" s="11" t="s">
        <v>17</v>
      </c>
      <c r="Q41" s="81"/>
      <c r="R41" s="10" t="s">
        <v>16</v>
      </c>
      <c r="S41" s="11" t="s">
        <v>17</v>
      </c>
      <c r="T41" s="135"/>
      <c r="U41" s="70"/>
      <c r="V41" s="131"/>
      <c r="W41" s="128"/>
      <c r="X41" s="75"/>
      <c r="Y41" s="145"/>
      <c r="Z41" s="6"/>
    </row>
    <row r="42" spans="2:26" x14ac:dyDescent="0.35">
      <c r="B42" s="4"/>
      <c r="C42" s="5"/>
      <c r="D42" s="12"/>
      <c r="E42" s="12"/>
      <c r="F42" s="13"/>
      <c r="G42" s="12"/>
      <c r="H42" s="14"/>
      <c r="I42" s="14"/>
      <c r="J42" s="14"/>
      <c r="K42" s="15"/>
      <c r="L42" s="15"/>
      <c r="M42" s="15"/>
      <c r="N42" s="14"/>
      <c r="O42" s="14"/>
      <c r="P42" s="14"/>
      <c r="Q42" s="15"/>
      <c r="R42" s="15"/>
      <c r="S42" s="15"/>
      <c r="T42" s="16"/>
      <c r="U42" s="16"/>
      <c r="V42" s="28"/>
      <c r="W42" s="16"/>
      <c r="X42" s="18"/>
      <c r="Y42" s="29"/>
      <c r="Z42" s="6"/>
    </row>
    <row r="43" spans="2:26" x14ac:dyDescent="0.35">
      <c r="B43" s="4"/>
      <c r="C43" s="5"/>
      <c r="D43" s="12"/>
      <c r="E43" s="12"/>
      <c r="F43" s="13"/>
      <c r="G43" s="12"/>
      <c r="H43" s="14"/>
      <c r="I43" s="14"/>
      <c r="J43" s="14"/>
      <c r="K43" s="15"/>
      <c r="L43" s="15"/>
      <c r="M43" s="15"/>
      <c r="N43" s="14"/>
      <c r="O43" s="14"/>
      <c r="P43" s="14"/>
      <c r="Q43" s="15"/>
      <c r="R43" s="15"/>
      <c r="S43" s="15"/>
      <c r="T43" s="16"/>
      <c r="U43" s="16"/>
      <c r="V43" s="28"/>
      <c r="W43" s="16"/>
      <c r="X43" s="18"/>
      <c r="Y43" s="29"/>
      <c r="Z43" s="6"/>
    </row>
    <row r="44" spans="2:26" x14ac:dyDescent="0.35">
      <c r="B44" s="4"/>
      <c r="C44" s="5"/>
      <c r="D44" s="12"/>
      <c r="E44" s="12"/>
      <c r="F44" s="13"/>
      <c r="G44" s="12"/>
      <c r="H44" s="14"/>
      <c r="I44" s="14"/>
      <c r="J44" s="14"/>
      <c r="K44" s="15"/>
      <c r="L44" s="15"/>
      <c r="M44" s="15"/>
      <c r="N44" s="14"/>
      <c r="O44" s="14"/>
      <c r="P44" s="14"/>
      <c r="Q44" s="15"/>
      <c r="R44" s="15"/>
      <c r="S44" s="15"/>
      <c r="T44" s="16"/>
      <c r="U44" s="16"/>
      <c r="V44" s="28"/>
      <c r="W44" s="16"/>
      <c r="X44" s="18"/>
      <c r="Y44" s="29"/>
      <c r="Z44" s="6"/>
    </row>
    <row r="45" spans="2:26" x14ac:dyDescent="0.35">
      <c r="B45" s="4"/>
      <c r="C45" s="5"/>
      <c r="D45" s="12"/>
      <c r="E45" s="12"/>
      <c r="F45" s="13"/>
      <c r="G45" s="12"/>
      <c r="H45" s="14"/>
      <c r="I45" s="14"/>
      <c r="J45" s="14"/>
      <c r="K45" s="15"/>
      <c r="L45" s="15"/>
      <c r="M45" s="15"/>
      <c r="N45" s="14"/>
      <c r="O45" s="14"/>
      <c r="P45" s="14"/>
      <c r="Q45" s="15"/>
      <c r="R45" s="15"/>
      <c r="S45" s="15"/>
      <c r="T45" s="18"/>
      <c r="U45" s="16"/>
      <c r="V45" s="28"/>
      <c r="W45" s="16"/>
      <c r="X45" s="18"/>
      <c r="Y45" s="29"/>
      <c r="Z45" s="6"/>
    </row>
    <row r="46" spans="2:26" x14ac:dyDescent="0.35">
      <c r="B46" s="4"/>
      <c r="C46" s="5"/>
      <c r="D46" s="12"/>
      <c r="E46" s="12"/>
      <c r="F46" s="13"/>
      <c r="G46" s="12"/>
      <c r="H46" s="46"/>
      <c r="I46" s="14"/>
      <c r="J46" s="14"/>
      <c r="K46" s="15"/>
      <c r="L46" s="15"/>
      <c r="M46" s="15"/>
      <c r="N46" s="14"/>
      <c r="O46" s="14"/>
      <c r="P46" s="14"/>
      <c r="Q46" s="15"/>
      <c r="R46" s="15"/>
      <c r="S46" s="15"/>
      <c r="T46" s="16"/>
      <c r="U46" s="16"/>
      <c r="V46" s="28"/>
      <c r="W46" s="16"/>
      <c r="X46" s="18"/>
      <c r="Y46" s="29"/>
      <c r="Z46" s="6"/>
    </row>
    <row r="47" spans="2:26" x14ac:dyDescent="0.35">
      <c r="B47" s="4"/>
      <c r="C47" s="5"/>
      <c r="D47" s="12"/>
      <c r="E47" s="12"/>
      <c r="F47" s="13"/>
      <c r="G47" s="12"/>
      <c r="H47" s="14"/>
      <c r="I47" s="14"/>
      <c r="J47" s="14"/>
      <c r="K47" s="15"/>
      <c r="L47" s="15"/>
      <c r="M47" s="15"/>
      <c r="N47" s="14"/>
      <c r="O47" s="14"/>
      <c r="P47" s="14"/>
      <c r="Q47" s="15"/>
      <c r="R47" s="15"/>
      <c r="S47" s="15"/>
      <c r="T47" s="16"/>
      <c r="U47" s="16"/>
      <c r="V47" s="28"/>
      <c r="W47" s="16"/>
      <c r="X47" s="18"/>
      <c r="Y47" s="29"/>
      <c r="Z47" s="6"/>
    </row>
    <row r="48" spans="2:26" x14ac:dyDescent="0.35">
      <c r="B48" s="4"/>
      <c r="C48" s="5"/>
      <c r="D48" s="30"/>
      <c r="E48" s="30"/>
      <c r="F48" s="31"/>
      <c r="G48" s="20">
        <f>COUNTA(G42:G47)</f>
        <v>0</v>
      </c>
      <c r="H48" s="52">
        <f t="shared" ref="H48:U48" si="2">SUM(H42:H47)</f>
        <v>0</v>
      </c>
      <c r="I48" s="52">
        <f t="shared" si="2"/>
        <v>0</v>
      </c>
      <c r="J48" s="20">
        <f t="shared" si="2"/>
        <v>0</v>
      </c>
      <c r="K48" s="20">
        <f t="shared" si="2"/>
        <v>0</v>
      </c>
      <c r="L48" s="51">
        <f t="shared" si="2"/>
        <v>0</v>
      </c>
      <c r="M48" s="51">
        <f t="shared" si="2"/>
        <v>0</v>
      </c>
      <c r="N48" s="20">
        <f t="shared" si="2"/>
        <v>0</v>
      </c>
      <c r="O48" s="20">
        <f t="shared" si="2"/>
        <v>0</v>
      </c>
      <c r="P48" s="52">
        <f t="shared" si="2"/>
        <v>0</v>
      </c>
      <c r="Q48" s="57">
        <f t="shared" si="2"/>
        <v>0</v>
      </c>
      <c r="R48" s="20">
        <f t="shared" si="2"/>
        <v>0</v>
      </c>
      <c r="S48" s="20">
        <f t="shared" si="2"/>
        <v>0</v>
      </c>
      <c r="T48" s="21">
        <f t="shared" si="2"/>
        <v>0</v>
      </c>
      <c r="U48" s="21">
        <f t="shared" si="2"/>
        <v>0</v>
      </c>
      <c r="V48" s="30"/>
      <c r="W48" s="30"/>
      <c r="X48" s="21">
        <f>SUM(X42:X47)</f>
        <v>0</v>
      </c>
      <c r="Y48" s="32">
        <f>SUM(Y42:Y47)</f>
        <v>0</v>
      </c>
      <c r="Z48" s="6"/>
    </row>
    <row r="49" spans="2:26" x14ac:dyDescent="0.35">
      <c r="B49" s="4"/>
      <c r="C49" s="5"/>
      <c r="D49" s="12"/>
      <c r="E49" s="12"/>
      <c r="F49" s="13"/>
      <c r="G49" s="12"/>
      <c r="H49" s="14"/>
      <c r="I49" s="14"/>
      <c r="J49" s="14"/>
      <c r="K49" s="15"/>
      <c r="L49" s="15"/>
      <c r="M49" s="15"/>
      <c r="N49" s="14"/>
      <c r="O49" s="14"/>
      <c r="P49" s="14"/>
      <c r="Q49" s="15"/>
      <c r="R49" s="15"/>
      <c r="S49" s="15"/>
      <c r="T49" s="16"/>
      <c r="U49" s="16"/>
      <c r="V49" s="28"/>
      <c r="W49" s="24"/>
      <c r="X49" s="18"/>
      <c r="Y49" s="29"/>
      <c r="Z49" s="6"/>
    </row>
    <row r="50" spans="2:26" x14ac:dyDescent="0.35">
      <c r="B50" s="4"/>
      <c r="C50" s="5"/>
      <c r="D50" s="12"/>
      <c r="E50" s="12"/>
      <c r="F50" s="13"/>
      <c r="G50" s="12"/>
      <c r="H50" s="14"/>
      <c r="I50" s="14"/>
      <c r="J50" s="14"/>
      <c r="K50" s="15"/>
      <c r="L50" s="15"/>
      <c r="M50" s="15"/>
      <c r="N50" s="14"/>
      <c r="O50" s="14"/>
      <c r="P50" s="14"/>
      <c r="Q50" s="15"/>
      <c r="R50" s="15"/>
      <c r="S50" s="15"/>
      <c r="T50" s="16"/>
      <c r="U50" s="16"/>
      <c r="V50" s="28"/>
      <c r="W50" s="24"/>
      <c r="X50" s="16"/>
      <c r="Y50" s="29"/>
      <c r="Z50" s="6"/>
    </row>
    <row r="51" spans="2:26" x14ac:dyDescent="0.35">
      <c r="B51" s="4"/>
      <c r="C51" s="5"/>
      <c r="D51" s="12"/>
      <c r="E51" s="12"/>
      <c r="F51" s="13"/>
      <c r="G51" s="12"/>
      <c r="H51" s="14"/>
      <c r="I51" s="14"/>
      <c r="J51" s="14"/>
      <c r="K51" s="15"/>
      <c r="L51" s="15"/>
      <c r="M51" s="15"/>
      <c r="N51" s="14"/>
      <c r="O51" s="14"/>
      <c r="P51" s="14"/>
      <c r="Q51" s="15"/>
      <c r="R51" s="15"/>
      <c r="S51" s="15"/>
      <c r="T51" s="16"/>
      <c r="U51" s="16"/>
      <c r="V51" s="28"/>
      <c r="W51" s="24"/>
      <c r="X51" s="16"/>
      <c r="Y51" s="29"/>
      <c r="Z51" s="6"/>
    </row>
    <row r="52" spans="2:26" x14ac:dyDescent="0.35">
      <c r="B52" s="4"/>
      <c r="C52" s="5"/>
      <c r="D52" s="12"/>
      <c r="E52" s="12"/>
      <c r="F52" s="13"/>
      <c r="G52" s="12"/>
      <c r="H52" s="14"/>
      <c r="I52" s="14"/>
      <c r="J52" s="14"/>
      <c r="K52" s="15"/>
      <c r="L52" s="15"/>
      <c r="M52" s="15"/>
      <c r="N52" s="14"/>
      <c r="O52" s="14"/>
      <c r="P52" s="14"/>
      <c r="Q52" s="15"/>
      <c r="R52" s="15"/>
      <c r="S52" s="15"/>
      <c r="T52" s="16"/>
      <c r="U52" s="16"/>
      <c r="V52" s="28"/>
      <c r="W52" s="24"/>
      <c r="X52" s="16"/>
      <c r="Y52" s="29"/>
      <c r="Z52" s="6"/>
    </row>
    <row r="53" spans="2:26" x14ac:dyDescent="0.35">
      <c r="B53" s="4"/>
      <c r="C53" s="5"/>
      <c r="D53" s="12"/>
      <c r="E53" s="12"/>
      <c r="F53" s="13"/>
      <c r="G53" s="12"/>
      <c r="H53" s="14"/>
      <c r="I53" s="14"/>
      <c r="J53" s="14"/>
      <c r="K53" s="15"/>
      <c r="L53" s="15"/>
      <c r="M53" s="15"/>
      <c r="N53" s="14"/>
      <c r="O53" s="14"/>
      <c r="P53" s="14"/>
      <c r="Q53" s="15"/>
      <c r="R53" s="15"/>
      <c r="S53" s="15"/>
      <c r="T53" s="16"/>
      <c r="U53" s="16"/>
      <c r="V53" s="28"/>
      <c r="W53" s="24"/>
      <c r="X53" s="16"/>
      <c r="Y53" s="29"/>
      <c r="Z53" s="6"/>
    </row>
    <row r="54" spans="2:26" x14ac:dyDescent="0.35">
      <c r="B54" s="4"/>
      <c r="C54" s="5"/>
      <c r="D54" s="30"/>
      <c r="E54" s="30"/>
      <c r="F54" s="31"/>
      <c r="G54" s="20">
        <f>COUNTA(G49:G53)</f>
        <v>0</v>
      </c>
      <c r="H54" s="51">
        <f>SUM(H49:H53)</f>
        <v>0</v>
      </c>
      <c r="I54" s="51">
        <f>SUM(I49:I53)</f>
        <v>0</v>
      </c>
      <c r="J54" s="20">
        <f>SUM(J49:J53)</f>
        <v>0</v>
      </c>
      <c r="K54" s="20">
        <f>SUM(K49:K53)</f>
        <v>0</v>
      </c>
      <c r="L54" s="52">
        <f>SUM(L49:M53)</f>
        <v>0</v>
      </c>
      <c r="M54" s="52">
        <f t="shared" ref="M54:U54" si="3">SUM(M49:M53)</f>
        <v>0</v>
      </c>
      <c r="N54" s="20">
        <f t="shared" si="3"/>
        <v>0</v>
      </c>
      <c r="O54" s="20">
        <f t="shared" si="3"/>
        <v>0</v>
      </c>
      <c r="P54" s="52">
        <f t="shared" si="3"/>
        <v>0</v>
      </c>
      <c r="Q54" s="52">
        <f t="shared" si="3"/>
        <v>0</v>
      </c>
      <c r="R54" s="20">
        <f t="shared" si="3"/>
        <v>0</v>
      </c>
      <c r="S54" s="20">
        <f t="shared" si="3"/>
        <v>0</v>
      </c>
      <c r="T54" s="21">
        <f t="shared" si="3"/>
        <v>0</v>
      </c>
      <c r="U54" s="21">
        <f t="shared" si="3"/>
        <v>0</v>
      </c>
      <c r="V54" s="30"/>
      <c r="W54" s="30"/>
      <c r="X54" s="21">
        <f>SUM(X49:X53)</f>
        <v>0</v>
      </c>
      <c r="Y54" s="32">
        <f>SUM(Y49:Y53)</f>
        <v>0</v>
      </c>
      <c r="Z54" s="6"/>
    </row>
    <row r="55" spans="2:26" x14ac:dyDescent="0.35">
      <c r="B55" s="4"/>
      <c r="C55" s="5"/>
      <c r="D55" s="33"/>
      <c r="E55" s="33"/>
      <c r="F55" s="34"/>
      <c r="G55" s="62">
        <f>COUNTA(G54+G48)</f>
        <v>1</v>
      </c>
      <c r="H55" s="149">
        <f>SUM(H54+H48)</f>
        <v>0</v>
      </c>
      <c r="I55" s="106"/>
      <c r="J55" s="62">
        <f>SUM(J54+J48)</f>
        <v>0</v>
      </c>
      <c r="K55" s="62">
        <f>SUM(K54+K48)</f>
        <v>0</v>
      </c>
      <c r="L55" s="149">
        <f>SUM(L54+L48)</f>
        <v>0</v>
      </c>
      <c r="M55" s="106"/>
      <c r="N55" s="36">
        <f>SUM(N54+N48)</f>
        <v>0</v>
      </c>
      <c r="O55" s="36">
        <f>SUM(O54+O48)</f>
        <v>0</v>
      </c>
      <c r="P55" s="149">
        <f>SUM(P54+P48)</f>
        <v>0</v>
      </c>
      <c r="Q55" s="106"/>
      <c r="R55" s="62">
        <f>SUM(R54+R48)</f>
        <v>0</v>
      </c>
      <c r="S55" s="62">
        <f>SUM(S54+S48)</f>
        <v>0</v>
      </c>
      <c r="T55" s="26">
        <f>SUM(T54+T48+T35)</f>
        <v>0</v>
      </c>
      <c r="U55" s="26">
        <f>SUM(U54+U48+U35)</f>
        <v>0</v>
      </c>
      <c r="V55" s="33"/>
      <c r="W55" s="33"/>
      <c r="X55" s="26">
        <f>SUM(X54+X35)</f>
        <v>0</v>
      </c>
      <c r="Y55" s="37">
        <f>SUM(Y54+Y48)</f>
        <v>0</v>
      </c>
      <c r="Z55" s="6"/>
    </row>
    <row r="56" spans="2:26" x14ac:dyDescent="0.35">
      <c r="B56" s="4"/>
      <c r="C56" s="5"/>
      <c r="D56" s="95" t="s">
        <v>40</v>
      </c>
      <c r="E56" s="96"/>
      <c r="F56" s="97"/>
      <c r="G56" s="61" t="s">
        <v>41</v>
      </c>
      <c r="H56" s="98" t="e">
        <f>SUM(H27+L27+P27+#REF!)</f>
        <v>#REF!</v>
      </c>
      <c r="I56" s="146"/>
      <c r="J56" s="147" t="s">
        <v>42</v>
      </c>
      <c r="K56" s="148"/>
      <c r="L56" s="98" t="e">
        <f>SUM(H35+L35+P35+#REF!)</f>
        <v>#REF!</v>
      </c>
      <c r="M56" s="146"/>
      <c r="N56" s="58"/>
      <c r="O56" s="147" t="s">
        <v>43</v>
      </c>
      <c r="P56" s="150"/>
      <c r="Q56" s="150"/>
      <c r="R56" s="150"/>
      <c r="S56" s="148"/>
      <c r="T56" s="61" t="s">
        <v>41</v>
      </c>
      <c r="U56" s="39" t="e">
        <f>SUM(H48+L48+P48+#REF!)</f>
        <v>#REF!</v>
      </c>
      <c r="V56" s="40" t="s">
        <v>42</v>
      </c>
      <c r="W56" s="39" t="e">
        <f>SUM(H54+L54+P54+#REF!)</f>
        <v>#REF!</v>
      </c>
      <c r="X56" s="5"/>
      <c r="Y56" s="5"/>
      <c r="Z56" s="6"/>
    </row>
    <row r="57" spans="2:26" x14ac:dyDescent="0.35">
      <c r="B57" s="4"/>
      <c r="C57" s="5"/>
      <c r="D57" s="123" t="s">
        <v>44</v>
      </c>
      <c r="E57" s="124"/>
      <c r="F57" s="125"/>
      <c r="G57" s="40" t="s">
        <v>41</v>
      </c>
      <c r="H57" s="102" t="e">
        <f>SUM(J27+N27+R27+#REF!)</f>
        <v>#REF!</v>
      </c>
      <c r="I57" s="116"/>
      <c r="J57" s="113" t="s">
        <v>42</v>
      </c>
      <c r="K57" s="115"/>
      <c r="L57" s="102" t="e">
        <f>SUM(J35+N35+R35+#REF!)</f>
        <v>#REF!</v>
      </c>
      <c r="M57" s="116"/>
      <c r="N57" s="59"/>
      <c r="O57" s="95" t="s">
        <v>45</v>
      </c>
      <c r="P57" s="96"/>
      <c r="Q57" s="96"/>
      <c r="R57" s="96"/>
      <c r="S57" s="97"/>
      <c r="T57" s="63" t="s">
        <v>41</v>
      </c>
      <c r="U57" s="39" t="e">
        <f>SUM(J48+N48+R48+#REF!)</f>
        <v>#REF!</v>
      </c>
      <c r="V57" s="40" t="s">
        <v>42</v>
      </c>
      <c r="W57" s="39" t="e">
        <f>SUM(J54+N54+R54+#REF!)</f>
        <v>#REF!</v>
      </c>
      <c r="X57" s="5"/>
      <c r="Y57" s="5"/>
      <c r="Z57" s="6"/>
    </row>
    <row r="58" spans="2:26" x14ac:dyDescent="0.35">
      <c r="B58" s="4"/>
      <c r="C58" s="5"/>
      <c r="D58" s="113" t="s">
        <v>46</v>
      </c>
      <c r="E58" s="114"/>
      <c r="F58" s="115"/>
      <c r="G58" s="40" t="s">
        <v>41</v>
      </c>
      <c r="H58" s="102" t="e">
        <f>SUM(K27+O27+S27+#REF!)</f>
        <v>#REF!</v>
      </c>
      <c r="I58" s="116"/>
      <c r="J58" s="113" t="s">
        <v>42</v>
      </c>
      <c r="K58" s="115"/>
      <c r="L58" s="102" t="e">
        <f>SUM(K35+O35+S35+#REF!)</f>
        <v>#REF!</v>
      </c>
      <c r="M58" s="116"/>
      <c r="N58" s="59"/>
      <c r="O58" s="147" t="s">
        <v>47</v>
      </c>
      <c r="P58" s="150"/>
      <c r="Q58" s="150"/>
      <c r="R58" s="150"/>
      <c r="S58" s="148"/>
      <c r="T58" s="63" t="s">
        <v>41</v>
      </c>
      <c r="U58" s="39" t="e">
        <f>SUM(K48+O48+S48+#REF!)</f>
        <v>#REF!</v>
      </c>
      <c r="V58" s="40" t="s">
        <v>42</v>
      </c>
      <c r="W58" s="39" t="e">
        <f>SUM(K54+O54+S54+#REF!)</f>
        <v>#REF!</v>
      </c>
      <c r="X58" s="5"/>
      <c r="Y58" s="5"/>
      <c r="Z58" s="6"/>
    </row>
    <row r="59" spans="2:26" x14ac:dyDescent="0.35">
      <c r="B59" s="4"/>
      <c r="C59" s="5"/>
      <c r="D59" s="110" t="s">
        <v>48</v>
      </c>
      <c r="E59" s="111"/>
      <c r="F59" s="112"/>
      <c r="G59" s="42" t="s">
        <v>41</v>
      </c>
      <c r="H59" s="118" t="e">
        <f>SUM(H56:I58)</f>
        <v>#REF!</v>
      </c>
      <c r="I59" s="119"/>
      <c r="J59" s="120" t="s">
        <v>42</v>
      </c>
      <c r="K59" s="121"/>
      <c r="L59" s="118" t="e">
        <f>SUM(L56:M58)</f>
        <v>#REF!</v>
      </c>
      <c r="M59" s="119"/>
      <c r="N59" s="59"/>
      <c r="O59" s="110" t="s">
        <v>48</v>
      </c>
      <c r="P59" s="111"/>
      <c r="Q59" s="111"/>
      <c r="R59" s="111"/>
      <c r="S59" s="112"/>
      <c r="T59" s="42" t="s">
        <v>41</v>
      </c>
      <c r="U59" s="43" t="e">
        <f>SUM(U56:U58)</f>
        <v>#REF!</v>
      </c>
      <c r="V59" s="44" t="s">
        <v>42</v>
      </c>
      <c r="W59" s="43" t="e">
        <f>SUM(W56:W58)</f>
        <v>#REF!</v>
      </c>
      <c r="X59" s="5"/>
      <c r="Y59" s="5"/>
      <c r="Z59" s="6"/>
    </row>
    <row r="60" spans="2:26" x14ac:dyDescent="0.35">
      <c r="B60" s="45"/>
      <c r="C60" s="107"/>
      <c r="D60" s="107"/>
      <c r="E60" s="107"/>
      <c r="F60" s="107"/>
      <c r="G60" s="107"/>
      <c r="H60" s="107"/>
      <c r="I60" s="107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8"/>
    </row>
  </sheetData>
  <mergeCells count="65">
    <mergeCell ref="X5:Y8"/>
    <mergeCell ref="D59:F59"/>
    <mergeCell ref="H59:I59"/>
    <mergeCell ref="J59:K59"/>
    <mergeCell ref="L59:M59"/>
    <mergeCell ref="O59:S59"/>
    <mergeCell ref="C60:Z60"/>
    <mergeCell ref="D57:F57"/>
    <mergeCell ref="H57:I57"/>
    <mergeCell ref="J57:K57"/>
    <mergeCell ref="L57:M57"/>
    <mergeCell ref="O57:S57"/>
    <mergeCell ref="D58:F58"/>
    <mergeCell ref="H58:I58"/>
    <mergeCell ref="J58:K58"/>
    <mergeCell ref="L58:M58"/>
    <mergeCell ref="O58:S58"/>
    <mergeCell ref="Q40:Q41"/>
    <mergeCell ref="R40:S40"/>
    <mergeCell ref="H55:I55"/>
    <mergeCell ref="L55:M55"/>
    <mergeCell ref="P55:Q55"/>
    <mergeCell ref="D56:F56"/>
    <mergeCell ref="H56:I56"/>
    <mergeCell ref="J56:K56"/>
    <mergeCell ref="L56:M56"/>
    <mergeCell ref="O56:S56"/>
    <mergeCell ref="H39:J39"/>
    <mergeCell ref="K39:M39"/>
    <mergeCell ref="N39:P39"/>
    <mergeCell ref="H40:H41"/>
    <mergeCell ref="I40:J40"/>
    <mergeCell ref="K40:K41"/>
    <mergeCell ref="L40:M40"/>
    <mergeCell ref="N40:N41"/>
    <mergeCell ref="O40:P40"/>
    <mergeCell ref="C8:C26"/>
    <mergeCell ref="D37:Y37"/>
    <mergeCell ref="D38:G40"/>
    <mergeCell ref="H38:S38"/>
    <mergeCell ref="T38:T41"/>
    <mergeCell ref="U38:U41"/>
    <mergeCell ref="V38:V41"/>
    <mergeCell ref="W38:W41"/>
    <mergeCell ref="X38:X41"/>
    <mergeCell ref="Y38:Y41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4:Y4"/>
    <mergeCell ref="D5:G7"/>
    <mergeCell ref="H5:S5"/>
    <mergeCell ref="T5:T8"/>
    <mergeCell ref="U5:U8"/>
    <mergeCell ref="V5:V8"/>
    <mergeCell ref="W5:W8"/>
    <mergeCell ref="H6:J6"/>
    <mergeCell ref="K6:M6"/>
  </mergeCells>
  <conditionalFormatting sqref="H46:P47">
    <cfRule type="cellIs" dxfId="154" priority="155" operator="equal">
      <formula>1</formula>
    </cfRule>
  </conditionalFormatting>
  <conditionalFormatting sqref="Y46:Y47">
    <cfRule type="containsText" dxfId="153" priority="146" operator="containsText" text="non">
      <formula>NOT(ISERROR(SEARCH("non",Y46)))</formula>
    </cfRule>
    <cfRule type="containsText" dxfId="152" priority="147" operator="containsText" text="1">
      <formula>NOT(ISERROR(SEARCH("1",Y46)))</formula>
    </cfRule>
  </conditionalFormatting>
  <conditionalFormatting sqref="W46:W47">
    <cfRule type="containsBlanks" dxfId="151" priority="139">
      <formula>LEN(TRIM(W46))=0</formula>
    </cfRule>
    <cfRule type="containsText" dxfId="150" priority="142" operator="containsText" text="En cours">
      <formula>NOT(ISERROR(SEARCH("En cours",W46)))</formula>
    </cfRule>
  </conditionalFormatting>
  <conditionalFormatting sqref="L50:M53">
    <cfRule type="cellIs" dxfId="149" priority="133" operator="equal">
      <formula>1</formula>
    </cfRule>
  </conditionalFormatting>
  <conditionalFormatting sqref="X46:X47">
    <cfRule type="cellIs" dxfId="148" priority="130" operator="between">
      <formula>1</formula>
      <formula>10000000000</formula>
    </cfRule>
    <cfRule type="containsBlanks" dxfId="147" priority="131">
      <formula>LEN(TRIM(X46))=0</formula>
    </cfRule>
    <cfRule type="cellIs" dxfId="146" priority="132" operator="between">
      <formula>0</formula>
      <formula>0</formula>
    </cfRule>
  </conditionalFormatting>
  <conditionalFormatting sqref="G35:H36 J35:J36">
    <cfRule type="containsText" priority="158" operator="containsText" text="x">
      <formula>NOT(ISERROR(SEARCH("x",G35)))</formula>
    </cfRule>
  </conditionalFormatting>
  <conditionalFormatting sqref="G54:H55 J54:J55">
    <cfRule type="containsText" priority="157" operator="containsText" text="x">
      <formula>NOT(ISERROR(SEARCH("x",G54)))</formula>
    </cfRule>
  </conditionalFormatting>
  <conditionalFormatting sqref="X54:X55">
    <cfRule type="cellIs" dxfId="145" priority="149" operator="greaterThan">
      <formula>25000</formula>
    </cfRule>
    <cfRule type="cellIs" dxfId="144" priority="151" operator="equal">
      <formula>10000</formula>
    </cfRule>
    <cfRule type="cellIs" dxfId="143" priority="152" operator="lessThan">
      <formula>10000</formula>
    </cfRule>
    <cfRule type="cellIs" dxfId="142" priority="153" operator="greaterThan">
      <formula>10000</formula>
    </cfRule>
    <cfRule type="cellIs" dxfId="141" priority="154" operator="lessThan">
      <formula>25000</formula>
    </cfRule>
    <cfRule type="cellIs" dxfId="140" priority="156" operator="greaterThan">
      <formula>25000</formula>
    </cfRule>
  </conditionalFormatting>
  <conditionalFormatting sqref="Y50:Y53">
    <cfRule type="containsText" dxfId="139" priority="150" operator="containsText" text="1">
      <formula>NOT(ISERROR(SEARCH("1",Y50)))</formula>
    </cfRule>
  </conditionalFormatting>
  <conditionalFormatting sqref="X34">
    <cfRule type="cellIs" dxfId="138" priority="144" operator="between">
      <formula>1</formula>
      <formula>10000000000</formula>
    </cfRule>
    <cfRule type="containsBlanks" dxfId="137" priority="145">
      <formula>LEN(TRIM(X34))=0</formula>
    </cfRule>
    <cfRule type="cellIs" dxfId="136" priority="148" operator="between">
      <formula>0</formula>
      <formula>0</formula>
    </cfRule>
  </conditionalFormatting>
  <conditionalFormatting sqref="G27:H27 J27">
    <cfRule type="containsText" priority="143" operator="containsText" text="x">
      <formula>NOT(ISERROR(SEARCH("x",G27)))</formula>
    </cfRule>
  </conditionalFormatting>
  <conditionalFormatting sqref="W34">
    <cfRule type="containsText" dxfId="135" priority="140" operator="containsText" text="Signé">
      <formula>NOT(ISERROR(SEARCH("Signé",W34)))</formula>
    </cfRule>
    <cfRule type="containsBlanks" dxfId="134" priority="159">
      <formula>LEN(TRIM(W34))=0</formula>
    </cfRule>
  </conditionalFormatting>
  <conditionalFormatting sqref="G48:H48 J48">
    <cfRule type="containsText" priority="141" operator="containsText" text="x">
      <formula>NOT(ISERROR(SEARCH("x",G48)))</formula>
    </cfRule>
  </conditionalFormatting>
  <conditionalFormatting sqref="X48">
    <cfRule type="cellIs" dxfId="133" priority="135" operator="equal">
      <formula>10000</formula>
    </cfRule>
    <cfRule type="cellIs" dxfId="132" priority="136" operator="lessThan">
      <formula>10000</formula>
    </cfRule>
    <cfRule type="cellIs" dxfId="131" priority="137" operator="greaterThan">
      <formula>10000</formula>
    </cfRule>
    <cfRule type="cellIs" dxfId="130" priority="138" operator="lessThan">
      <formula>25000</formula>
    </cfRule>
  </conditionalFormatting>
  <conditionalFormatting sqref="H50:J53">
    <cfRule type="cellIs" dxfId="129" priority="134" operator="equal">
      <formula>1</formula>
    </cfRule>
  </conditionalFormatting>
  <conditionalFormatting sqref="X50:X53">
    <cfRule type="cellIs" dxfId="128" priority="127" operator="between">
      <formula>1</formula>
      <formula>10000000000</formula>
    </cfRule>
    <cfRule type="containsBlanks" dxfId="127" priority="128">
      <formula>LEN(TRIM(X50))=0</formula>
    </cfRule>
    <cfRule type="cellIs" dxfId="126" priority="129" operator="between">
      <formula>0</formula>
      <formula>0</formula>
    </cfRule>
  </conditionalFormatting>
  <conditionalFormatting sqref="X50:X53">
    <cfRule type="cellIs" dxfId="125" priority="126" operator="greaterThanOrEqual">
      <formula>1</formula>
    </cfRule>
  </conditionalFormatting>
  <conditionalFormatting sqref="X35">
    <cfRule type="cellIs" dxfId="124" priority="120" operator="equal">
      <formula>10000</formula>
    </cfRule>
    <cfRule type="cellIs" dxfId="123" priority="121" operator="lessThan">
      <formula>10000</formula>
    </cfRule>
    <cfRule type="cellIs" dxfId="122" priority="122" operator="greaterThan">
      <formula>10000</formula>
    </cfRule>
    <cfRule type="cellIs" dxfId="121" priority="123" operator="lessThan">
      <formula>25000</formula>
    </cfRule>
    <cfRule type="cellIs" dxfId="120" priority="124" operator="greaterThan">
      <formula>25000</formula>
    </cfRule>
    <cfRule type="cellIs" dxfId="119" priority="125" operator="greaterThan">
      <formula>25000</formula>
    </cfRule>
  </conditionalFormatting>
  <conditionalFormatting sqref="W32:W33">
    <cfRule type="containsBlanks" dxfId="106" priority="106">
      <formula>LEN(TRIM(W32))=0</formula>
    </cfRule>
    <cfRule type="containsText" dxfId="105" priority="107" operator="containsText" text="En cours">
      <formula>NOT(ISERROR(SEARCH("En cours",W32)))</formula>
    </cfRule>
  </conditionalFormatting>
  <conditionalFormatting sqref="X32:X33">
    <cfRule type="cellIs" dxfId="104" priority="103" operator="between">
      <formula>1</formula>
      <formula>10000000000</formula>
    </cfRule>
    <cfRule type="containsBlanks" dxfId="103" priority="104">
      <formula>LEN(TRIM(X32))=0</formula>
    </cfRule>
    <cfRule type="cellIs" dxfId="102" priority="105" operator="between">
      <formula>0</formula>
      <formula>0</formula>
    </cfRule>
  </conditionalFormatting>
  <conditionalFormatting sqref="H32:H34">
    <cfRule type="cellIs" dxfId="98" priority="98" operator="equal">
      <formula>1</formula>
    </cfRule>
  </conditionalFormatting>
  <conditionalFormatting sqref="J32:J34">
    <cfRule type="cellIs" dxfId="97" priority="99" operator="equal">
      <formula>1</formula>
    </cfRule>
  </conditionalFormatting>
  <conditionalFormatting sqref="K32:M34">
    <cfRule type="cellIs" dxfId="96" priority="97" operator="equal">
      <formula>1</formula>
    </cfRule>
  </conditionalFormatting>
  <conditionalFormatting sqref="P32:P34">
    <cfRule type="cellIs" dxfId="95" priority="96" operator="equal">
      <formula>1</formula>
    </cfRule>
  </conditionalFormatting>
  <conditionalFormatting sqref="N32:N34">
    <cfRule type="cellIs" dxfId="94" priority="95" operator="equal">
      <formula>1</formula>
    </cfRule>
  </conditionalFormatting>
  <conditionalFormatting sqref="O32:O34">
    <cfRule type="cellIs" dxfId="93" priority="94" operator="equal">
      <formula>1</formula>
    </cfRule>
  </conditionalFormatting>
  <conditionalFormatting sqref="Q32:S34">
    <cfRule type="cellIs" dxfId="92" priority="93" operator="equal">
      <formula>1</formula>
    </cfRule>
  </conditionalFormatting>
  <conditionalFormatting sqref="Q46:S47">
    <cfRule type="cellIs" dxfId="91" priority="92" operator="equal">
      <formula>1</formula>
    </cfRule>
  </conditionalFormatting>
  <conditionalFormatting sqref="K50:K53">
    <cfRule type="cellIs" dxfId="90" priority="91" operator="equal">
      <formula>1</formula>
    </cfRule>
  </conditionalFormatting>
  <conditionalFormatting sqref="N50:P53">
    <cfRule type="cellIs" dxfId="89" priority="90" operator="equal">
      <formula>1</formula>
    </cfRule>
  </conditionalFormatting>
  <conditionalFormatting sqref="Q50:S53">
    <cfRule type="cellIs" dxfId="88" priority="89" operator="equal">
      <formula>1</formula>
    </cfRule>
  </conditionalFormatting>
  <conditionalFormatting sqref="W31">
    <cfRule type="containsBlanks" dxfId="77" priority="77">
      <formula>LEN(TRIM(W31))=0</formula>
    </cfRule>
    <cfRule type="containsText" dxfId="76" priority="78" operator="containsText" text="En cours">
      <formula>NOT(ISERROR(SEARCH("En cours",W31)))</formula>
    </cfRule>
  </conditionalFormatting>
  <conditionalFormatting sqref="X31">
    <cfRule type="cellIs" dxfId="75" priority="74" operator="between">
      <formula>1</formula>
      <formula>10000000000</formula>
    </cfRule>
    <cfRule type="containsBlanks" dxfId="74" priority="75">
      <formula>LEN(TRIM(X31))=0</formula>
    </cfRule>
    <cfRule type="cellIs" dxfId="73" priority="76" operator="between">
      <formula>0</formula>
      <formula>0</formula>
    </cfRule>
  </conditionalFormatting>
  <conditionalFormatting sqref="H28:H31">
    <cfRule type="cellIs" dxfId="72" priority="72" operator="equal">
      <formula>1</formula>
    </cfRule>
  </conditionalFormatting>
  <conditionalFormatting sqref="J28:J31">
    <cfRule type="cellIs" dxfId="71" priority="73" operator="equal">
      <formula>1</formula>
    </cfRule>
  </conditionalFormatting>
  <conditionalFormatting sqref="K28:M31">
    <cfRule type="cellIs" dxfId="70" priority="71" operator="equal">
      <formula>1</formula>
    </cfRule>
  </conditionalFormatting>
  <conditionalFormatting sqref="P28:P31">
    <cfRule type="cellIs" dxfId="69" priority="70" operator="equal">
      <formula>1</formula>
    </cfRule>
  </conditionalFormatting>
  <conditionalFormatting sqref="N28:N31">
    <cfRule type="cellIs" dxfId="68" priority="69" operator="equal">
      <formula>1</formula>
    </cfRule>
  </conditionalFormatting>
  <conditionalFormatting sqref="O28:O31">
    <cfRule type="cellIs" dxfId="67" priority="68" operator="equal">
      <formula>1</formula>
    </cfRule>
  </conditionalFormatting>
  <conditionalFormatting sqref="Q28:S31">
    <cfRule type="cellIs" dxfId="66" priority="67" operator="equal">
      <formula>1</formula>
    </cfRule>
  </conditionalFormatting>
  <conditionalFormatting sqref="X28:X30">
    <cfRule type="cellIs" dxfId="65" priority="63" operator="between">
      <formula>1</formula>
      <formula>10000000000</formula>
    </cfRule>
    <cfRule type="containsBlanks" dxfId="64" priority="64">
      <formula>LEN(TRIM(X28))=0</formula>
    </cfRule>
    <cfRule type="cellIs" dxfId="63" priority="65" operator="between">
      <formula>0</formula>
      <formula>0</formula>
    </cfRule>
  </conditionalFormatting>
  <conditionalFormatting sqref="W28:W30">
    <cfRule type="containsText" dxfId="62" priority="61" operator="containsText" text="Abandon">
      <formula>NOT(ISERROR(SEARCH("Abandon",W28)))</formula>
    </cfRule>
    <cfRule type="containsText" dxfId="61" priority="62" operator="containsText" text="Signé">
      <formula>NOT(ISERROR(SEARCH("Signé",W28)))</formula>
    </cfRule>
    <cfRule type="containsBlanks" dxfId="60" priority="66">
      <formula>LEN(TRIM(W28))=0</formula>
    </cfRule>
  </conditionalFormatting>
  <conditionalFormatting sqref="X28:X30">
    <cfRule type="cellIs" dxfId="59" priority="60" operator="greaterThanOrEqual">
      <formula>1</formula>
    </cfRule>
  </conditionalFormatting>
  <conditionalFormatting sqref="H42:P45">
    <cfRule type="cellIs" dxfId="58" priority="59" operator="equal">
      <formula>1</formula>
    </cfRule>
  </conditionalFormatting>
  <conditionalFormatting sqref="Q42:S45">
    <cfRule type="cellIs" dxfId="57" priority="58" operator="equal">
      <formula>1</formula>
    </cfRule>
  </conditionalFormatting>
  <conditionalFormatting sqref="Y42:Y45">
    <cfRule type="containsText" dxfId="56" priority="56" operator="containsText" text="non">
      <formula>NOT(ISERROR(SEARCH("non",Y42)))</formula>
    </cfRule>
    <cfRule type="containsText" dxfId="55" priority="57" operator="containsText" text="1">
      <formula>NOT(ISERROR(SEARCH("1",Y42)))</formula>
    </cfRule>
  </conditionalFormatting>
  <conditionalFormatting sqref="W42:W45">
    <cfRule type="containsBlanks" dxfId="54" priority="54">
      <formula>LEN(TRIM(W42))=0</formula>
    </cfRule>
    <cfRule type="containsText" dxfId="53" priority="55" operator="containsText" text="En cours">
      <formula>NOT(ISERROR(SEARCH("En cours",W42)))</formula>
    </cfRule>
  </conditionalFormatting>
  <conditionalFormatting sqref="X42:X45">
    <cfRule type="cellIs" dxfId="52" priority="51" operator="between">
      <formula>1</formula>
      <formula>10000000000</formula>
    </cfRule>
    <cfRule type="containsBlanks" dxfId="51" priority="52">
      <formula>LEN(TRIM(X42))=0</formula>
    </cfRule>
    <cfRule type="cellIs" dxfId="50" priority="53" operator="between">
      <formula>0</formula>
      <formula>0</formula>
    </cfRule>
  </conditionalFormatting>
  <conditionalFormatting sqref="L49:M49">
    <cfRule type="cellIs" dxfId="49" priority="49" operator="equal">
      <formula>1</formula>
    </cfRule>
  </conditionalFormatting>
  <conditionalFormatting sqref="H49:J49">
    <cfRule type="cellIs" dxfId="48" priority="50" operator="equal">
      <formula>1</formula>
    </cfRule>
  </conditionalFormatting>
  <conditionalFormatting sqref="K49">
    <cfRule type="cellIs" dxfId="47" priority="48" operator="equal">
      <formula>1</formula>
    </cfRule>
  </conditionalFormatting>
  <conditionalFormatting sqref="N49:P49">
    <cfRule type="cellIs" dxfId="46" priority="47" operator="equal">
      <formula>1</formula>
    </cfRule>
  </conditionalFormatting>
  <conditionalFormatting sqref="Q49:S49">
    <cfRule type="cellIs" dxfId="45" priority="46" operator="equal">
      <formula>1</formula>
    </cfRule>
  </conditionalFormatting>
  <conditionalFormatting sqref="Y49">
    <cfRule type="containsText" dxfId="44" priority="44" operator="containsText" text="non">
      <formula>NOT(ISERROR(SEARCH("non",Y49)))</formula>
    </cfRule>
    <cfRule type="containsText" dxfId="43" priority="45" operator="containsText" text="1">
      <formula>NOT(ISERROR(SEARCH("1",Y49)))</formula>
    </cfRule>
  </conditionalFormatting>
  <conditionalFormatting sqref="W49">
    <cfRule type="containsText" dxfId="42" priority="41" operator="containsText" text="Abandon">
      <formula>NOT(ISERROR(SEARCH("Abandon",W49)))</formula>
    </cfRule>
    <cfRule type="containsText" dxfId="41" priority="42" operator="containsText" text="Signé">
      <formula>NOT(ISERROR(SEARCH("Signé",W49)))</formula>
    </cfRule>
    <cfRule type="containsBlanks" dxfId="40" priority="43">
      <formula>LEN(TRIM(W49))=0</formula>
    </cfRule>
  </conditionalFormatting>
  <conditionalFormatting sqref="X49">
    <cfRule type="cellIs" dxfId="39" priority="38" operator="between">
      <formula>1</formula>
      <formula>10000000000</formula>
    </cfRule>
    <cfRule type="containsBlanks" dxfId="38" priority="39">
      <formula>LEN(TRIM(X49))=0</formula>
    </cfRule>
    <cfRule type="cellIs" dxfId="37" priority="40" operator="between">
      <formula>0</formula>
      <formula>0</formula>
    </cfRule>
  </conditionalFormatting>
  <conditionalFormatting sqref="X49">
    <cfRule type="cellIs" dxfId="36" priority="37" operator="greaterThanOrEqual">
      <formula>1</formula>
    </cfRule>
  </conditionalFormatting>
  <conditionalFormatting sqref="H17:I20">
    <cfRule type="cellIs" dxfId="34" priority="34" operator="equal">
      <formula>1</formula>
    </cfRule>
  </conditionalFormatting>
  <conditionalFormatting sqref="J17:M20 P17:P20">
    <cfRule type="cellIs" dxfId="33" priority="35" operator="equal">
      <formula>1</formula>
    </cfRule>
  </conditionalFormatting>
  <conditionalFormatting sqref="W17:W20">
    <cfRule type="containsBlanks" dxfId="32" priority="32">
      <formula>LEN(TRIM(W17))=0</formula>
    </cfRule>
    <cfRule type="containsText" dxfId="31" priority="33" operator="containsText" text="En cours">
      <formula>NOT(ISERROR(SEARCH("En cours",W17)))</formula>
    </cfRule>
  </conditionalFormatting>
  <conditionalFormatting sqref="X17:X20">
    <cfRule type="cellIs" dxfId="30" priority="29" operator="between">
      <formula>1</formula>
      <formula>10000000000</formula>
    </cfRule>
    <cfRule type="containsBlanks" dxfId="29" priority="30">
      <formula>LEN(TRIM(X17))=0</formula>
    </cfRule>
    <cfRule type="cellIs" dxfId="28" priority="31" operator="between">
      <formula>0</formula>
      <formula>0</formula>
    </cfRule>
  </conditionalFormatting>
  <conditionalFormatting sqref="N17:N20">
    <cfRule type="cellIs" dxfId="27" priority="28" operator="equal">
      <formula>1</formula>
    </cfRule>
  </conditionalFormatting>
  <conditionalFormatting sqref="O17:O20">
    <cfRule type="cellIs" dxfId="26" priority="27" operator="equal">
      <formula>1</formula>
    </cfRule>
  </conditionalFormatting>
  <conditionalFormatting sqref="Q17:S20">
    <cfRule type="cellIs" dxfId="25" priority="26" operator="equal">
      <formula>1</formula>
    </cfRule>
  </conditionalFormatting>
  <conditionalFormatting sqref="H9:I16">
    <cfRule type="cellIs" dxfId="24" priority="24" operator="equal">
      <formula>1</formula>
    </cfRule>
  </conditionalFormatting>
  <conditionalFormatting sqref="J9:M16 P9:P16">
    <cfRule type="cellIs" dxfId="23" priority="25" operator="equal">
      <formula>1</formula>
    </cfRule>
  </conditionalFormatting>
  <conditionalFormatting sqref="N9:N16">
    <cfRule type="cellIs" dxfId="22" priority="23" operator="equal">
      <formula>1</formula>
    </cfRule>
  </conditionalFormatting>
  <conditionalFormatting sqref="O9:O16">
    <cfRule type="cellIs" dxfId="21" priority="22" operator="equal">
      <formula>1</formula>
    </cfRule>
  </conditionalFormatting>
  <conditionalFormatting sqref="Q9:S16">
    <cfRule type="cellIs" dxfId="20" priority="21" operator="equal">
      <formula>1</formula>
    </cfRule>
  </conditionalFormatting>
  <conditionalFormatting sqref="W9:W16">
    <cfRule type="containsBlanks" dxfId="19" priority="19">
      <formula>LEN(TRIM(W9))=0</formula>
    </cfRule>
    <cfRule type="containsText" dxfId="18" priority="20" operator="containsText" text="En cours">
      <formula>NOT(ISERROR(SEARCH("En cours",W9)))</formula>
    </cfRule>
  </conditionalFormatting>
  <conditionalFormatting sqref="X9:X16">
    <cfRule type="cellIs" dxfId="17" priority="16" operator="between">
      <formula>1</formula>
      <formula>10000000000</formula>
    </cfRule>
    <cfRule type="containsBlanks" dxfId="16" priority="17">
      <formula>LEN(TRIM(X9))=0</formula>
    </cfRule>
    <cfRule type="cellIs" dxfId="15" priority="18" operator="between">
      <formula>0</formula>
      <formula>0</formula>
    </cfRule>
  </conditionalFormatting>
  <conditionalFormatting sqref="D17:G20">
    <cfRule type="cellIs" dxfId="14" priority="15" operator="lessThan">
      <formula>1</formula>
    </cfRule>
  </conditionalFormatting>
  <conditionalFormatting sqref="H25:P26">
    <cfRule type="cellIs" dxfId="13" priority="14" operator="equal">
      <formula>1</formula>
    </cfRule>
  </conditionalFormatting>
  <conditionalFormatting sqref="W25:W26">
    <cfRule type="containsBlanks" dxfId="12" priority="12">
      <formula>LEN(TRIM(W25))=0</formula>
    </cfRule>
    <cfRule type="containsText" dxfId="11" priority="13" operator="containsText" text="En cours">
      <formula>NOT(ISERROR(SEARCH("En cours",W25)))</formula>
    </cfRule>
  </conditionalFormatting>
  <conditionalFormatting sqref="X25:X26">
    <cfRule type="cellIs" dxfId="10" priority="9" operator="between">
      <formula>1</formula>
      <formula>10000000000</formula>
    </cfRule>
    <cfRule type="containsBlanks" dxfId="9" priority="10">
      <formula>LEN(TRIM(X25))=0</formula>
    </cfRule>
    <cfRule type="cellIs" dxfId="8" priority="11" operator="between">
      <formula>0</formula>
      <formula>0</formula>
    </cfRule>
  </conditionalFormatting>
  <conditionalFormatting sqref="Q25:S26">
    <cfRule type="cellIs" dxfId="7" priority="8" operator="equal">
      <formula>1</formula>
    </cfRule>
  </conditionalFormatting>
  <conditionalFormatting sqref="H21:P24">
    <cfRule type="cellIs" dxfId="6" priority="7" operator="equal">
      <formula>1</formula>
    </cfRule>
  </conditionalFormatting>
  <conditionalFormatting sqref="Q21:S24">
    <cfRule type="cellIs" dxfId="5" priority="6" operator="equal">
      <formula>1</formula>
    </cfRule>
  </conditionalFormatting>
  <conditionalFormatting sqref="W21:W24">
    <cfRule type="containsBlanks" dxfId="4" priority="4">
      <formula>LEN(TRIM(W21))=0</formula>
    </cfRule>
    <cfRule type="containsText" dxfId="3" priority="5" operator="containsText" text="En cours">
      <formula>NOT(ISERROR(SEARCH("En cours",W21)))</formula>
    </cfRule>
  </conditionalFormatting>
  <conditionalFormatting sqref="X21:X24">
    <cfRule type="cellIs" dxfId="2" priority="1" operator="between">
      <formula>1</formula>
      <formula>10000000000</formula>
    </cfRule>
    <cfRule type="containsBlanks" dxfId="1" priority="2">
      <formula>LEN(TRIM(X21))=0</formula>
    </cfRule>
    <cfRule type="cellIs" dxfId="0" priority="3" operator="between">
      <formula>0</formula>
      <formula>0</formula>
    </cfRule>
  </conditionalFormatting>
  <dataValidations count="14">
    <dataValidation type="list" allowBlank="1" showInputMessage="1" showErrorMessage="1" sqref="H49:S53 H28:S34 H42:S47 H9:S26">
      <formula1>Appuis</formula1>
    </dataValidation>
    <dataValidation type="list" allowBlank="1" showInputMessage="1" showErrorMessage="1" sqref="F34 F28:F30">
      <formula1>Date1</formula1>
    </dataValidation>
    <dataValidation type="list" allowBlank="1" showInputMessage="1" showErrorMessage="1" sqref="W35">
      <formula1>Stade</formula1>
    </dataValidation>
    <dataValidation type="list" allowBlank="1" showInputMessage="1" showErrorMessage="1" sqref="Y42:Y47 Y49:Y53">
      <formula1>Initiative1</formula1>
    </dataValidation>
    <dataValidation type="list" allowBlank="1" showInputMessage="1" showErrorMessage="1" sqref="V28:V34 V42:V47 V49:V53 V9:V26">
      <formula1>Produit</formula1>
    </dataValidation>
    <dataValidation type="list" allowBlank="1" showInputMessage="1" showErrorMessage="1" sqref="W28:W30 W34 W49:W53">
      <formula1>Stadedudossier</formula1>
    </dataValidation>
    <dataValidation type="list" allowBlank="1" showInputMessage="1" showErrorMessage="1" sqref="W42:W47 W31:W33 W9:W26">
      <formula1>Liste1234</formula1>
    </dataValidation>
    <dataValidation type="list" allowBlank="1" showInputMessage="1" showErrorMessage="1" sqref="F31:F33 F42:F47 F49:F53 F21:F26">
      <formula1>Liste0405</formula1>
    </dataValidation>
    <dataValidation type="list" allowBlank="1" showInputMessage="1" showErrorMessage="1" sqref="X42:X47 X31:X33 X9:X26">
      <formula1>R.A.S</formula1>
    </dataValidation>
    <dataValidation type="list" allowBlank="1" showInputMessage="1" showErrorMessage="1" sqref="G9:G20">
      <formula1>Listestade</formula1>
    </dataValidation>
    <dataValidation type="list" allowBlank="1" showInputMessage="1" showErrorMessage="1" sqref="G28:G30 G34 G49:G53">
      <formula1>Listesignature</formula1>
    </dataValidation>
    <dataValidation type="list" allowBlank="1" showInputMessage="1" showErrorMessage="1" sqref="F9:F20">
      <formula1>Date2</formula1>
    </dataValidation>
    <dataValidation type="list" allowBlank="1" showInputMessage="1" showErrorMessage="1" sqref="G31:G33 G42:G47 G21:G26">
      <formula1>Liste</formula1>
    </dataValidation>
    <dataValidation type="list" allowBlank="1" showInputMessage="1" showErrorMessage="1" sqref="E28:E34 E42:E47 E49:E53 E9:E26">
      <formula1>Catégorie1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Z60"/>
  <sheetViews>
    <sheetView showGridLines="0" zoomScale="73" zoomScaleNormal="73" workbookViewId="0">
      <selection activeCell="D9" sqref="D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</row>
    <row r="3" spans="2:26" x14ac:dyDescent="0.3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6"/>
    </row>
    <row r="4" spans="2:26" ht="30" customHeight="1" x14ac:dyDescent="0.35">
      <c r="B4" s="4"/>
      <c r="C4" s="5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"/>
    </row>
    <row r="5" spans="2:26" x14ac:dyDescent="0.35">
      <c r="B5" s="4"/>
      <c r="C5" s="7"/>
      <c r="D5" s="136" t="s">
        <v>0</v>
      </c>
      <c r="E5" s="137"/>
      <c r="F5" s="137"/>
      <c r="G5" s="137"/>
      <c r="H5" s="67" t="s">
        <v>1</v>
      </c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133" t="s">
        <v>2</v>
      </c>
      <c r="U5" s="132" t="s">
        <v>3</v>
      </c>
      <c r="V5" s="129" t="s">
        <v>4</v>
      </c>
      <c r="W5" s="126" t="s">
        <v>5</v>
      </c>
      <c r="X5" s="73" t="s">
        <v>6</v>
      </c>
      <c r="Y5" s="5"/>
      <c r="Z5" s="6"/>
    </row>
    <row r="6" spans="2:26" x14ac:dyDescent="0.35">
      <c r="B6" s="4"/>
      <c r="C6" s="7"/>
      <c r="D6" s="138"/>
      <c r="E6" s="139"/>
      <c r="F6" s="139"/>
      <c r="G6" s="139"/>
      <c r="H6" s="76" t="s">
        <v>7</v>
      </c>
      <c r="I6" s="77"/>
      <c r="J6" s="78"/>
      <c r="K6" s="76" t="s">
        <v>8</v>
      </c>
      <c r="L6" s="77"/>
      <c r="M6" s="78"/>
      <c r="N6" s="76" t="s">
        <v>9</v>
      </c>
      <c r="O6" s="77"/>
      <c r="P6" s="78"/>
      <c r="Q6" s="76" t="s">
        <v>10</v>
      </c>
      <c r="R6" s="77"/>
      <c r="S6" s="78"/>
      <c r="T6" s="134"/>
      <c r="U6" s="69"/>
      <c r="V6" s="130"/>
      <c r="W6" s="127"/>
      <c r="X6" s="74"/>
      <c r="Y6" s="5"/>
      <c r="Z6" s="6"/>
    </row>
    <row r="7" spans="2:26" x14ac:dyDescent="0.35">
      <c r="B7" s="4"/>
      <c r="C7" s="7"/>
      <c r="D7" s="140"/>
      <c r="E7" s="141"/>
      <c r="F7" s="141"/>
      <c r="G7" s="141"/>
      <c r="H7" s="80" t="s">
        <v>70</v>
      </c>
      <c r="I7" s="82" t="s">
        <v>12</v>
      </c>
      <c r="J7" s="83"/>
      <c r="K7" s="80" t="s">
        <v>11</v>
      </c>
      <c r="L7" s="84" t="s">
        <v>12</v>
      </c>
      <c r="M7" s="86"/>
      <c r="N7" s="80" t="s">
        <v>11</v>
      </c>
      <c r="O7" s="84" t="s">
        <v>12</v>
      </c>
      <c r="P7" s="86"/>
      <c r="Q7" s="80" t="s">
        <v>11</v>
      </c>
      <c r="R7" s="82" t="s">
        <v>12</v>
      </c>
      <c r="S7" s="83"/>
      <c r="T7" s="134"/>
      <c r="U7" s="69"/>
      <c r="V7" s="130"/>
      <c r="W7" s="127"/>
      <c r="X7" s="74"/>
      <c r="Y7" s="5"/>
      <c r="Z7" s="6"/>
    </row>
    <row r="8" spans="2:26" x14ac:dyDescent="0.35">
      <c r="B8" s="4"/>
      <c r="C8" s="142"/>
      <c r="D8" s="8" t="s">
        <v>13</v>
      </c>
      <c r="E8" s="8" t="s">
        <v>14</v>
      </c>
      <c r="F8" s="8" t="s">
        <v>49</v>
      </c>
      <c r="G8" s="9" t="s">
        <v>50</v>
      </c>
      <c r="H8" s="81"/>
      <c r="I8" s="53" t="s">
        <v>16</v>
      </c>
      <c r="J8" s="10" t="s">
        <v>17</v>
      </c>
      <c r="K8" s="81"/>
      <c r="L8" s="10" t="s">
        <v>16</v>
      </c>
      <c r="M8" s="11" t="s">
        <v>17</v>
      </c>
      <c r="N8" s="81"/>
      <c r="O8" s="11" t="s">
        <v>16</v>
      </c>
      <c r="P8" s="11" t="s">
        <v>17</v>
      </c>
      <c r="Q8" s="81"/>
      <c r="R8" s="10" t="s">
        <v>16</v>
      </c>
      <c r="S8" s="11" t="s">
        <v>17</v>
      </c>
      <c r="T8" s="135"/>
      <c r="U8" s="70"/>
      <c r="V8" s="131"/>
      <c r="W8" s="128"/>
      <c r="X8" s="75"/>
      <c r="Y8" s="60"/>
      <c r="Z8" s="6"/>
    </row>
    <row r="9" spans="2:26" x14ac:dyDescent="0.35">
      <c r="B9" s="4"/>
      <c r="C9" s="142"/>
      <c r="D9" s="12"/>
      <c r="E9" s="12"/>
      <c r="F9" s="13"/>
      <c r="G9" s="12"/>
      <c r="H9" s="14"/>
      <c r="I9" s="14"/>
      <c r="J9" s="14"/>
      <c r="K9" s="15"/>
      <c r="L9" s="15"/>
      <c r="M9" s="15"/>
      <c r="N9" s="14"/>
      <c r="O9" s="14"/>
      <c r="P9" s="14"/>
      <c r="Q9" s="15"/>
      <c r="R9" s="15"/>
      <c r="S9" s="15"/>
      <c r="T9" s="16"/>
      <c r="U9" s="16"/>
      <c r="V9" s="17"/>
      <c r="W9" s="16"/>
      <c r="X9" s="18"/>
      <c r="Y9" s="60"/>
      <c r="Z9" s="6"/>
    </row>
    <row r="10" spans="2:26" x14ac:dyDescent="0.35">
      <c r="B10" s="4"/>
      <c r="C10" s="142"/>
      <c r="D10" s="12"/>
      <c r="E10" s="12"/>
      <c r="F10" s="13"/>
      <c r="G10" s="12"/>
      <c r="H10" s="14"/>
      <c r="I10" s="14"/>
      <c r="J10" s="14"/>
      <c r="K10" s="15"/>
      <c r="L10" s="15"/>
      <c r="M10" s="15"/>
      <c r="N10" s="14"/>
      <c r="O10" s="14"/>
      <c r="P10" s="14"/>
      <c r="Q10" s="15"/>
      <c r="R10" s="15"/>
      <c r="S10" s="15"/>
      <c r="T10" s="16"/>
      <c r="U10" s="16"/>
      <c r="V10" s="17"/>
      <c r="W10" s="16"/>
      <c r="X10" s="18"/>
      <c r="Y10" s="60"/>
      <c r="Z10" s="6"/>
    </row>
    <row r="11" spans="2:26" x14ac:dyDescent="0.35">
      <c r="B11" s="4"/>
      <c r="C11" s="142"/>
      <c r="D11" s="12"/>
      <c r="E11" s="12"/>
      <c r="F11" s="13"/>
      <c r="G11" s="12"/>
      <c r="H11" s="14"/>
      <c r="I11" s="14"/>
      <c r="J11" s="14"/>
      <c r="K11" s="15"/>
      <c r="L11" s="15"/>
      <c r="M11" s="15"/>
      <c r="N11" s="14"/>
      <c r="O11" s="14"/>
      <c r="P11" s="14"/>
      <c r="Q11" s="15"/>
      <c r="R11" s="15"/>
      <c r="S11" s="15"/>
      <c r="T11" s="16"/>
      <c r="U11" s="16"/>
      <c r="V11" s="17"/>
      <c r="W11" s="16"/>
      <c r="X11" s="18"/>
      <c r="Y11" s="60"/>
      <c r="Z11" s="6"/>
    </row>
    <row r="12" spans="2:26" x14ac:dyDescent="0.35">
      <c r="B12" s="4"/>
      <c r="C12" s="142"/>
      <c r="D12" s="12"/>
      <c r="E12" s="12"/>
      <c r="F12" s="13"/>
      <c r="G12" s="12"/>
      <c r="H12" s="14"/>
      <c r="I12" s="14"/>
      <c r="J12" s="14"/>
      <c r="K12" s="15"/>
      <c r="L12" s="15"/>
      <c r="M12" s="15"/>
      <c r="N12" s="14"/>
      <c r="O12" s="14"/>
      <c r="P12" s="14"/>
      <c r="Q12" s="15"/>
      <c r="R12" s="15"/>
      <c r="S12" s="15"/>
      <c r="T12" s="18"/>
      <c r="U12" s="16"/>
      <c r="V12" s="17"/>
      <c r="W12" s="16"/>
      <c r="X12" s="18"/>
      <c r="Y12" s="60"/>
      <c r="Z12" s="6"/>
    </row>
    <row r="13" spans="2:26" x14ac:dyDescent="0.35">
      <c r="B13" s="4"/>
      <c r="C13" s="142"/>
      <c r="D13" s="12"/>
      <c r="E13" s="12"/>
      <c r="F13" s="13"/>
      <c r="G13" s="12"/>
      <c r="H13" s="14"/>
      <c r="I13" s="14"/>
      <c r="J13" s="14"/>
      <c r="K13" s="15"/>
      <c r="L13" s="15"/>
      <c r="M13" s="15"/>
      <c r="N13" s="14"/>
      <c r="O13" s="14"/>
      <c r="P13" s="14"/>
      <c r="Q13" s="15"/>
      <c r="R13" s="15"/>
      <c r="S13" s="15"/>
      <c r="T13" s="16"/>
      <c r="U13" s="16"/>
      <c r="V13" s="17"/>
      <c r="W13" s="16"/>
      <c r="X13" s="18"/>
      <c r="Y13" s="60"/>
      <c r="Z13" s="6"/>
    </row>
    <row r="14" spans="2:26" x14ac:dyDescent="0.35">
      <c r="B14" s="4"/>
      <c r="C14" s="142"/>
      <c r="D14" s="12"/>
      <c r="E14" s="12"/>
      <c r="F14" s="13"/>
      <c r="G14" s="12"/>
      <c r="H14" s="14"/>
      <c r="I14" s="14"/>
      <c r="J14" s="14"/>
      <c r="K14" s="15"/>
      <c r="L14" s="15"/>
      <c r="M14" s="15"/>
      <c r="N14" s="14"/>
      <c r="O14" s="14"/>
      <c r="P14" s="14"/>
      <c r="Q14" s="15"/>
      <c r="R14" s="15"/>
      <c r="S14" s="15"/>
      <c r="T14" s="18"/>
      <c r="U14" s="16"/>
      <c r="V14" s="17"/>
      <c r="W14" s="16"/>
      <c r="X14" s="18"/>
      <c r="Y14" s="60"/>
      <c r="Z14" s="6"/>
    </row>
    <row r="15" spans="2:26" x14ac:dyDescent="0.35">
      <c r="B15" s="4"/>
      <c r="C15" s="142"/>
      <c r="D15" s="12"/>
      <c r="E15" s="12"/>
      <c r="F15" s="13"/>
      <c r="G15" s="12"/>
      <c r="H15" s="14"/>
      <c r="I15" s="14"/>
      <c r="J15" s="14"/>
      <c r="K15" s="15"/>
      <c r="L15" s="15"/>
      <c r="M15" s="15"/>
      <c r="N15" s="14"/>
      <c r="O15" s="14"/>
      <c r="P15" s="14"/>
      <c r="Q15" s="15"/>
      <c r="R15" s="15"/>
      <c r="S15" s="15"/>
      <c r="T15" s="18"/>
      <c r="U15" s="16"/>
      <c r="V15" s="17"/>
      <c r="W15" s="16"/>
      <c r="X15" s="18"/>
      <c r="Y15" s="60"/>
      <c r="Z15" s="6"/>
    </row>
    <row r="16" spans="2:26" x14ac:dyDescent="0.35">
      <c r="B16" s="4"/>
      <c r="C16" s="142"/>
      <c r="D16" s="12"/>
      <c r="E16" s="12"/>
      <c r="F16" s="13"/>
      <c r="G16" s="12"/>
      <c r="H16" s="14"/>
      <c r="I16" s="14"/>
      <c r="J16" s="14"/>
      <c r="K16" s="15"/>
      <c r="L16" s="15"/>
      <c r="M16" s="15"/>
      <c r="N16" s="14"/>
      <c r="O16" s="14"/>
      <c r="P16" s="14"/>
      <c r="Q16" s="15"/>
      <c r="R16" s="15"/>
      <c r="S16" s="15"/>
      <c r="T16" s="16"/>
      <c r="U16" s="16"/>
      <c r="V16" s="17"/>
      <c r="W16" s="16"/>
      <c r="X16" s="18"/>
      <c r="Y16" s="60"/>
      <c r="Z16" s="6"/>
    </row>
    <row r="17" spans="2:26" x14ac:dyDescent="0.35">
      <c r="B17" s="4"/>
      <c r="C17" s="142"/>
      <c r="D17" s="12"/>
      <c r="E17" s="12"/>
      <c r="F17" s="13"/>
      <c r="G17" s="12"/>
      <c r="H17" s="14"/>
      <c r="I17" s="14"/>
      <c r="J17" s="14"/>
      <c r="K17" s="15"/>
      <c r="L17" s="15"/>
      <c r="M17" s="15"/>
      <c r="N17" s="14"/>
      <c r="O17" s="14"/>
      <c r="P17" s="14"/>
      <c r="Q17" s="15"/>
      <c r="R17" s="15"/>
      <c r="S17" s="15"/>
      <c r="T17" s="16"/>
      <c r="U17" s="16"/>
      <c r="V17" s="17"/>
      <c r="W17" s="16"/>
      <c r="X17" s="18"/>
      <c r="Y17" s="60"/>
      <c r="Z17" s="6"/>
    </row>
    <row r="18" spans="2:26" x14ac:dyDescent="0.35">
      <c r="B18" s="4"/>
      <c r="C18" s="142"/>
      <c r="D18" s="12"/>
      <c r="E18" s="12"/>
      <c r="F18" s="13"/>
      <c r="G18" s="12"/>
      <c r="H18" s="14"/>
      <c r="I18" s="14"/>
      <c r="J18" s="14"/>
      <c r="K18" s="15"/>
      <c r="L18" s="15"/>
      <c r="M18" s="15"/>
      <c r="N18" s="14"/>
      <c r="O18" s="14"/>
      <c r="P18" s="14"/>
      <c r="Q18" s="15"/>
      <c r="R18" s="15"/>
      <c r="S18" s="15"/>
      <c r="T18" s="16"/>
      <c r="U18" s="16"/>
      <c r="V18" s="17"/>
      <c r="W18" s="16"/>
      <c r="X18" s="18"/>
      <c r="Y18" s="60"/>
      <c r="Z18" s="6"/>
    </row>
    <row r="19" spans="2:26" x14ac:dyDescent="0.35">
      <c r="B19" s="4"/>
      <c r="C19" s="142"/>
      <c r="D19" s="12"/>
      <c r="E19" s="12"/>
      <c r="F19" s="13"/>
      <c r="G19" s="12"/>
      <c r="H19" s="14"/>
      <c r="I19" s="14"/>
      <c r="J19" s="14"/>
      <c r="K19" s="15"/>
      <c r="L19" s="15"/>
      <c r="M19" s="15"/>
      <c r="N19" s="14"/>
      <c r="O19" s="14"/>
      <c r="P19" s="14"/>
      <c r="Q19" s="15"/>
      <c r="R19" s="15"/>
      <c r="S19" s="15"/>
      <c r="T19" s="16"/>
      <c r="U19" s="16"/>
      <c r="V19" s="17"/>
      <c r="W19" s="16"/>
      <c r="X19" s="18"/>
      <c r="Y19" s="60"/>
      <c r="Z19" s="6"/>
    </row>
    <row r="20" spans="2:26" x14ac:dyDescent="0.35">
      <c r="B20" s="4"/>
      <c r="C20" s="142"/>
      <c r="D20" s="12"/>
      <c r="E20" s="12"/>
      <c r="F20" s="13"/>
      <c r="G20" s="12"/>
      <c r="H20" s="14"/>
      <c r="I20" s="14"/>
      <c r="J20" s="14"/>
      <c r="K20" s="15"/>
      <c r="L20" s="15"/>
      <c r="M20" s="15"/>
      <c r="N20" s="14"/>
      <c r="O20" s="14"/>
      <c r="P20" s="14"/>
      <c r="Q20" s="15"/>
      <c r="R20" s="15"/>
      <c r="S20" s="15"/>
      <c r="T20" s="16"/>
      <c r="U20" s="16"/>
      <c r="V20" s="17"/>
      <c r="W20" s="16"/>
      <c r="X20" s="18"/>
      <c r="Y20" s="60"/>
      <c r="Z20" s="6"/>
    </row>
    <row r="21" spans="2:26" x14ac:dyDescent="0.35">
      <c r="B21" s="4"/>
      <c r="C21" s="142"/>
      <c r="D21" s="12"/>
      <c r="E21" s="12"/>
      <c r="F21" s="13"/>
      <c r="G21" s="12"/>
      <c r="H21" s="14"/>
      <c r="I21" s="14"/>
      <c r="J21" s="14"/>
      <c r="K21" s="15"/>
      <c r="L21" s="15"/>
      <c r="M21" s="15"/>
      <c r="N21" s="14"/>
      <c r="O21" s="14"/>
      <c r="P21" s="14"/>
      <c r="Q21" s="15"/>
      <c r="R21" s="15"/>
      <c r="S21" s="15"/>
      <c r="T21" s="16"/>
      <c r="U21" s="16"/>
      <c r="V21" s="28"/>
      <c r="W21" s="16"/>
      <c r="X21" s="18"/>
      <c r="Y21" s="60"/>
      <c r="Z21" s="6"/>
    </row>
    <row r="22" spans="2:26" x14ac:dyDescent="0.35">
      <c r="B22" s="4"/>
      <c r="C22" s="142"/>
      <c r="D22" s="12"/>
      <c r="E22" s="12"/>
      <c r="F22" s="13"/>
      <c r="G22" s="12"/>
      <c r="H22" s="14"/>
      <c r="I22" s="14"/>
      <c r="J22" s="14"/>
      <c r="K22" s="15"/>
      <c r="L22" s="15"/>
      <c r="M22" s="15"/>
      <c r="N22" s="14"/>
      <c r="O22" s="14"/>
      <c r="P22" s="14"/>
      <c r="Q22" s="15"/>
      <c r="R22" s="15"/>
      <c r="S22" s="15"/>
      <c r="T22" s="16"/>
      <c r="U22" s="16"/>
      <c r="V22" s="28"/>
      <c r="W22" s="16"/>
      <c r="X22" s="18"/>
      <c r="Y22" s="60"/>
      <c r="Z22" s="6"/>
    </row>
    <row r="23" spans="2:26" x14ac:dyDescent="0.35">
      <c r="B23" s="4"/>
      <c r="C23" s="142"/>
      <c r="D23" s="12"/>
      <c r="E23" s="12"/>
      <c r="F23" s="13"/>
      <c r="G23" s="12"/>
      <c r="H23" s="14"/>
      <c r="I23" s="14"/>
      <c r="J23" s="14"/>
      <c r="K23" s="15"/>
      <c r="L23" s="15"/>
      <c r="M23" s="15"/>
      <c r="N23" s="14"/>
      <c r="O23" s="14"/>
      <c r="P23" s="14"/>
      <c r="Q23" s="15"/>
      <c r="R23" s="15"/>
      <c r="S23" s="15"/>
      <c r="T23" s="16"/>
      <c r="U23" s="16"/>
      <c r="V23" s="28"/>
      <c r="W23" s="16"/>
      <c r="X23" s="18"/>
      <c r="Y23" s="60"/>
      <c r="Z23" s="6"/>
    </row>
    <row r="24" spans="2:26" x14ac:dyDescent="0.35">
      <c r="B24" s="4"/>
      <c r="C24" s="142"/>
      <c r="D24" s="12"/>
      <c r="E24" s="12"/>
      <c r="F24" s="13"/>
      <c r="G24" s="12"/>
      <c r="H24" s="14"/>
      <c r="I24" s="14"/>
      <c r="J24" s="14"/>
      <c r="K24" s="15"/>
      <c r="L24" s="15"/>
      <c r="M24" s="15"/>
      <c r="N24" s="14"/>
      <c r="O24" s="14"/>
      <c r="P24" s="14"/>
      <c r="Q24" s="15"/>
      <c r="R24" s="15"/>
      <c r="S24" s="15"/>
      <c r="T24" s="18"/>
      <c r="U24" s="16"/>
      <c r="V24" s="28"/>
      <c r="W24" s="16"/>
      <c r="X24" s="18"/>
      <c r="Y24" s="60"/>
      <c r="Z24" s="6"/>
    </row>
    <row r="25" spans="2:26" x14ac:dyDescent="0.35">
      <c r="B25" s="4"/>
      <c r="C25" s="142"/>
      <c r="D25" s="12"/>
      <c r="E25" s="12"/>
      <c r="F25" s="13"/>
      <c r="G25" s="12"/>
      <c r="H25" s="46"/>
      <c r="I25" s="14"/>
      <c r="J25" s="14"/>
      <c r="K25" s="15"/>
      <c r="L25" s="15"/>
      <c r="M25" s="15"/>
      <c r="N25" s="14"/>
      <c r="O25" s="14"/>
      <c r="P25" s="14"/>
      <c r="Q25" s="15"/>
      <c r="R25" s="15"/>
      <c r="S25" s="15"/>
      <c r="T25" s="16"/>
      <c r="U25" s="16"/>
      <c r="V25" s="28"/>
      <c r="W25" s="16"/>
      <c r="X25" s="18"/>
      <c r="Y25" s="60"/>
      <c r="Z25" s="6"/>
    </row>
    <row r="26" spans="2:26" x14ac:dyDescent="0.35">
      <c r="B26" s="4"/>
      <c r="C26" s="142"/>
      <c r="D26" s="12"/>
      <c r="E26" s="12"/>
      <c r="F26" s="13"/>
      <c r="G26" s="12"/>
      <c r="H26" s="14"/>
      <c r="I26" s="14"/>
      <c r="J26" s="14"/>
      <c r="K26" s="15"/>
      <c r="L26" s="15"/>
      <c r="M26" s="15"/>
      <c r="N26" s="14"/>
      <c r="O26" s="14"/>
      <c r="P26" s="14"/>
      <c r="Q26" s="15"/>
      <c r="R26" s="15"/>
      <c r="S26" s="15"/>
      <c r="T26" s="16"/>
      <c r="U26" s="16"/>
      <c r="V26" s="28"/>
      <c r="W26" s="16"/>
      <c r="X26" s="18"/>
      <c r="Y26" s="60"/>
      <c r="Z26" s="6"/>
    </row>
    <row r="27" spans="2:26" x14ac:dyDescent="0.35">
      <c r="B27" s="4"/>
      <c r="C27" s="7"/>
      <c r="D27" s="19"/>
      <c r="E27" s="19"/>
      <c r="F27" s="19"/>
      <c r="G27" s="52">
        <f>COUNTA(G9:G26)</f>
        <v>0</v>
      </c>
      <c r="H27" s="52">
        <f t="shared" ref="H27:U27" si="0">SUM(H9:H26)</f>
        <v>0</v>
      </c>
      <c r="I27" s="52">
        <f t="shared" si="0"/>
        <v>0</v>
      </c>
      <c r="J27" s="52">
        <f t="shared" si="0"/>
        <v>0</v>
      </c>
      <c r="K27" s="52">
        <f t="shared" si="0"/>
        <v>0</v>
      </c>
      <c r="L27" s="52">
        <f t="shared" si="0"/>
        <v>0</v>
      </c>
      <c r="M27" s="52">
        <f t="shared" si="0"/>
        <v>0</v>
      </c>
      <c r="N27" s="52">
        <f t="shared" si="0"/>
        <v>0</v>
      </c>
      <c r="O27" s="52">
        <f t="shared" si="0"/>
        <v>0</v>
      </c>
      <c r="P27" s="52">
        <f t="shared" si="0"/>
        <v>0</v>
      </c>
      <c r="Q27" s="52">
        <f t="shared" si="0"/>
        <v>0</v>
      </c>
      <c r="R27" s="52">
        <f t="shared" si="0"/>
        <v>0</v>
      </c>
      <c r="S27" s="52">
        <f t="shared" si="0"/>
        <v>0</v>
      </c>
      <c r="T27" s="56">
        <f t="shared" si="0"/>
        <v>0</v>
      </c>
      <c r="U27" s="56">
        <f t="shared" si="0"/>
        <v>0</v>
      </c>
      <c r="V27" s="22"/>
      <c r="W27" s="22"/>
      <c r="X27" s="19"/>
      <c r="Y27" s="5"/>
      <c r="Z27" s="6"/>
    </row>
    <row r="28" spans="2:26" x14ac:dyDescent="0.35">
      <c r="B28" s="4"/>
      <c r="C28" s="7"/>
      <c r="D28" s="12"/>
      <c r="E28" s="12"/>
      <c r="F28" s="13"/>
      <c r="G28" s="12"/>
      <c r="H28" s="14"/>
      <c r="I28" s="14"/>
      <c r="J28" s="14"/>
      <c r="K28" s="15"/>
      <c r="L28" s="15"/>
      <c r="M28" s="15"/>
      <c r="N28" s="14"/>
      <c r="O28" s="14"/>
      <c r="P28" s="14"/>
      <c r="Q28" s="15"/>
      <c r="R28" s="15"/>
      <c r="S28" s="15"/>
      <c r="T28" s="16"/>
      <c r="U28" s="16"/>
      <c r="V28" s="17"/>
      <c r="W28" s="23"/>
      <c r="X28" s="16"/>
      <c r="Y28" s="5"/>
      <c r="Z28" s="6"/>
    </row>
    <row r="29" spans="2:26" x14ac:dyDescent="0.35">
      <c r="B29" s="4"/>
      <c r="C29" s="7"/>
      <c r="D29" s="12"/>
      <c r="E29" s="12"/>
      <c r="F29" s="13"/>
      <c r="G29" s="12"/>
      <c r="H29" s="14"/>
      <c r="I29" s="14"/>
      <c r="J29" s="14"/>
      <c r="K29" s="15"/>
      <c r="L29" s="15"/>
      <c r="M29" s="15"/>
      <c r="N29" s="14"/>
      <c r="O29" s="14"/>
      <c r="P29" s="14"/>
      <c r="Q29" s="15"/>
      <c r="R29" s="15"/>
      <c r="S29" s="15"/>
      <c r="T29" s="16"/>
      <c r="U29" s="16"/>
      <c r="V29" s="17"/>
      <c r="W29" s="23"/>
      <c r="X29" s="16"/>
      <c r="Y29" s="5"/>
      <c r="Z29" s="6"/>
    </row>
    <row r="30" spans="2:26" x14ac:dyDescent="0.35">
      <c r="B30" s="4"/>
      <c r="C30" s="7"/>
      <c r="D30" s="12"/>
      <c r="E30" s="12"/>
      <c r="F30" s="13"/>
      <c r="G30" s="12"/>
      <c r="H30" s="14"/>
      <c r="I30" s="14"/>
      <c r="J30" s="14"/>
      <c r="K30" s="15"/>
      <c r="L30" s="15"/>
      <c r="M30" s="15"/>
      <c r="N30" s="14"/>
      <c r="O30" s="14"/>
      <c r="P30" s="14"/>
      <c r="Q30" s="15"/>
      <c r="R30" s="15"/>
      <c r="S30" s="15"/>
      <c r="T30" s="16"/>
      <c r="U30" s="16"/>
      <c r="V30" s="17"/>
      <c r="W30" s="23"/>
      <c r="X30" s="16"/>
      <c r="Y30" s="5"/>
      <c r="Z30" s="6"/>
    </row>
    <row r="31" spans="2:26" x14ac:dyDescent="0.35">
      <c r="B31" s="4"/>
      <c r="C31" s="7"/>
      <c r="D31" s="12"/>
      <c r="E31" s="12"/>
      <c r="F31" s="13"/>
      <c r="G31" s="12"/>
      <c r="H31" s="14"/>
      <c r="I31" s="14"/>
      <c r="J31" s="14"/>
      <c r="K31" s="15"/>
      <c r="L31" s="15"/>
      <c r="M31" s="15"/>
      <c r="N31" s="14"/>
      <c r="O31" s="14"/>
      <c r="P31" s="14"/>
      <c r="Q31" s="15"/>
      <c r="R31" s="15"/>
      <c r="S31" s="15"/>
      <c r="T31" s="18"/>
      <c r="U31" s="16"/>
      <c r="V31" s="28"/>
      <c r="W31" s="16"/>
      <c r="X31" s="18"/>
      <c r="Y31" s="5"/>
      <c r="Z31" s="6"/>
    </row>
    <row r="32" spans="2:26" x14ac:dyDescent="0.35">
      <c r="B32" s="4"/>
      <c r="C32" s="7"/>
      <c r="D32" s="12"/>
      <c r="E32" s="12"/>
      <c r="F32" s="13"/>
      <c r="G32" s="12"/>
      <c r="H32" s="14"/>
      <c r="I32" s="14"/>
      <c r="J32" s="14"/>
      <c r="K32" s="15"/>
      <c r="L32" s="15"/>
      <c r="M32" s="15"/>
      <c r="N32" s="14"/>
      <c r="O32" s="14"/>
      <c r="P32" s="14"/>
      <c r="Q32" s="15"/>
      <c r="R32" s="15"/>
      <c r="S32" s="15"/>
      <c r="T32" s="16"/>
      <c r="U32" s="16"/>
      <c r="V32" s="28"/>
      <c r="W32" s="16"/>
      <c r="X32" s="18"/>
      <c r="Y32" s="5"/>
      <c r="Z32" s="6"/>
    </row>
    <row r="33" spans="2:26" x14ac:dyDescent="0.35">
      <c r="B33" s="4"/>
      <c r="C33" s="7"/>
      <c r="D33" s="12"/>
      <c r="E33" s="12"/>
      <c r="F33" s="13"/>
      <c r="G33" s="12"/>
      <c r="H33" s="14"/>
      <c r="I33" s="14"/>
      <c r="J33" s="14"/>
      <c r="K33" s="15"/>
      <c r="L33" s="15"/>
      <c r="M33" s="15"/>
      <c r="N33" s="14"/>
      <c r="O33" s="14"/>
      <c r="P33" s="14"/>
      <c r="Q33" s="15"/>
      <c r="R33" s="15"/>
      <c r="S33" s="15"/>
      <c r="T33" s="16"/>
      <c r="U33" s="16"/>
      <c r="V33" s="28"/>
      <c r="W33" s="16"/>
      <c r="X33" s="18"/>
      <c r="Y33" s="5"/>
      <c r="Z33" s="6"/>
    </row>
    <row r="34" spans="2:26" x14ac:dyDescent="0.35">
      <c r="B34" s="4"/>
      <c r="C34" s="7"/>
      <c r="D34" s="12"/>
      <c r="E34" s="12"/>
      <c r="F34" s="13"/>
      <c r="G34" s="12"/>
      <c r="H34" s="14"/>
      <c r="I34" s="14"/>
      <c r="J34" s="14"/>
      <c r="K34" s="15"/>
      <c r="L34" s="15"/>
      <c r="M34" s="15"/>
      <c r="N34" s="14"/>
      <c r="O34" s="14"/>
      <c r="P34" s="14"/>
      <c r="Q34" s="15"/>
      <c r="R34" s="15"/>
      <c r="S34" s="15"/>
      <c r="T34" s="16"/>
      <c r="U34" s="16"/>
      <c r="V34" s="17"/>
      <c r="W34" s="24"/>
      <c r="X34" s="16"/>
      <c r="Y34" s="4"/>
      <c r="Z34" s="6"/>
    </row>
    <row r="35" spans="2:26" x14ac:dyDescent="0.35">
      <c r="B35" s="4"/>
      <c r="C35" s="7"/>
      <c r="D35" s="19"/>
      <c r="E35" s="19"/>
      <c r="F35" s="19"/>
      <c r="G35" s="52">
        <f>COUNTA(G28:G34)</f>
        <v>0</v>
      </c>
      <c r="H35" s="52">
        <f t="shared" ref="H35:U35" si="1">SUM(H28:H34)</f>
        <v>0</v>
      </c>
      <c r="I35" s="52">
        <f t="shared" si="1"/>
        <v>0</v>
      </c>
      <c r="J35" s="52">
        <f t="shared" si="1"/>
        <v>0</v>
      </c>
      <c r="K35" s="52">
        <f t="shared" si="1"/>
        <v>0</v>
      </c>
      <c r="L35" s="52">
        <f t="shared" si="1"/>
        <v>0</v>
      </c>
      <c r="M35" s="52">
        <f t="shared" si="1"/>
        <v>0</v>
      </c>
      <c r="N35" s="52">
        <f t="shared" si="1"/>
        <v>0</v>
      </c>
      <c r="O35" s="52">
        <f t="shared" si="1"/>
        <v>0</v>
      </c>
      <c r="P35" s="52">
        <f t="shared" si="1"/>
        <v>0</v>
      </c>
      <c r="Q35" s="52">
        <f t="shared" si="1"/>
        <v>0</v>
      </c>
      <c r="R35" s="52">
        <f t="shared" si="1"/>
        <v>0</v>
      </c>
      <c r="S35" s="52">
        <f t="shared" si="1"/>
        <v>0</v>
      </c>
      <c r="T35" s="56">
        <f t="shared" si="1"/>
        <v>0</v>
      </c>
      <c r="U35" s="56">
        <f t="shared" si="1"/>
        <v>0</v>
      </c>
      <c r="V35" s="22"/>
      <c r="W35" s="25"/>
      <c r="X35" s="26">
        <f>SUM(X28:X34)</f>
        <v>0</v>
      </c>
      <c r="Y35" s="4"/>
      <c r="Z35" s="6"/>
    </row>
    <row r="36" spans="2:26" x14ac:dyDescent="0.35">
      <c r="B36" s="4"/>
      <c r="C36" s="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5"/>
      <c r="Z36" s="6"/>
    </row>
    <row r="37" spans="2:26" ht="30" customHeight="1" x14ac:dyDescent="0.35">
      <c r="B37" s="4"/>
      <c r="C37" s="7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6"/>
    </row>
    <row r="38" spans="2:26" x14ac:dyDescent="0.35">
      <c r="B38" s="4"/>
      <c r="C38" s="5"/>
      <c r="D38" s="136" t="s">
        <v>0</v>
      </c>
      <c r="E38" s="137"/>
      <c r="F38" s="137"/>
      <c r="G38" s="137"/>
      <c r="H38" s="67" t="s">
        <v>35</v>
      </c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133" t="s">
        <v>36</v>
      </c>
      <c r="U38" s="132" t="s">
        <v>3</v>
      </c>
      <c r="V38" s="129" t="s">
        <v>4</v>
      </c>
      <c r="W38" s="126" t="s">
        <v>5</v>
      </c>
      <c r="X38" s="73" t="s">
        <v>6</v>
      </c>
      <c r="Y38" s="143" t="s">
        <v>37</v>
      </c>
      <c r="Z38" s="6"/>
    </row>
    <row r="39" spans="2:26" x14ac:dyDescent="0.35">
      <c r="B39" s="4"/>
      <c r="C39" s="5"/>
      <c r="D39" s="138"/>
      <c r="E39" s="139"/>
      <c r="F39" s="139"/>
      <c r="G39" s="139"/>
      <c r="H39" s="76" t="s">
        <v>7</v>
      </c>
      <c r="I39" s="77"/>
      <c r="J39" s="78"/>
      <c r="K39" s="76" t="s">
        <v>8</v>
      </c>
      <c r="L39" s="77"/>
      <c r="M39" s="78"/>
      <c r="N39" s="76" t="s">
        <v>9</v>
      </c>
      <c r="O39" s="77"/>
      <c r="P39" s="78"/>
      <c r="Q39" s="54"/>
      <c r="R39" s="54"/>
      <c r="S39" s="55"/>
      <c r="T39" s="134"/>
      <c r="U39" s="69"/>
      <c r="V39" s="130"/>
      <c r="W39" s="127"/>
      <c r="X39" s="74"/>
      <c r="Y39" s="144"/>
      <c r="Z39" s="6"/>
    </row>
    <row r="40" spans="2:26" x14ac:dyDescent="0.35">
      <c r="B40" s="4"/>
      <c r="C40" s="5"/>
      <c r="D40" s="140"/>
      <c r="E40" s="141"/>
      <c r="F40" s="141"/>
      <c r="G40" s="141"/>
      <c r="H40" s="80" t="s">
        <v>11</v>
      </c>
      <c r="I40" s="82" t="s">
        <v>12</v>
      </c>
      <c r="J40" s="83"/>
      <c r="K40" s="80" t="s">
        <v>11</v>
      </c>
      <c r="L40" s="84" t="s">
        <v>12</v>
      </c>
      <c r="M40" s="86"/>
      <c r="N40" s="80" t="s">
        <v>11</v>
      </c>
      <c r="O40" s="82" t="s">
        <v>12</v>
      </c>
      <c r="P40" s="83"/>
      <c r="Q40" s="80" t="s">
        <v>11</v>
      </c>
      <c r="R40" s="82" t="s">
        <v>12</v>
      </c>
      <c r="S40" s="83"/>
      <c r="T40" s="134"/>
      <c r="U40" s="69"/>
      <c r="V40" s="130"/>
      <c r="W40" s="127"/>
      <c r="X40" s="74"/>
      <c r="Y40" s="144"/>
      <c r="Z40" s="6"/>
    </row>
    <row r="41" spans="2:26" x14ac:dyDescent="0.35">
      <c r="B41" s="4"/>
      <c r="C41" s="5"/>
      <c r="D41" s="8" t="s">
        <v>13</v>
      </c>
      <c r="E41" s="8" t="s">
        <v>14</v>
      </c>
      <c r="F41" s="8" t="s">
        <v>15</v>
      </c>
      <c r="G41" s="9" t="s">
        <v>38</v>
      </c>
      <c r="H41" s="81"/>
      <c r="I41" s="10" t="s">
        <v>16</v>
      </c>
      <c r="J41" s="10" t="s">
        <v>17</v>
      </c>
      <c r="K41" s="81"/>
      <c r="L41" s="10" t="s">
        <v>16</v>
      </c>
      <c r="M41" s="11" t="s">
        <v>17</v>
      </c>
      <c r="N41" s="81"/>
      <c r="O41" s="11" t="s">
        <v>16</v>
      </c>
      <c r="P41" s="11" t="s">
        <v>17</v>
      </c>
      <c r="Q41" s="81"/>
      <c r="R41" s="10" t="s">
        <v>16</v>
      </c>
      <c r="S41" s="11" t="s">
        <v>17</v>
      </c>
      <c r="T41" s="135"/>
      <c r="U41" s="70"/>
      <c r="V41" s="131"/>
      <c r="W41" s="128"/>
      <c r="X41" s="75"/>
      <c r="Y41" s="145"/>
      <c r="Z41" s="6"/>
    </row>
    <row r="42" spans="2:26" x14ac:dyDescent="0.35">
      <c r="B42" s="4"/>
      <c r="C42" s="5"/>
      <c r="D42" s="12"/>
      <c r="E42" s="12"/>
      <c r="F42" s="13"/>
      <c r="G42" s="12"/>
      <c r="H42" s="14"/>
      <c r="I42" s="14"/>
      <c r="J42" s="14"/>
      <c r="K42" s="15"/>
      <c r="L42" s="15"/>
      <c r="M42" s="15"/>
      <c r="N42" s="14"/>
      <c r="O42" s="14"/>
      <c r="P42" s="14"/>
      <c r="Q42" s="15"/>
      <c r="R42" s="15"/>
      <c r="S42" s="15"/>
      <c r="T42" s="16"/>
      <c r="U42" s="16"/>
      <c r="V42" s="28"/>
      <c r="W42" s="16"/>
      <c r="X42" s="18"/>
      <c r="Y42" s="29"/>
      <c r="Z42" s="6"/>
    </row>
    <row r="43" spans="2:26" x14ac:dyDescent="0.35">
      <c r="B43" s="4"/>
      <c r="C43" s="5"/>
      <c r="D43" s="12"/>
      <c r="E43" s="12"/>
      <c r="F43" s="13"/>
      <c r="G43" s="12"/>
      <c r="H43" s="14"/>
      <c r="I43" s="14"/>
      <c r="J43" s="14"/>
      <c r="K43" s="15"/>
      <c r="L43" s="15"/>
      <c r="M43" s="15"/>
      <c r="N43" s="14"/>
      <c r="O43" s="14"/>
      <c r="P43" s="14"/>
      <c r="Q43" s="15"/>
      <c r="R43" s="15"/>
      <c r="S43" s="15"/>
      <c r="T43" s="16"/>
      <c r="U43" s="16"/>
      <c r="V43" s="28"/>
      <c r="W43" s="16"/>
      <c r="X43" s="18"/>
      <c r="Y43" s="29"/>
      <c r="Z43" s="6"/>
    </row>
    <row r="44" spans="2:26" x14ac:dyDescent="0.35">
      <c r="B44" s="4"/>
      <c r="C44" s="5"/>
      <c r="D44" s="12"/>
      <c r="E44" s="12"/>
      <c r="F44" s="13"/>
      <c r="G44" s="12"/>
      <c r="H44" s="14"/>
      <c r="I44" s="14"/>
      <c r="J44" s="14"/>
      <c r="K44" s="15"/>
      <c r="L44" s="15"/>
      <c r="M44" s="15"/>
      <c r="N44" s="14"/>
      <c r="O44" s="14"/>
      <c r="P44" s="14"/>
      <c r="Q44" s="15"/>
      <c r="R44" s="15"/>
      <c r="S44" s="15"/>
      <c r="T44" s="16"/>
      <c r="U44" s="16"/>
      <c r="V44" s="28"/>
      <c r="W44" s="16"/>
      <c r="X44" s="18"/>
      <c r="Y44" s="29"/>
      <c r="Z44" s="6"/>
    </row>
    <row r="45" spans="2:26" x14ac:dyDescent="0.35">
      <c r="B45" s="4"/>
      <c r="C45" s="5"/>
      <c r="D45" s="12"/>
      <c r="E45" s="12"/>
      <c r="F45" s="13"/>
      <c r="G45" s="12"/>
      <c r="H45" s="14"/>
      <c r="I45" s="14"/>
      <c r="J45" s="14"/>
      <c r="K45" s="15"/>
      <c r="L45" s="15"/>
      <c r="M45" s="15"/>
      <c r="N45" s="14"/>
      <c r="O45" s="14"/>
      <c r="P45" s="14"/>
      <c r="Q45" s="15"/>
      <c r="R45" s="15"/>
      <c r="S45" s="15"/>
      <c r="T45" s="18"/>
      <c r="U45" s="16"/>
      <c r="V45" s="28"/>
      <c r="W45" s="16"/>
      <c r="X45" s="18"/>
      <c r="Y45" s="29"/>
      <c r="Z45" s="6"/>
    </row>
    <row r="46" spans="2:26" x14ac:dyDescent="0.35">
      <c r="B46" s="4"/>
      <c r="C46" s="5"/>
      <c r="D46" s="12"/>
      <c r="E46" s="12"/>
      <c r="F46" s="13"/>
      <c r="G46" s="12"/>
      <c r="H46" s="46"/>
      <c r="I46" s="14"/>
      <c r="J46" s="14"/>
      <c r="K46" s="15"/>
      <c r="L46" s="15"/>
      <c r="M46" s="15"/>
      <c r="N46" s="14"/>
      <c r="O46" s="14"/>
      <c r="P46" s="14"/>
      <c r="Q46" s="15"/>
      <c r="R46" s="15"/>
      <c r="S46" s="15"/>
      <c r="T46" s="16"/>
      <c r="U46" s="16"/>
      <c r="V46" s="28"/>
      <c r="W46" s="16"/>
      <c r="X46" s="18"/>
      <c r="Y46" s="29"/>
      <c r="Z46" s="6"/>
    </row>
    <row r="47" spans="2:26" x14ac:dyDescent="0.35">
      <c r="B47" s="4"/>
      <c r="C47" s="5"/>
      <c r="D47" s="12"/>
      <c r="E47" s="12"/>
      <c r="F47" s="13"/>
      <c r="G47" s="12"/>
      <c r="H47" s="14"/>
      <c r="I47" s="14"/>
      <c r="J47" s="14"/>
      <c r="K47" s="15"/>
      <c r="L47" s="15"/>
      <c r="M47" s="15"/>
      <c r="N47" s="14"/>
      <c r="O47" s="14"/>
      <c r="P47" s="14"/>
      <c r="Q47" s="15"/>
      <c r="R47" s="15"/>
      <c r="S47" s="15"/>
      <c r="T47" s="16"/>
      <c r="U47" s="16"/>
      <c r="V47" s="28"/>
      <c r="W47" s="16"/>
      <c r="X47" s="18"/>
      <c r="Y47" s="29"/>
      <c r="Z47" s="6"/>
    </row>
    <row r="48" spans="2:26" x14ac:dyDescent="0.35">
      <c r="B48" s="4"/>
      <c r="C48" s="5"/>
      <c r="D48" s="30"/>
      <c r="E48" s="30"/>
      <c r="F48" s="31"/>
      <c r="G48" s="20">
        <f>COUNTA(G42:G47)</f>
        <v>0</v>
      </c>
      <c r="H48" s="52">
        <f t="shared" ref="H48:U48" si="2">SUM(H42:H47)</f>
        <v>0</v>
      </c>
      <c r="I48" s="52">
        <f t="shared" si="2"/>
        <v>0</v>
      </c>
      <c r="J48" s="20">
        <f t="shared" si="2"/>
        <v>0</v>
      </c>
      <c r="K48" s="20">
        <f t="shared" si="2"/>
        <v>0</v>
      </c>
      <c r="L48" s="51">
        <f t="shared" si="2"/>
        <v>0</v>
      </c>
      <c r="M48" s="51">
        <f t="shared" si="2"/>
        <v>0</v>
      </c>
      <c r="N48" s="20">
        <f t="shared" si="2"/>
        <v>0</v>
      </c>
      <c r="O48" s="20">
        <f t="shared" si="2"/>
        <v>0</v>
      </c>
      <c r="P48" s="52">
        <f t="shared" si="2"/>
        <v>0</v>
      </c>
      <c r="Q48" s="57">
        <f t="shared" si="2"/>
        <v>0</v>
      </c>
      <c r="R48" s="20">
        <f t="shared" si="2"/>
        <v>0</v>
      </c>
      <c r="S48" s="20">
        <f t="shared" si="2"/>
        <v>0</v>
      </c>
      <c r="T48" s="21">
        <f t="shared" si="2"/>
        <v>0</v>
      </c>
      <c r="U48" s="21">
        <f t="shared" si="2"/>
        <v>0</v>
      </c>
      <c r="V48" s="30"/>
      <c r="W48" s="30"/>
      <c r="X48" s="21">
        <f>SUM(X42:X47)</f>
        <v>0</v>
      </c>
      <c r="Y48" s="32">
        <f>SUM(Y42:Y47)</f>
        <v>0</v>
      </c>
      <c r="Z48" s="6"/>
    </row>
    <row r="49" spans="2:26" x14ac:dyDescent="0.35">
      <c r="B49" s="4"/>
      <c r="C49" s="5"/>
      <c r="D49" s="12"/>
      <c r="E49" s="12"/>
      <c r="F49" s="13"/>
      <c r="G49" s="12"/>
      <c r="H49" s="14"/>
      <c r="I49" s="14"/>
      <c r="J49" s="14"/>
      <c r="K49" s="15"/>
      <c r="L49" s="15"/>
      <c r="M49" s="15"/>
      <c r="N49" s="14"/>
      <c r="O49" s="14"/>
      <c r="P49" s="14"/>
      <c r="Q49" s="15"/>
      <c r="R49" s="15"/>
      <c r="S49" s="15"/>
      <c r="T49" s="16"/>
      <c r="U49" s="16"/>
      <c r="V49" s="28"/>
      <c r="W49" s="24"/>
      <c r="X49" s="18"/>
      <c r="Y49" s="29"/>
      <c r="Z49" s="6"/>
    </row>
    <row r="50" spans="2:26" x14ac:dyDescent="0.35">
      <c r="B50" s="4"/>
      <c r="C50" s="5"/>
      <c r="D50" s="12"/>
      <c r="E50" s="12"/>
      <c r="F50" s="13"/>
      <c r="G50" s="12"/>
      <c r="H50" s="14"/>
      <c r="I50" s="14"/>
      <c r="J50" s="14"/>
      <c r="K50" s="15"/>
      <c r="L50" s="15"/>
      <c r="M50" s="15"/>
      <c r="N50" s="14"/>
      <c r="O50" s="14"/>
      <c r="P50" s="14"/>
      <c r="Q50" s="15"/>
      <c r="R50" s="15"/>
      <c r="S50" s="15"/>
      <c r="T50" s="16"/>
      <c r="U50" s="16"/>
      <c r="V50" s="28"/>
      <c r="W50" s="24"/>
      <c r="X50" s="16"/>
      <c r="Y50" s="29"/>
      <c r="Z50" s="6"/>
    </row>
    <row r="51" spans="2:26" x14ac:dyDescent="0.35">
      <c r="B51" s="4"/>
      <c r="C51" s="5"/>
      <c r="D51" s="12"/>
      <c r="E51" s="12"/>
      <c r="F51" s="13"/>
      <c r="G51" s="12"/>
      <c r="H51" s="14"/>
      <c r="I51" s="14"/>
      <c r="J51" s="14"/>
      <c r="K51" s="15"/>
      <c r="L51" s="15"/>
      <c r="M51" s="15"/>
      <c r="N51" s="14"/>
      <c r="O51" s="14"/>
      <c r="P51" s="14"/>
      <c r="Q51" s="15"/>
      <c r="R51" s="15"/>
      <c r="S51" s="15"/>
      <c r="T51" s="16"/>
      <c r="U51" s="16"/>
      <c r="V51" s="28"/>
      <c r="W51" s="24"/>
      <c r="X51" s="16"/>
      <c r="Y51" s="29"/>
      <c r="Z51" s="6"/>
    </row>
    <row r="52" spans="2:26" x14ac:dyDescent="0.35">
      <c r="B52" s="4"/>
      <c r="C52" s="5"/>
      <c r="D52" s="12"/>
      <c r="E52" s="12"/>
      <c r="F52" s="13"/>
      <c r="G52" s="12"/>
      <c r="H52" s="14"/>
      <c r="I52" s="14"/>
      <c r="J52" s="14"/>
      <c r="K52" s="15"/>
      <c r="L52" s="15"/>
      <c r="M52" s="15"/>
      <c r="N52" s="14"/>
      <c r="O52" s="14"/>
      <c r="P52" s="14"/>
      <c r="Q52" s="15"/>
      <c r="R52" s="15"/>
      <c r="S52" s="15"/>
      <c r="T52" s="16"/>
      <c r="U52" s="16"/>
      <c r="V52" s="28"/>
      <c r="W52" s="24"/>
      <c r="X52" s="16"/>
      <c r="Y52" s="29"/>
      <c r="Z52" s="6"/>
    </row>
    <row r="53" spans="2:26" x14ac:dyDescent="0.35">
      <c r="B53" s="4"/>
      <c r="C53" s="5"/>
      <c r="D53" s="12"/>
      <c r="E53" s="12"/>
      <c r="F53" s="13"/>
      <c r="G53" s="12"/>
      <c r="H53" s="14"/>
      <c r="I53" s="14"/>
      <c r="J53" s="14"/>
      <c r="K53" s="15"/>
      <c r="L53" s="15"/>
      <c r="M53" s="15"/>
      <c r="N53" s="14"/>
      <c r="O53" s="14"/>
      <c r="P53" s="14"/>
      <c r="Q53" s="15"/>
      <c r="R53" s="15"/>
      <c r="S53" s="15"/>
      <c r="T53" s="16"/>
      <c r="U53" s="16"/>
      <c r="V53" s="28"/>
      <c r="W53" s="24"/>
      <c r="X53" s="16"/>
      <c r="Y53" s="29"/>
      <c r="Z53" s="6"/>
    </row>
    <row r="54" spans="2:26" x14ac:dyDescent="0.35">
      <c r="B54" s="4"/>
      <c r="C54" s="5"/>
      <c r="D54" s="30"/>
      <c r="E54" s="30"/>
      <c r="F54" s="31"/>
      <c r="G54" s="20">
        <f>COUNTA(G49:G53)</f>
        <v>0</v>
      </c>
      <c r="H54" s="51">
        <f>SUM(H49:H53)</f>
        <v>0</v>
      </c>
      <c r="I54" s="51">
        <f>SUM(I49:I53)</f>
        <v>0</v>
      </c>
      <c r="J54" s="20">
        <f>SUM(J49:J53)</f>
        <v>0</v>
      </c>
      <c r="K54" s="20">
        <f>SUM(K49:K53)</f>
        <v>0</v>
      </c>
      <c r="L54" s="52">
        <f>SUM(L49:M53)</f>
        <v>0</v>
      </c>
      <c r="M54" s="52">
        <f t="shared" ref="M54:U54" si="3">SUM(M49:M53)</f>
        <v>0</v>
      </c>
      <c r="N54" s="20">
        <f t="shared" si="3"/>
        <v>0</v>
      </c>
      <c r="O54" s="20">
        <f t="shared" si="3"/>
        <v>0</v>
      </c>
      <c r="P54" s="52">
        <f t="shared" si="3"/>
        <v>0</v>
      </c>
      <c r="Q54" s="52">
        <f t="shared" si="3"/>
        <v>0</v>
      </c>
      <c r="R54" s="20">
        <f t="shared" si="3"/>
        <v>0</v>
      </c>
      <c r="S54" s="20">
        <f t="shared" si="3"/>
        <v>0</v>
      </c>
      <c r="T54" s="21">
        <f t="shared" si="3"/>
        <v>0</v>
      </c>
      <c r="U54" s="21">
        <f t="shared" si="3"/>
        <v>0</v>
      </c>
      <c r="V54" s="30"/>
      <c r="W54" s="30"/>
      <c r="X54" s="21">
        <f>SUM(X49:X53)</f>
        <v>0</v>
      </c>
      <c r="Y54" s="32">
        <f>SUM(Y49:Y53)</f>
        <v>0</v>
      </c>
      <c r="Z54" s="6"/>
    </row>
    <row r="55" spans="2:26" x14ac:dyDescent="0.35">
      <c r="B55" s="4"/>
      <c r="C55" s="5"/>
      <c r="D55" s="33"/>
      <c r="E55" s="33"/>
      <c r="F55" s="34"/>
      <c r="G55" s="62">
        <f>COUNTA(G54+G48)</f>
        <v>1</v>
      </c>
      <c r="H55" s="149">
        <f>SUM(H54+H48)</f>
        <v>0</v>
      </c>
      <c r="I55" s="106"/>
      <c r="J55" s="62">
        <f>SUM(J54+J48)</f>
        <v>0</v>
      </c>
      <c r="K55" s="62">
        <f>SUM(K54+K48)</f>
        <v>0</v>
      </c>
      <c r="L55" s="149">
        <f>SUM(L54+L48)</f>
        <v>0</v>
      </c>
      <c r="M55" s="106"/>
      <c r="N55" s="36">
        <f>SUM(N54+N48)</f>
        <v>0</v>
      </c>
      <c r="O55" s="36">
        <f>SUM(O54+O48)</f>
        <v>0</v>
      </c>
      <c r="P55" s="149">
        <f>SUM(P54+P48)</f>
        <v>0</v>
      </c>
      <c r="Q55" s="106"/>
      <c r="R55" s="62">
        <f>SUM(R54+R48)</f>
        <v>0</v>
      </c>
      <c r="S55" s="62">
        <f>SUM(S54+S48)</f>
        <v>0</v>
      </c>
      <c r="T55" s="26">
        <f>SUM(T54+T48+T35)</f>
        <v>0</v>
      </c>
      <c r="U55" s="26">
        <f>SUM(U54+U48+U35)</f>
        <v>0</v>
      </c>
      <c r="V55" s="33"/>
      <c r="W55" s="33"/>
      <c r="X55" s="26">
        <f>SUM(X54+X35)</f>
        <v>0</v>
      </c>
      <c r="Y55" s="37">
        <f>SUM(Y54+Y48)</f>
        <v>0</v>
      </c>
      <c r="Z55" s="6"/>
    </row>
    <row r="56" spans="2:26" x14ac:dyDescent="0.35">
      <c r="B56" s="4"/>
      <c r="C56" s="5"/>
      <c r="D56" s="95" t="s">
        <v>40</v>
      </c>
      <c r="E56" s="96"/>
      <c r="F56" s="97"/>
      <c r="G56" s="61" t="s">
        <v>41</v>
      </c>
      <c r="H56" s="98" t="e">
        <f>SUM(H27+L27+P27+#REF!)</f>
        <v>#REF!</v>
      </c>
      <c r="I56" s="146"/>
      <c r="J56" s="147" t="s">
        <v>42</v>
      </c>
      <c r="K56" s="148"/>
      <c r="L56" s="98" t="e">
        <f>SUM(H35+L35+P35+#REF!)</f>
        <v>#REF!</v>
      </c>
      <c r="M56" s="146"/>
      <c r="N56" s="58"/>
      <c r="O56" s="147" t="s">
        <v>43</v>
      </c>
      <c r="P56" s="150"/>
      <c r="Q56" s="150"/>
      <c r="R56" s="150"/>
      <c r="S56" s="148"/>
      <c r="T56" s="61" t="s">
        <v>41</v>
      </c>
      <c r="U56" s="39" t="e">
        <f>SUM(H48+L48+P48+#REF!)</f>
        <v>#REF!</v>
      </c>
      <c r="V56" s="40" t="s">
        <v>42</v>
      </c>
      <c r="W56" s="39" t="e">
        <f>SUM(H54+L54+P54+#REF!)</f>
        <v>#REF!</v>
      </c>
      <c r="X56" s="5"/>
      <c r="Y56" s="5"/>
      <c r="Z56" s="6"/>
    </row>
    <row r="57" spans="2:26" x14ac:dyDescent="0.35">
      <c r="B57" s="4"/>
      <c r="C57" s="5"/>
      <c r="D57" s="123" t="s">
        <v>44</v>
      </c>
      <c r="E57" s="124"/>
      <c r="F57" s="125"/>
      <c r="G57" s="40" t="s">
        <v>41</v>
      </c>
      <c r="H57" s="102" t="e">
        <f>SUM(J27+N27+R27+#REF!)</f>
        <v>#REF!</v>
      </c>
      <c r="I57" s="116"/>
      <c r="J57" s="113" t="s">
        <v>42</v>
      </c>
      <c r="K57" s="115"/>
      <c r="L57" s="102" t="e">
        <f>SUM(J35+N35+R35+#REF!)</f>
        <v>#REF!</v>
      </c>
      <c r="M57" s="116"/>
      <c r="N57" s="59"/>
      <c r="O57" s="95" t="s">
        <v>45</v>
      </c>
      <c r="P57" s="96"/>
      <c r="Q57" s="96"/>
      <c r="R57" s="96"/>
      <c r="S57" s="97"/>
      <c r="T57" s="63" t="s">
        <v>41</v>
      </c>
      <c r="U57" s="39" t="e">
        <f>SUM(J48+N48+R48+#REF!)</f>
        <v>#REF!</v>
      </c>
      <c r="V57" s="40" t="s">
        <v>42</v>
      </c>
      <c r="W57" s="39" t="e">
        <f>SUM(J54+N54+R54+#REF!)</f>
        <v>#REF!</v>
      </c>
      <c r="X57" s="5"/>
      <c r="Y57" s="5"/>
      <c r="Z57" s="6"/>
    </row>
    <row r="58" spans="2:26" x14ac:dyDescent="0.35">
      <c r="B58" s="4"/>
      <c r="C58" s="5"/>
      <c r="D58" s="113" t="s">
        <v>46</v>
      </c>
      <c r="E58" s="114"/>
      <c r="F58" s="115"/>
      <c r="G58" s="40" t="s">
        <v>41</v>
      </c>
      <c r="H58" s="102" t="e">
        <f>SUM(K27+O27+S27+#REF!)</f>
        <v>#REF!</v>
      </c>
      <c r="I58" s="116"/>
      <c r="J58" s="113" t="s">
        <v>42</v>
      </c>
      <c r="K58" s="115"/>
      <c r="L58" s="102" t="e">
        <f>SUM(K35+O35+S35+#REF!)</f>
        <v>#REF!</v>
      </c>
      <c r="M58" s="116"/>
      <c r="N58" s="59"/>
      <c r="O58" s="147" t="s">
        <v>47</v>
      </c>
      <c r="P58" s="150"/>
      <c r="Q58" s="150"/>
      <c r="R58" s="150"/>
      <c r="S58" s="148"/>
      <c r="T58" s="63" t="s">
        <v>41</v>
      </c>
      <c r="U58" s="39" t="e">
        <f>SUM(K48+O48+S48+#REF!)</f>
        <v>#REF!</v>
      </c>
      <c r="V58" s="40" t="s">
        <v>42</v>
      </c>
      <c r="W58" s="39" t="e">
        <f>SUM(K54+O54+S54+#REF!)</f>
        <v>#REF!</v>
      </c>
      <c r="X58" s="5"/>
      <c r="Y58" s="5"/>
      <c r="Z58" s="6"/>
    </row>
    <row r="59" spans="2:26" x14ac:dyDescent="0.35">
      <c r="B59" s="4"/>
      <c r="C59" s="5"/>
      <c r="D59" s="110" t="s">
        <v>48</v>
      </c>
      <c r="E59" s="111"/>
      <c r="F59" s="112"/>
      <c r="G59" s="42" t="s">
        <v>41</v>
      </c>
      <c r="H59" s="118" t="e">
        <f>SUM(H56:I58)</f>
        <v>#REF!</v>
      </c>
      <c r="I59" s="119"/>
      <c r="J59" s="120" t="s">
        <v>42</v>
      </c>
      <c r="K59" s="121"/>
      <c r="L59" s="118" t="e">
        <f>SUM(L56:M58)</f>
        <v>#REF!</v>
      </c>
      <c r="M59" s="119"/>
      <c r="N59" s="59"/>
      <c r="O59" s="110" t="s">
        <v>48</v>
      </c>
      <c r="P59" s="111"/>
      <c r="Q59" s="111"/>
      <c r="R59" s="111"/>
      <c r="S59" s="112"/>
      <c r="T59" s="42" t="s">
        <v>41</v>
      </c>
      <c r="U59" s="43" t="e">
        <f>SUM(U56:U58)</f>
        <v>#REF!</v>
      </c>
      <c r="V59" s="44" t="s">
        <v>42</v>
      </c>
      <c r="W59" s="43" t="e">
        <f>SUM(W56:W58)</f>
        <v>#REF!</v>
      </c>
      <c r="X59" s="5"/>
      <c r="Y59" s="5"/>
      <c r="Z59" s="6"/>
    </row>
    <row r="60" spans="2:26" x14ac:dyDescent="0.35">
      <c r="B60" s="45"/>
      <c r="C60" s="107"/>
      <c r="D60" s="107"/>
      <c r="E60" s="107"/>
      <c r="F60" s="107"/>
      <c r="G60" s="107"/>
      <c r="H60" s="107"/>
      <c r="I60" s="107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8"/>
    </row>
  </sheetData>
  <mergeCells count="65">
    <mergeCell ref="D59:F59"/>
    <mergeCell ref="H59:I59"/>
    <mergeCell ref="J59:K59"/>
    <mergeCell ref="L59:M59"/>
    <mergeCell ref="O59:S59"/>
    <mergeCell ref="C60:Z60"/>
    <mergeCell ref="D57:F57"/>
    <mergeCell ref="H57:I57"/>
    <mergeCell ref="J57:K57"/>
    <mergeCell ref="L57:M57"/>
    <mergeCell ref="O57:S57"/>
    <mergeCell ref="D58:F58"/>
    <mergeCell ref="H58:I58"/>
    <mergeCell ref="J58:K58"/>
    <mergeCell ref="L58:M58"/>
    <mergeCell ref="O58:S58"/>
    <mergeCell ref="Q40:Q41"/>
    <mergeCell ref="R40:S40"/>
    <mergeCell ref="H55:I55"/>
    <mergeCell ref="L55:M55"/>
    <mergeCell ref="P55:Q55"/>
    <mergeCell ref="D56:F56"/>
    <mergeCell ref="H56:I56"/>
    <mergeCell ref="J56:K56"/>
    <mergeCell ref="L56:M56"/>
    <mergeCell ref="O56:S56"/>
    <mergeCell ref="H39:J39"/>
    <mergeCell ref="K39:M39"/>
    <mergeCell ref="N39:P39"/>
    <mergeCell ref="H40:H41"/>
    <mergeCell ref="I40:J40"/>
    <mergeCell ref="K40:K41"/>
    <mergeCell ref="L40:M40"/>
    <mergeCell ref="N40:N41"/>
    <mergeCell ref="O40:P40"/>
    <mergeCell ref="C8:C26"/>
    <mergeCell ref="D37:Y37"/>
    <mergeCell ref="D38:G40"/>
    <mergeCell ref="H38:S38"/>
    <mergeCell ref="T38:T41"/>
    <mergeCell ref="U38:U41"/>
    <mergeCell ref="V38:V41"/>
    <mergeCell ref="W38:W41"/>
    <mergeCell ref="X38:X41"/>
    <mergeCell ref="Y38:Y41"/>
    <mergeCell ref="N6:P6"/>
    <mergeCell ref="Q6:S6"/>
    <mergeCell ref="H7:H8"/>
    <mergeCell ref="I7:J7"/>
    <mergeCell ref="K7:K8"/>
    <mergeCell ref="L7:M7"/>
    <mergeCell ref="N7:N8"/>
    <mergeCell ref="O7:P7"/>
    <mergeCell ref="Q7:Q8"/>
    <mergeCell ref="R7:S7"/>
    <mergeCell ref="D4:Y4"/>
    <mergeCell ref="D5:G7"/>
    <mergeCell ref="H5:S5"/>
    <mergeCell ref="T5:T8"/>
    <mergeCell ref="U5:U8"/>
    <mergeCell ref="V5:V8"/>
    <mergeCell ref="W5:W8"/>
    <mergeCell ref="X5:X8"/>
    <mergeCell ref="H6:J6"/>
    <mergeCell ref="K6:M6"/>
  </mergeCells>
  <conditionalFormatting sqref="H46:P47">
    <cfRule type="cellIs" dxfId="403" priority="128" operator="equal">
      <formula>1</formula>
    </cfRule>
  </conditionalFormatting>
  <conditionalFormatting sqref="Y46:Y47">
    <cfRule type="containsText" dxfId="402" priority="119" operator="containsText" text="non">
      <formula>NOT(ISERROR(SEARCH("non",Y46)))</formula>
    </cfRule>
    <cfRule type="containsText" dxfId="401" priority="120" operator="containsText" text="1">
      <formula>NOT(ISERROR(SEARCH("1",Y46)))</formula>
    </cfRule>
  </conditionalFormatting>
  <conditionalFormatting sqref="W46:W47">
    <cfRule type="containsBlanks" dxfId="400" priority="112">
      <formula>LEN(TRIM(W46))=0</formula>
    </cfRule>
    <cfRule type="containsText" dxfId="399" priority="115" operator="containsText" text="En cours">
      <formula>NOT(ISERROR(SEARCH("En cours",W46)))</formula>
    </cfRule>
  </conditionalFormatting>
  <conditionalFormatting sqref="L50:M53">
    <cfRule type="cellIs" dxfId="398" priority="106" operator="equal">
      <formula>1</formula>
    </cfRule>
  </conditionalFormatting>
  <conditionalFormatting sqref="X46:X47">
    <cfRule type="cellIs" dxfId="397" priority="103" operator="between">
      <formula>1</formula>
      <formula>10000000000</formula>
    </cfRule>
    <cfRule type="containsBlanks" dxfId="396" priority="104">
      <formula>LEN(TRIM(X46))=0</formula>
    </cfRule>
    <cfRule type="cellIs" dxfId="395" priority="105" operator="between">
      <formula>0</formula>
      <formula>0</formula>
    </cfRule>
  </conditionalFormatting>
  <conditionalFormatting sqref="G35:H36 J35:J36">
    <cfRule type="containsText" priority="131" operator="containsText" text="x">
      <formula>NOT(ISERROR(SEARCH("x",G35)))</formula>
    </cfRule>
  </conditionalFormatting>
  <conditionalFormatting sqref="G54:H55 J54:J55">
    <cfRule type="containsText" priority="130" operator="containsText" text="x">
      <formula>NOT(ISERROR(SEARCH("x",G54)))</formula>
    </cfRule>
  </conditionalFormatting>
  <conditionalFormatting sqref="X54:X55">
    <cfRule type="cellIs" dxfId="394" priority="122" operator="greaterThan">
      <formula>25000</formula>
    </cfRule>
    <cfRule type="cellIs" dxfId="393" priority="124" operator="equal">
      <formula>10000</formula>
    </cfRule>
    <cfRule type="cellIs" dxfId="392" priority="125" operator="lessThan">
      <formula>10000</formula>
    </cfRule>
    <cfRule type="cellIs" dxfId="391" priority="126" operator="greaterThan">
      <formula>10000</formula>
    </cfRule>
    <cfRule type="cellIs" dxfId="390" priority="127" operator="lessThan">
      <formula>25000</formula>
    </cfRule>
    <cfRule type="cellIs" dxfId="389" priority="129" operator="greaterThan">
      <formula>25000</formula>
    </cfRule>
  </conditionalFormatting>
  <conditionalFormatting sqref="Y50:Y53">
    <cfRule type="containsText" dxfId="388" priority="123" operator="containsText" text="1">
      <formula>NOT(ISERROR(SEARCH("1",Y50)))</formula>
    </cfRule>
  </conditionalFormatting>
  <conditionalFormatting sqref="X34">
    <cfRule type="cellIs" dxfId="387" priority="117" operator="between">
      <formula>1</formula>
      <formula>10000000000</formula>
    </cfRule>
    <cfRule type="containsBlanks" dxfId="386" priority="118">
      <formula>LEN(TRIM(X34))=0</formula>
    </cfRule>
    <cfRule type="cellIs" dxfId="385" priority="121" operator="between">
      <formula>0</formula>
      <formula>0</formula>
    </cfRule>
  </conditionalFormatting>
  <conditionalFormatting sqref="G27:H27 J27">
    <cfRule type="containsText" priority="116" operator="containsText" text="x">
      <formula>NOT(ISERROR(SEARCH("x",G27)))</formula>
    </cfRule>
  </conditionalFormatting>
  <conditionalFormatting sqref="W34">
    <cfRule type="containsText" dxfId="384" priority="113" operator="containsText" text="Signé">
      <formula>NOT(ISERROR(SEARCH("Signé",W34)))</formula>
    </cfRule>
    <cfRule type="containsBlanks" dxfId="383" priority="132">
      <formula>LEN(TRIM(W34))=0</formula>
    </cfRule>
  </conditionalFormatting>
  <conditionalFormatting sqref="G48:H48 J48">
    <cfRule type="containsText" priority="114" operator="containsText" text="x">
      <formula>NOT(ISERROR(SEARCH("x",G48)))</formula>
    </cfRule>
  </conditionalFormatting>
  <conditionalFormatting sqref="X48">
    <cfRule type="cellIs" dxfId="382" priority="108" operator="equal">
      <formula>10000</formula>
    </cfRule>
    <cfRule type="cellIs" dxfId="381" priority="109" operator="lessThan">
      <formula>10000</formula>
    </cfRule>
    <cfRule type="cellIs" dxfId="380" priority="110" operator="greaterThan">
      <formula>10000</formula>
    </cfRule>
    <cfRule type="cellIs" dxfId="379" priority="111" operator="lessThan">
      <formula>25000</formula>
    </cfRule>
  </conditionalFormatting>
  <conditionalFormatting sqref="H50:J53">
    <cfRule type="cellIs" dxfId="378" priority="107" operator="equal">
      <formula>1</formula>
    </cfRule>
  </conditionalFormatting>
  <conditionalFormatting sqref="X50:X53">
    <cfRule type="cellIs" dxfId="377" priority="100" operator="between">
      <formula>1</formula>
      <formula>10000000000</formula>
    </cfRule>
    <cfRule type="containsBlanks" dxfId="376" priority="101">
      <formula>LEN(TRIM(X50))=0</formula>
    </cfRule>
    <cfRule type="cellIs" dxfId="375" priority="102" operator="between">
      <formula>0</formula>
      <formula>0</formula>
    </cfRule>
  </conditionalFormatting>
  <conditionalFormatting sqref="X50:X53">
    <cfRule type="cellIs" dxfId="374" priority="99" operator="greaterThanOrEqual">
      <formula>1</formula>
    </cfRule>
  </conditionalFormatting>
  <conditionalFormatting sqref="X35">
    <cfRule type="cellIs" dxfId="373" priority="93" operator="equal">
      <formula>10000</formula>
    </cfRule>
    <cfRule type="cellIs" dxfId="372" priority="94" operator="lessThan">
      <formula>10000</formula>
    </cfRule>
    <cfRule type="cellIs" dxfId="371" priority="95" operator="greaterThan">
      <formula>10000</formula>
    </cfRule>
    <cfRule type="cellIs" dxfId="370" priority="96" operator="lessThan">
      <formula>25000</formula>
    </cfRule>
    <cfRule type="cellIs" dxfId="369" priority="97" operator="greaterThan">
      <formula>25000</formula>
    </cfRule>
    <cfRule type="cellIs" dxfId="368" priority="98" operator="greaterThan">
      <formula>25000</formula>
    </cfRule>
  </conditionalFormatting>
  <conditionalFormatting sqref="W32:W33">
    <cfRule type="containsBlanks" dxfId="367" priority="91">
      <formula>LEN(TRIM(W32))=0</formula>
    </cfRule>
    <cfRule type="containsText" dxfId="366" priority="92" operator="containsText" text="En cours">
      <formula>NOT(ISERROR(SEARCH("En cours",W32)))</formula>
    </cfRule>
  </conditionalFormatting>
  <conditionalFormatting sqref="X32:X33">
    <cfRule type="cellIs" dxfId="365" priority="88" operator="between">
      <formula>1</formula>
      <formula>10000000000</formula>
    </cfRule>
    <cfRule type="containsBlanks" dxfId="364" priority="89">
      <formula>LEN(TRIM(X32))=0</formula>
    </cfRule>
    <cfRule type="cellIs" dxfId="363" priority="90" operator="between">
      <formula>0</formula>
      <formula>0</formula>
    </cfRule>
  </conditionalFormatting>
  <conditionalFormatting sqref="H32:H34">
    <cfRule type="cellIs" dxfId="362" priority="86" operator="equal">
      <formula>1</formula>
    </cfRule>
  </conditionalFormatting>
  <conditionalFormatting sqref="J32:J34">
    <cfRule type="cellIs" dxfId="361" priority="87" operator="equal">
      <formula>1</formula>
    </cfRule>
  </conditionalFormatting>
  <conditionalFormatting sqref="K32:M34">
    <cfRule type="cellIs" dxfId="360" priority="85" operator="equal">
      <formula>1</formula>
    </cfRule>
  </conditionalFormatting>
  <conditionalFormatting sqref="P32:P34">
    <cfRule type="cellIs" dxfId="359" priority="84" operator="equal">
      <formula>1</formula>
    </cfRule>
  </conditionalFormatting>
  <conditionalFormatting sqref="N32:N34">
    <cfRule type="cellIs" dxfId="358" priority="83" operator="equal">
      <formula>1</formula>
    </cfRule>
  </conditionalFormatting>
  <conditionalFormatting sqref="O32:O34">
    <cfRule type="cellIs" dxfId="357" priority="82" operator="equal">
      <formula>1</formula>
    </cfRule>
  </conditionalFormatting>
  <conditionalFormatting sqref="Q32:S34">
    <cfRule type="cellIs" dxfId="356" priority="81" operator="equal">
      <formula>1</formula>
    </cfRule>
  </conditionalFormatting>
  <conditionalFormatting sqref="Q46:S47">
    <cfRule type="cellIs" dxfId="355" priority="80" operator="equal">
      <formula>1</formula>
    </cfRule>
  </conditionalFormatting>
  <conditionalFormatting sqref="K50:K53">
    <cfRule type="cellIs" dxfId="354" priority="79" operator="equal">
      <formula>1</formula>
    </cfRule>
  </conditionalFormatting>
  <conditionalFormatting sqref="N50:P53">
    <cfRule type="cellIs" dxfId="353" priority="78" operator="equal">
      <formula>1</formula>
    </cfRule>
  </conditionalFormatting>
  <conditionalFormatting sqref="Q50:S53">
    <cfRule type="cellIs" dxfId="352" priority="77" operator="equal">
      <formula>1</formula>
    </cfRule>
  </conditionalFormatting>
  <conditionalFormatting sqref="W31">
    <cfRule type="containsBlanks" dxfId="351" priority="75">
      <formula>LEN(TRIM(W31))=0</formula>
    </cfRule>
    <cfRule type="containsText" dxfId="350" priority="76" operator="containsText" text="En cours">
      <formula>NOT(ISERROR(SEARCH("En cours",W31)))</formula>
    </cfRule>
  </conditionalFormatting>
  <conditionalFormatting sqref="X31">
    <cfRule type="cellIs" dxfId="349" priority="72" operator="between">
      <formula>1</formula>
      <formula>10000000000</formula>
    </cfRule>
    <cfRule type="containsBlanks" dxfId="348" priority="73">
      <formula>LEN(TRIM(X31))=0</formula>
    </cfRule>
    <cfRule type="cellIs" dxfId="347" priority="74" operator="between">
      <formula>0</formula>
      <formula>0</formula>
    </cfRule>
  </conditionalFormatting>
  <conditionalFormatting sqref="H28:H31">
    <cfRule type="cellIs" dxfId="346" priority="70" operator="equal">
      <formula>1</formula>
    </cfRule>
  </conditionalFormatting>
  <conditionalFormatting sqref="J28:J31">
    <cfRule type="cellIs" dxfId="345" priority="71" operator="equal">
      <formula>1</formula>
    </cfRule>
  </conditionalFormatting>
  <conditionalFormatting sqref="K28:M31">
    <cfRule type="cellIs" dxfId="344" priority="69" operator="equal">
      <formula>1</formula>
    </cfRule>
  </conditionalFormatting>
  <conditionalFormatting sqref="P28:P31">
    <cfRule type="cellIs" dxfId="343" priority="68" operator="equal">
      <formula>1</formula>
    </cfRule>
  </conditionalFormatting>
  <conditionalFormatting sqref="N28:N31">
    <cfRule type="cellIs" dxfId="342" priority="67" operator="equal">
      <formula>1</formula>
    </cfRule>
  </conditionalFormatting>
  <conditionalFormatting sqref="O28:O31">
    <cfRule type="cellIs" dxfId="341" priority="66" operator="equal">
      <formula>1</formula>
    </cfRule>
  </conditionalFormatting>
  <conditionalFormatting sqref="Q28:S31">
    <cfRule type="cellIs" dxfId="340" priority="65" operator="equal">
      <formula>1</formula>
    </cfRule>
  </conditionalFormatting>
  <conditionalFormatting sqref="X28:X30">
    <cfRule type="cellIs" dxfId="339" priority="61" operator="between">
      <formula>1</formula>
      <formula>10000000000</formula>
    </cfRule>
    <cfRule type="containsBlanks" dxfId="338" priority="62">
      <formula>LEN(TRIM(X28))=0</formula>
    </cfRule>
    <cfRule type="cellIs" dxfId="337" priority="63" operator="between">
      <formula>0</formula>
      <formula>0</formula>
    </cfRule>
  </conditionalFormatting>
  <conditionalFormatting sqref="W28:W30">
    <cfRule type="containsText" dxfId="336" priority="59" operator="containsText" text="Abandon">
      <formula>NOT(ISERROR(SEARCH("Abandon",W28)))</formula>
    </cfRule>
    <cfRule type="containsText" dxfId="335" priority="60" operator="containsText" text="Signé">
      <formula>NOT(ISERROR(SEARCH("Signé",W28)))</formula>
    </cfRule>
    <cfRule type="containsBlanks" dxfId="334" priority="64">
      <formula>LEN(TRIM(W28))=0</formula>
    </cfRule>
  </conditionalFormatting>
  <conditionalFormatting sqref="X28:X30">
    <cfRule type="cellIs" dxfId="333" priority="58" operator="greaterThanOrEqual">
      <formula>1</formula>
    </cfRule>
  </conditionalFormatting>
  <conditionalFormatting sqref="H42:P45">
    <cfRule type="cellIs" dxfId="332" priority="57" operator="equal">
      <formula>1</formula>
    </cfRule>
  </conditionalFormatting>
  <conditionalFormatting sqref="Q42:S45">
    <cfRule type="cellIs" dxfId="331" priority="56" operator="equal">
      <formula>1</formula>
    </cfRule>
  </conditionalFormatting>
  <conditionalFormatting sqref="Y42:Y45">
    <cfRule type="containsText" dxfId="330" priority="54" operator="containsText" text="non">
      <formula>NOT(ISERROR(SEARCH("non",Y42)))</formula>
    </cfRule>
    <cfRule type="containsText" dxfId="329" priority="55" operator="containsText" text="1">
      <formula>NOT(ISERROR(SEARCH("1",Y42)))</formula>
    </cfRule>
  </conditionalFormatting>
  <conditionalFormatting sqref="W42:W45">
    <cfRule type="containsBlanks" dxfId="328" priority="52">
      <formula>LEN(TRIM(W42))=0</formula>
    </cfRule>
    <cfRule type="containsText" dxfId="327" priority="53" operator="containsText" text="En cours">
      <formula>NOT(ISERROR(SEARCH("En cours",W42)))</formula>
    </cfRule>
  </conditionalFormatting>
  <conditionalFormatting sqref="X42:X45">
    <cfRule type="cellIs" dxfId="326" priority="49" operator="between">
      <formula>1</formula>
      <formula>10000000000</formula>
    </cfRule>
    <cfRule type="containsBlanks" dxfId="325" priority="50">
      <formula>LEN(TRIM(X42))=0</formula>
    </cfRule>
    <cfRule type="cellIs" dxfId="324" priority="51" operator="between">
      <formula>0</formula>
      <formula>0</formula>
    </cfRule>
  </conditionalFormatting>
  <conditionalFormatting sqref="L49:M49">
    <cfRule type="cellIs" dxfId="323" priority="47" operator="equal">
      <formula>1</formula>
    </cfRule>
  </conditionalFormatting>
  <conditionalFormatting sqref="H49:J49">
    <cfRule type="cellIs" dxfId="322" priority="48" operator="equal">
      <formula>1</formula>
    </cfRule>
  </conditionalFormatting>
  <conditionalFormatting sqref="K49">
    <cfRule type="cellIs" dxfId="321" priority="46" operator="equal">
      <formula>1</formula>
    </cfRule>
  </conditionalFormatting>
  <conditionalFormatting sqref="N49:P49">
    <cfRule type="cellIs" dxfId="320" priority="45" operator="equal">
      <formula>1</formula>
    </cfRule>
  </conditionalFormatting>
  <conditionalFormatting sqref="Q49:S49">
    <cfRule type="cellIs" dxfId="319" priority="44" operator="equal">
      <formula>1</formula>
    </cfRule>
  </conditionalFormatting>
  <conditionalFormatting sqref="Y49">
    <cfRule type="containsText" dxfId="318" priority="42" operator="containsText" text="non">
      <formula>NOT(ISERROR(SEARCH("non",Y49)))</formula>
    </cfRule>
    <cfRule type="containsText" dxfId="317" priority="43" operator="containsText" text="1">
      <formula>NOT(ISERROR(SEARCH("1",Y49)))</formula>
    </cfRule>
  </conditionalFormatting>
  <conditionalFormatting sqref="W49">
    <cfRule type="containsText" dxfId="316" priority="39" operator="containsText" text="Abandon">
      <formula>NOT(ISERROR(SEARCH("Abandon",W49)))</formula>
    </cfRule>
    <cfRule type="containsText" dxfId="315" priority="40" operator="containsText" text="Signé">
      <formula>NOT(ISERROR(SEARCH("Signé",W49)))</formula>
    </cfRule>
    <cfRule type="containsBlanks" dxfId="314" priority="41">
      <formula>LEN(TRIM(W49))=0</formula>
    </cfRule>
  </conditionalFormatting>
  <conditionalFormatting sqref="X49">
    <cfRule type="cellIs" dxfId="313" priority="36" operator="between">
      <formula>1</formula>
      <formula>10000000000</formula>
    </cfRule>
    <cfRule type="containsBlanks" dxfId="312" priority="37">
      <formula>LEN(TRIM(X49))=0</formula>
    </cfRule>
    <cfRule type="cellIs" dxfId="311" priority="38" operator="between">
      <formula>0</formula>
      <formula>0</formula>
    </cfRule>
  </conditionalFormatting>
  <conditionalFormatting sqref="X49">
    <cfRule type="cellIs" dxfId="310" priority="35" operator="greaterThanOrEqual">
      <formula>1</formula>
    </cfRule>
  </conditionalFormatting>
  <conditionalFormatting sqref="H17:I20">
    <cfRule type="cellIs" dxfId="309" priority="33" operator="equal">
      <formula>1</formula>
    </cfRule>
  </conditionalFormatting>
  <conditionalFormatting sqref="J17:M20 P17:P20">
    <cfRule type="cellIs" dxfId="308" priority="34" operator="equal">
      <formula>1</formula>
    </cfRule>
  </conditionalFormatting>
  <conditionalFormatting sqref="W17:W20">
    <cfRule type="containsBlanks" dxfId="307" priority="31">
      <formula>LEN(TRIM(W17))=0</formula>
    </cfRule>
    <cfRule type="containsText" dxfId="306" priority="32" operator="containsText" text="En cours">
      <formula>NOT(ISERROR(SEARCH("En cours",W17)))</formula>
    </cfRule>
  </conditionalFormatting>
  <conditionalFormatting sqref="X17:X20">
    <cfRule type="cellIs" dxfId="305" priority="28" operator="between">
      <formula>1</formula>
      <formula>10000000000</formula>
    </cfRule>
    <cfRule type="containsBlanks" dxfId="304" priority="29">
      <formula>LEN(TRIM(X17))=0</formula>
    </cfRule>
    <cfRule type="cellIs" dxfId="303" priority="30" operator="between">
      <formula>0</formula>
      <formula>0</formula>
    </cfRule>
  </conditionalFormatting>
  <conditionalFormatting sqref="N17:N20">
    <cfRule type="cellIs" dxfId="302" priority="27" operator="equal">
      <formula>1</formula>
    </cfRule>
  </conditionalFormatting>
  <conditionalFormatting sqref="O17:O20">
    <cfRule type="cellIs" dxfId="301" priority="26" operator="equal">
      <formula>1</formula>
    </cfRule>
  </conditionalFormatting>
  <conditionalFormatting sqref="Q17:S20">
    <cfRule type="cellIs" dxfId="300" priority="25" operator="equal">
      <formula>1</formula>
    </cfRule>
  </conditionalFormatting>
  <conditionalFormatting sqref="H9:I16">
    <cfRule type="cellIs" dxfId="299" priority="23" operator="equal">
      <formula>1</formula>
    </cfRule>
  </conditionalFormatting>
  <conditionalFormatting sqref="J9:M16 P9:P16">
    <cfRule type="cellIs" dxfId="298" priority="24" operator="equal">
      <formula>1</formula>
    </cfRule>
  </conditionalFormatting>
  <conditionalFormatting sqref="N9:N16">
    <cfRule type="cellIs" dxfId="297" priority="22" operator="equal">
      <formula>1</formula>
    </cfRule>
  </conditionalFormatting>
  <conditionalFormatting sqref="O9:O16">
    <cfRule type="cellIs" dxfId="296" priority="21" operator="equal">
      <formula>1</formula>
    </cfRule>
  </conditionalFormatting>
  <conditionalFormatting sqref="Q9:S16">
    <cfRule type="cellIs" dxfId="295" priority="20" operator="equal">
      <formula>1</formula>
    </cfRule>
  </conditionalFormatting>
  <conditionalFormatting sqref="W9:W16">
    <cfRule type="containsBlanks" dxfId="294" priority="18">
      <formula>LEN(TRIM(W9))=0</formula>
    </cfRule>
    <cfRule type="containsText" dxfId="293" priority="19" operator="containsText" text="En cours">
      <formula>NOT(ISERROR(SEARCH("En cours",W9)))</formula>
    </cfRule>
  </conditionalFormatting>
  <conditionalFormatting sqref="X9:X16">
    <cfRule type="cellIs" dxfId="292" priority="15" operator="between">
      <formula>1</formula>
      <formula>10000000000</formula>
    </cfRule>
    <cfRule type="containsBlanks" dxfId="291" priority="16">
      <formula>LEN(TRIM(X9))=0</formula>
    </cfRule>
    <cfRule type="cellIs" dxfId="290" priority="17" operator="between">
      <formula>0</formula>
      <formula>0</formula>
    </cfRule>
  </conditionalFormatting>
  <conditionalFormatting sqref="H25:P26">
    <cfRule type="cellIs" dxfId="289" priority="14" operator="equal">
      <formula>1</formula>
    </cfRule>
  </conditionalFormatting>
  <conditionalFormatting sqref="W25:W26">
    <cfRule type="containsBlanks" dxfId="288" priority="12">
      <formula>LEN(TRIM(W25))=0</formula>
    </cfRule>
    <cfRule type="containsText" dxfId="287" priority="13" operator="containsText" text="En cours">
      <formula>NOT(ISERROR(SEARCH("En cours",W25)))</formula>
    </cfRule>
  </conditionalFormatting>
  <conditionalFormatting sqref="X25:X26">
    <cfRule type="cellIs" dxfId="286" priority="9" operator="between">
      <formula>1</formula>
      <formula>10000000000</formula>
    </cfRule>
    <cfRule type="containsBlanks" dxfId="285" priority="10">
      <formula>LEN(TRIM(X25))=0</formula>
    </cfRule>
    <cfRule type="cellIs" dxfId="284" priority="11" operator="between">
      <formula>0</formula>
      <formula>0</formula>
    </cfRule>
  </conditionalFormatting>
  <conditionalFormatting sqref="Q25:S26">
    <cfRule type="cellIs" dxfId="283" priority="8" operator="equal">
      <formula>1</formula>
    </cfRule>
  </conditionalFormatting>
  <conditionalFormatting sqref="H21:P24">
    <cfRule type="cellIs" dxfId="282" priority="7" operator="equal">
      <formula>1</formula>
    </cfRule>
  </conditionalFormatting>
  <conditionalFormatting sqref="Q21:S24">
    <cfRule type="cellIs" dxfId="281" priority="6" operator="equal">
      <formula>1</formula>
    </cfRule>
  </conditionalFormatting>
  <conditionalFormatting sqref="W21:W24">
    <cfRule type="containsBlanks" dxfId="280" priority="4">
      <formula>LEN(TRIM(W21))=0</formula>
    </cfRule>
    <cfRule type="containsText" dxfId="279" priority="5" operator="containsText" text="En cours">
      <formula>NOT(ISERROR(SEARCH("En cours",W21)))</formula>
    </cfRule>
  </conditionalFormatting>
  <conditionalFormatting sqref="X21:X24">
    <cfRule type="cellIs" dxfId="278" priority="1" operator="between">
      <formula>1</formula>
      <formula>10000000000</formula>
    </cfRule>
    <cfRule type="containsBlanks" dxfId="277" priority="2">
      <formula>LEN(TRIM(X21))=0</formula>
    </cfRule>
    <cfRule type="cellIs" dxfId="276" priority="3" operator="between">
      <formula>0</formula>
      <formula>0</formula>
    </cfRule>
  </conditionalFormatting>
  <dataValidations count="14">
    <dataValidation type="list" allowBlank="1" showInputMessage="1" showErrorMessage="1" sqref="E28:E34 E42:E47 E49:E53 E9:E26">
      <formula1>Catégorie1</formula1>
    </dataValidation>
    <dataValidation type="list" allowBlank="1" showInputMessage="1" showErrorMessage="1" sqref="G31:G33 G42:G47 G21:G26">
      <formula1>Liste</formula1>
    </dataValidation>
    <dataValidation type="list" allowBlank="1" showInputMessage="1" showErrorMessage="1" sqref="F9:F20">
      <formula1>Date2</formula1>
    </dataValidation>
    <dataValidation type="list" allowBlank="1" showInputMessage="1" showErrorMessage="1" sqref="G28:G30 G34 G49:G53">
      <formula1>Listesignature</formula1>
    </dataValidation>
    <dataValidation type="list" allowBlank="1" showInputMessage="1" showErrorMessage="1" sqref="G9:G20">
      <formula1>Listestade</formula1>
    </dataValidation>
    <dataValidation type="list" allowBlank="1" showInputMessage="1" showErrorMessage="1" sqref="X42:X47 X31:X33 X9:X26">
      <formula1>R.A.S</formula1>
    </dataValidation>
    <dataValidation type="list" allowBlank="1" showInputMessage="1" showErrorMessage="1" sqref="F31:F33 F42:F47 F49:F53 F21:F26">
      <formula1>Liste0405</formula1>
    </dataValidation>
    <dataValidation type="list" allowBlank="1" showInputMessage="1" showErrorMessage="1" sqref="W42:W47 W31:W33 W9:W26">
      <formula1>Liste1234</formula1>
    </dataValidation>
    <dataValidation type="list" allowBlank="1" showInputMessage="1" showErrorMessage="1" sqref="W28:W30 W34 W49:W53">
      <formula1>Stadedudossier</formula1>
    </dataValidation>
    <dataValidation type="list" allowBlank="1" showInputMessage="1" showErrorMessage="1" sqref="V28:V34 V42:V47 V49:V53 V9:V26">
      <formula1>Produit</formula1>
    </dataValidation>
    <dataValidation type="list" allowBlank="1" showInputMessage="1" showErrorMessage="1" sqref="Y42:Y47 Y49:Y53">
      <formula1>Initiative1</formula1>
    </dataValidation>
    <dataValidation type="list" allowBlank="1" showInputMessage="1" showErrorMessage="1" sqref="W35">
      <formula1>Stade</formula1>
    </dataValidation>
    <dataValidation type="list" allowBlank="1" showInputMessage="1" showErrorMessage="1" sqref="F34 F28:F30">
      <formula1>Date1</formula1>
    </dataValidation>
    <dataValidation type="list" allowBlank="1" showInputMessage="1" showErrorMessage="1" sqref="H49:S53 H28:S34 H42:S47 H9:S26">
      <formula1>Appuis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7.25" x14ac:dyDescent="0.3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729"/>
  <sheetViews>
    <sheetView workbookViewId="0">
      <selection activeCell="E2" sqref="E2:E13"/>
    </sheetView>
  </sheetViews>
  <sheetFormatPr baseColWidth="10" defaultRowHeight="17.25" x14ac:dyDescent="0.35"/>
  <cols>
    <col min="5" max="5" width="14.75" customWidth="1"/>
  </cols>
  <sheetData>
    <row r="1" spans="1:5" x14ac:dyDescent="0.35">
      <c r="A1" s="47">
        <v>43101</v>
      </c>
      <c r="B1" s="48">
        <v>42736</v>
      </c>
      <c r="C1" s="49"/>
    </row>
    <row r="2" spans="1:5" x14ac:dyDescent="0.35">
      <c r="A2" s="47">
        <v>43102</v>
      </c>
      <c r="B2" s="48">
        <v>42737</v>
      </c>
      <c r="C2" s="49" t="s">
        <v>26</v>
      </c>
      <c r="D2" t="s">
        <v>25</v>
      </c>
      <c r="E2" s="50" t="s">
        <v>27</v>
      </c>
    </row>
    <row r="3" spans="1:5" x14ac:dyDescent="0.35">
      <c r="A3" s="47">
        <v>43103</v>
      </c>
      <c r="B3" s="48">
        <v>42738</v>
      </c>
      <c r="C3" s="49" t="s">
        <v>20</v>
      </c>
      <c r="D3" t="s">
        <v>19</v>
      </c>
      <c r="E3" s="50" t="s">
        <v>31</v>
      </c>
    </row>
    <row r="4" spans="1:5" x14ac:dyDescent="0.35">
      <c r="A4" s="47">
        <v>43104</v>
      </c>
      <c r="B4" s="48">
        <v>42739</v>
      </c>
      <c r="C4" s="49" t="s">
        <v>30</v>
      </c>
      <c r="E4" s="50" t="s">
        <v>21</v>
      </c>
    </row>
    <row r="5" spans="1:5" x14ac:dyDescent="0.35">
      <c r="A5" s="47">
        <v>43105</v>
      </c>
      <c r="B5" s="48">
        <v>42740</v>
      </c>
      <c r="E5" s="50" t="s">
        <v>63</v>
      </c>
    </row>
    <row r="6" spans="1:5" x14ac:dyDescent="0.35">
      <c r="A6" s="47">
        <v>43106</v>
      </c>
      <c r="B6" s="48">
        <v>42741</v>
      </c>
      <c r="E6" s="50" t="s">
        <v>64</v>
      </c>
    </row>
    <row r="7" spans="1:5" x14ac:dyDescent="0.35">
      <c r="A7" s="47">
        <v>43107</v>
      </c>
      <c r="B7" s="48">
        <v>42742</v>
      </c>
      <c r="E7" s="50" t="s">
        <v>65</v>
      </c>
    </row>
    <row r="8" spans="1:5" x14ac:dyDescent="0.35">
      <c r="A8" s="47">
        <v>43108</v>
      </c>
      <c r="B8" s="48">
        <v>42743</v>
      </c>
      <c r="E8" s="50" t="s">
        <v>66</v>
      </c>
    </row>
    <row r="9" spans="1:5" x14ac:dyDescent="0.35">
      <c r="A9" s="47">
        <v>43109</v>
      </c>
      <c r="B9" s="48">
        <v>42744</v>
      </c>
      <c r="E9" s="50" t="s">
        <v>67</v>
      </c>
    </row>
    <row r="10" spans="1:5" x14ac:dyDescent="0.35">
      <c r="A10" s="47">
        <v>43110</v>
      </c>
      <c r="B10" s="48">
        <v>42745</v>
      </c>
      <c r="E10" s="50" t="s">
        <v>68</v>
      </c>
    </row>
    <row r="11" spans="1:5" x14ac:dyDescent="0.35">
      <c r="A11" s="47">
        <v>43111</v>
      </c>
      <c r="B11" s="48">
        <v>42746</v>
      </c>
      <c r="E11" s="50" t="s">
        <v>69</v>
      </c>
    </row>
    <row r="12" spans="1:5" x14ac:dyDescent="0.35">
      <c r="A12" s="47">
        <v>43112</v>
      </c>
      <c r="B12" s="48">
        <v>42747</v>
      </c>
      <c r="E12" s="50" t="s">
        <v>29</v>
      </c>
    </row>
    <row r="13" spans="1:5" x14ac:dyDescent="0.35">
      <c r="A13" s="47">
        <v>43113</v>
      </c>
      <c r="B13" s="48">
        <v>42748</v>
      </c>
      <c r="E13" s="50"/>
    </row>
    <row r="14" spans="1:5" x14ac:dyDescent="0.35">
      <c r="A14" s="47">
        <v>43114</v>
      </c>
      <c r="B14" s="48">
        <v>42749</v>
      </c>
    </row>
    <row r="15" spans="1:5" x14ac:dyDescent="0.35">
      <c r="A15" s="47">
        <v>43115</v>
      </c>
      <c r="B15" s="48">
        <v>42750</v>
      </c>
    </row>
    <row r="16" spans="1:5" x14ac:dyDescent="0.35">
      <c r="A16" s="47">
        <v>43116</v>
      </c>
      <c r="B16" s="48">
        <v>42751</v>
      </c>
    </row>
    <row r="17" spans="1:2" x14ac:dyDescent="0.35">
      <c r="A17" s="47">
        <v>43117</v>
      </c>
      <c r="B17" s="48">
        <v>42752</v>
      </c>
    </row>
    <row r="18" spans="1:2" x14ac:dyDescent="0.35">
      <c r="A18" s="47">
        <v>43118</v>
      </c>
      <c r="B18" s="48">
        <v>42753</v>
      </c>
    </row>
    <row r="19" spans="1:2" x14ac:dyDescent="0.35">
      <c r="A19" s="47">
        <v>43119</v>
      </c>
      <c r="B19" s="48">
        <v>42754</v>
      </c>
    </row>
    <row r="20" spans="1:2" x14ac:dyDescent="0.35">
      <c r="A20" s="47">
        <v>43120</v>
      </c>
      <c r="B20" s="48">
        <v>42755</v>
      </c>
    </row>
    <row r="21" spans="1:2" x14ac:dyDescent="0.35">
      <c r="A21" s="47">
        <v>43121</v>
      </c>
      <c r="B21" s="48">
        <v>42756</v>
      </c>
    </row>
    <row r="22" spans="1:2" x14ac:dyDescent="0.35">
      <c r="A22" s="47">
        <v>43122</v>
      </c>
      <c r="B22" s="48">
        <v>42757</v>
      </c>
    </row>
    <row r="23" spans="1:2" x14ac:dyDescent="0.35">
      <c r="A23" s="47">
        <v>43123</v>
      </c>
      <c r="B23" s="48">
        <v>42758</v>
      </c>
    </row>
    <row r="24" spans="1:2" x14ac:dyDescent="0.35">
      <c r="A24" s="47">
        <v>43124</v>
      </c>
      <c r="B24" s="48">
        <v>42759</v>
      </c>
    </row>
    <row r="25" spans="1:2" x14ac:dyDescent="0.35">
      <c r="A25" s="47">
        <v>43125</v>
      </c>
      <c r="B25" s="48">
        <v>42760</v>
      </c>
    </row>
    <row r="26" spans="1:2" x14ac:dyDescent="0.35">
      <c r="A26" s="47">
        <v>43126</v>
      </c>
      <c r="B26" s="48">
        <v>42761</v>
      </c>
    </row>
    <row r="27" spans="1:2" x14ac:dyDescent="0.35">
      <c r="A27" s="47">
        <v>43127</v>
      </c>
      <c r="B27" s="48">
        <v>42762</v>
      </c>
    </row>
    <row r="28" spans="1:2" x14ac:dyDescent="0.35">
      <c r="A28" s="47">
        <v>43128</v>
      </c>
      <c r="B28" s="48">
        <v>42763</v>
      </c>
    </row>
    <row r="29" spans="1:2" x14ac:dyDescent="0.35">
      <c r="A29" s="47">
        <v>43129</v>
      </c>
      <c r="B29" s="48">
        <v>42764</v>
      </c>
    </row>
    <row r="30" spans="1:2" x14ac:dyDescent="0.35">
      <c r="A30" s="47">
        <v>43130</v>
      </c>
      <c r="B30" s="48">
        <v>42765</v>
      </c>
    </row>
    <row r="31" spans="1:2" x14ac:dyDescent="0.35">
      <c r="A31" s="47">
        <v>43131</v>
      </c>
      <c r="B31" s="48">
        <v>42766</v>
      </c>
    </row>
    <row r="32" spans="1:2" x14ac:dyDescent="0.35">
      <c r="A32" s="47">
        <v>43132</v>
      </c>
      <c r="B32" s="48">
        <v>42767</v>
      </c>
    </row>
    <row r="33" spans="1:2" x14ac:dyDescent="0.35">
      <c r="A33" s="47">
        <v>43133</v>
      </c>
      <c r="B33" s="48">
        <v>42768</v>
      </c>
    </row>
    <row r="34" spans="1:2" x14ac:dyDescent="0.35">
      <c r="A34" s="47">
        <v>43134</v>
      </c>
      <c r="B34" s="48">
        <v>42769</v>
      </c>
    </row>
    <row r="35" spans="1:2" x14ac:dyDescent="0.35">
      <c r="A35" s="47">
        <v>43135</v>
      </c>
      <c r="B35" s="48">
        <v>42770</v>
      </c>
    </row>
    <row r="36" spans="1:2" x14ac:dyDescent="0.35">
      <c r="A36" s="47">
        <v>43136</v>
      </c>
      <c r="B36" s="48">
        <v>42771</v>
      </c>
    </row>
    <row r="37" spans="1:2" x14ac:dyDescent="0.35">
      <c r="A37" s="47">
        <v>43137</v>
      </c>
      <c r="B37" s="48">
        <v>42772</v>
      </c>
    </row>
    <row r="38" spans="1:2" x14ac:dyDescent="0.35">
      <c r="A38" s="47">
        <v>43138</v>
      </c>
      <c r="B38" s="48">
        <v>42773</v>
      </c>
    </row>
    <row r="39" spans="1:2" x14ac:dyDescent="0.35">
      <c r="A39" s="47">
        <v>43139</v>
      </c>
      <c r="B39" s="48">
        <v>42774</v>
      </c>
    </row>
    <row r="40" spans="1:2" x14ac:dyDescent="0.35">
      <c r="A40" s="47">
        <v>43140</v>
      </c>
      <c r="B40" s="48">
        <v>42775</v>
      </c>
    </row>
    <row r="41" spans="1:2" x14ac:dyDescent="0.35">
      <c r="A41" s="47">
        <v>43141</v>
      </c>
      <c r="B41" s="48">
        <v>42776</v>
      </c>
    </row>
    <row r="42" spans="1:2" x14ac:dyDescent="0.35">
      <c r="A42" s="47">
        <v>43142</v>
      </c>
      <c r="B42" s="48">
        <v>42777</v>
      </c>
    </row>
    <row r="43" spans="1:2" x14ac:dyDescent="0.35">
      <c r="A43" s="47">
        <v>43143</v>
      </c>
      <c r="B43" s="48">
        <v>42778</v>
      </c>
    </row>
    <row r="44" spans="1:2" x14ac:dyDescent="0.35">
      <c r="A44" s="47">
        <v>43144</v>
      </c>
      <c r="B44" s="48">
        <v>42779</v>
      </c>
    </row>
    <row r="45" spans="1:2" x14ac:dyDescent="0.35">
      <c r="A45" s="47">
        <v>43145</v>
      </c>
      <c r="B45" s="48">
        <v>42780</v>
      </c>
    </row>
    <row r="46" spans="1:2" x14ac:dyDescent="0.35">
      <c r="A46" s="47">
        <v>43146</v>
      </c>
      <c r="B46" s="48">
        <v>42781</v>
      </c>
    </row>
    <row r="47" spans="1:2" x14ac:dyDescent="0.35">
      <c r="A47" s="47">
        <v>43147</v>
      </c>
      <c r="B47" s="48">
        <v>42782</v>
      </c>
    </row>
    <row r="48" spans="1:2" x14ac:dyDescent="0.35">
      <c r="A48" s="47">
        <v>43148</v>
      </c>
      <c r="B48" s="48">
        <v>42783</v>
      </c>
    </row>
    <row r="49" spans="1:2" x14ac:dyDescent="0.35">
      <c r="A49" s="47">
        <v>43149</v>
      </c>
      <c r="B49" s="48">
        <v>42784</v>
      </c>
    </row>
    <row r="50" spans="1:2" x14ac:dyDescent="0.35">
      <c r="A50" s="47">
        <v>43150</v>
      </c>
      <c r="B50" s="48">
        <v>42785</v>
      </c>
    </row>
    <row r="51" spans="1:2" x14ac:dyDescent="0.35">
      <c r="A51" s="47">
        <v>43151</v>
      </c>
      <c r="B51" s="48">
        <v>42786</v>
      </c>
    </row>
    <row r="52" spans="1:2" x14ac:dyDescent="0.35">
      <c r="A52" s="47">
        <v>43152</v>
      </c>
      <c r="B52" s="48">
        <v>42787</v>
      </c>
    </row>
    <row r="53" spans="1:2" x14ac:dyDescent="0.35">
      <c r="A53" s="47">
        <v>43153</v>
      </c>
      <c r="B53" s="48">
        <v>42788</v>
      </c>
    </row>
    <row r="54" spans="1:2" x14ac:dyDescent="0.35">
      <c r="A54" s="47">
        <v>43154</v>
      </c>
      <c r="B54" s="48">
        <v>42789</v>
      </c>
    </row>
    <row r="55" spans="1:2" x14ac:dyDescent="0.35">
      <c r="A55" s="47">
        <v>43155</v>
      </c>
      <c r="B55" s="48">
        <v>42790</v>
      </c>
    </row>
    <row r="56" spans="1:2" x14ac:dyDescent="0.35">
      <c r="A56" s="47">
        <v>43156</v>
      </c>
      <c r="B56" s="48">
        <v>42791</v>
      </c>
    </row>
    <row r="57" spans="1:2" x14ac:dyDescent="0.35">
      <c r="A57" s="47">
        <v>43157</v>
      </c>
      <c r="B57" s="48">
        <v>42792</v>
      </c>
    </row>
    <row r="58" spans="1:2" x14ac:dyDescent="0.35">
      <c r="A58" s="47">
        <v>43158</v>
      </c>
      <c r="B58" s="48">
        <v>42793</v>
      </c>
    </row>
    <row r="59" spans="1:2" x14ac:dyDescent="0.35">
      <c r="A59" s="47">
        <v>43159</v>
      </c>
      <c r="B59" s="48">
        <v>42794</v>
      </c>
    </row>
    <row r="60" spans="1:2" x14ac:dyDescent="0.35">
      <c r="A60" s="47">
        <v>43160</v>
      </c>
      <c r="B60" s="48">
        <v>42795</v>
      </c>
    </row>
    <row r="61" spans="1:2" x14ac:dyDescent="0.35">
      <c r="A61" s="47">
        <v>43161</v>
      </c>
      <c r="B61" s="48">
        <v>42796</v>
      </c>
    </row>
    <row r="62" spans="1:2" x14ac:dyDescent="0.35">
      <c r="A62" s="47">
        <v>43162</v>
      </c>
      <c r="B62" s="48">
        <v>42797</v>
      </c>
    </row>
    <row r="63" spans="1:2" x14ac:dyDescent="0.35">
      <c r="A63" s="47">
        <v>43163</v>
      </c>
      <c r="B63" s="48">
        <v>42798</v>
      </c>
    </row>
    <row r="64" spans="1:2" x14ac:dyDescent="0.35">
      <c r="A64" s="47">
        <v>43164</v>
      </c>
      <c r="B64" s="48">
        <v>42799</v>
      </c>
    </row>
    <row r="65" spans="1:2" x14ac:dyDescent="0.35">
      <c r="A65" s="47">
        <v>43165</v>
      </c>
      <c r="B65" s="48">
        <v>42800</v>
      </c>
    </row>
    <row r="66" spans="1:2" x14ac:dyDescent="0.35">
      <c r="A66" s="47">
        <v>43166</v>
      </c>
      <c r="B66" s="48">
        <v>42801</v>
      </c>
    </row>
    <row r="67" spans="1:2" x14ac:dyDescent="0.35">
      <c r="A67" s="47">
        <v>43167</v>
      </c>
      <c r="B67" s="48">
        <v>42802</v>
      </c>
    </row>
    <row r="68" spans="1:2" x14ac:dyDescent="0.35">
      <c r="A68" s="47">
        <v>43168</v>
      </c>
      <c r="B68" s="48">
        <v>42803</v>
      </c>
    </row>
    <row r="69" spans="1:2" x14ac:dyDescent="0.35">
      <c r="A69" s="47">
        <v>43169</v>
      </c>
      <c r="B69" s="48">
        <v>42804</v>
      </c>
    </row>
    <row r="70" spans="1:2" x14ac:dyDescent="0.35">
      <c r="A70" s="47">
        <v>43170</v>
      </c>
      <c r="B70" s="48">
        <v>42805</v>
      </c>
    </row>
    <row r="71" spans="1:2" x14ac:dyDescent="0.35">
      <c r="A71" s="47">
        <v>43171</v>
      </c>
      <c r="B71" s="48">
        <v>42806</v>
      </c>
    </row>
    <row r="72" spans="1:2" x14ac:dyDescent="0.35">
      <c r="A72" s="47">
        <v>43172</v>
      </c>
      <c r="B72" s="48">
        <v>42807</v>
      </c>
    </row>
    <row r="73" spans="1:2" x14ac:dyDescent="0.35">
      <c r="A73" s="47">
        <v>43173</v>
      </c>
      <c r="B73" s="48">
        <v>42808</v>
      </c>
    </row>
    <row r="74" spans="1:2" x14ac:dyDescent="0.35">
      <c r="A74" s="47">
        <v>43174</v>
      </c>
      <c r="B74" s="48">
        <v>42809</v>
      </c>
    </row>
    <row r="75" spans="1:2" x14ac:dyDescent="0.35">
      <c r="A75" s="47">
        <v>43175</v>
      </c>
      <c r="B75" s="48">
        <v>42810</v>
      </c>
    </row>
    <row r="76" spans="1:2" x14ac:dyDescent="0.35">
      <c r="A76" s="47">
        <v>43176</v>
      </c>
      <c r="B76" s="48">
        <v>42811</v>
      </c>
    </row>
    <row r="77" spans="1:2" x14ac:dyDescent="0.35">
      <c r="A77" s="47">
        <v>43177</v>
      </c>
      <c r="B77" s="48">
        <v>42812</v>
      </c>
    </row>
    <row r="78" spans="1:2" x14ac:dyDescent="0.35">
      <c r="A78" s="47">
        <v>43178</v>
      </c>
      <c r="B78" s="48">
        <v>42813</v>
      </c>
    </row>
    <row r="79" spans="1:2" x14ac:dyDescent="0.35">
      <c r="A79" s="47">
        <v>43179</v>
      </c>
      <c r="B79" s="48">
        <v>42814</v>
      </c>
    </row>
    <row r="80" spans="1:2" x14ac:dyDescent="0.35">
      <c r="A80" s="47">
        <v>43180</v>
      </c>
      <c r="B80" s="48">
        <v>42815</v>
      </c>
    </row>
    <row r="81" spans="1:2" x14ac:dyDescent="0.35">
      <c r="A81" s="47">
        <v>43181</v>
      </c>
      <c r="B81" s="48">
        <v>42816</v>
      </c>
    </row>
    <row r="82" spans="1:2" x14ac:dyDescent="0.35">
      <c r="A82" s="47">
        <v>43182</v>
      </c>
      <c r="B82" s="48">
        <v>42817</v>
      </c>
    </row>
    <row r="83" spans="1:2" x14ac:dyDescent="0.35">
      <c r="A83" s="47">
        <v>43183</v>
      </c>
      <c r="B83" s="48">
        <v>42818</v>
      </c>
    </row>
    <row r="84" spans="1:2" x14ac:dyDescent="0.35">
      <c r="A84" s="47">
        <v>43184</v>
      </c>
      <c r="B84" s="48">
        <v>42819</v>
      </c>
    </row>
    <row r="85" spans="1:2" x14ac:dyDescent="0.35">
      <c r="A85" s="47">
        <v>43185</v>
      </c>
      <c r="B85" s="48">
        <v>42820</v>
      </c>
    </row>
    <row r="86" spans="1:2" x14ac:dyDescent="0.35">
      <c r="A86" s="47">
        <v>43186</v>
      </c>
      <c r="B86" s="48">
        <v>42821</v>
      </c>
    </row>
    <row r="87" spans="1:2" x14ac:dyDescent="0.35">
      <c r="A87" s="47">
        <v>43187</v>
      </c>
      <c r="B87" s="48">
        <v>42822</v>
      </c>
    </row>
    <row r="88" spans="1:2" x14ac:dyDescent="0.35">
      <c r="A88" s="47">
        <v>43188</v>
      </c>
      <c r="B88" s="48">
        <v>42823</v>
      </c>
    </row>
    <row r="89" spans="1:2" x14ac:dyDescent="0.35">
      <c r="A89" s="47">
        <v>43189</v>
      </c>
      <c r="B89" s="48">
        <v>42824</v>
      </c>
    </row>
    <row r="90" spans="1:2" x14ac:dyDescent="0.35">
      <c r="A90" s="47">
        <v>43190</v>
      </c>
      <c r="B90" s="48">
        <v>42825</v>
      </c>
    </row>
    <row r="91" spans="1:2" x14ac:dyDescent="0.35">
      <c r="A91" s="47">
        <v>43191</v>
      </c>
      <c r="B91" s="48">
        <v>42826</v>
      </c>
    </row>
    <row r="92" spans="1:2" x14ac:dyDescent="0.35">
      <c r="A92" s="47">
        <v>43192</v>
      </c>
      <c r="B92" s="48">
        <v>42827</v>
      </c>
    </row>
    <row r="93" spans="1:2" x14ac:dyDescent="0.35">
      <c r="A93" s="47">
        <v>43193</v>
      </c>
      <c r="B93" s="48">
        <v>42828</v>
      </c>
    </row>
    <row r="94" spans="1:2" x14ac:dyDescent="0.35">
      <c r="A94" s="47">
        <v>43194</v>
      </c>
      <c r="B94" s="48">
        <v>42829</v>
      </c>
    </row>
    <row r="95" spans="1:2" x14ac:dyDescent="0.35">
      <c r="A95" s="47">
        <v>43195</v>
      </c>
      <c r="B95" s="48">
        <v>42830</v>
      </c>
    </row>
    <row r="96" spans="1:2" x14ac:dyDescent="0.35">
      <c r="A96" s="47">
        <v>43196</v>
      </c>
      <c r="B96" s="48">
        <v>42831</v>
      </c>
    </row>
    <row r="97" spans="1:2" x14ac:dyDescent="0.35">
      <c r="A97" s="47">
        <v>43197</v>
      </c>
      <c r="B97" s="48">
        <v>42832</v>
      </c>
    </row>
    <row r="98" spans="1:2" x14ac:dyDescent="0.35">
      <c r="A98" s="47">
        <v>43198</v>
      </c>
      <c r="B98" s="48">
        <v>42833</v>
      </c>
    </row>
    <row r="99" spans="1:2" x14ac:dyDescent="0.35">
      <c r="A99" s="47">
        <v>43199</v>
      </c>
      <c r="B99" s="48">
        <v>42834</v>
      </c>
    </row>
    <row r="100" spans="1:2" x14ac:dyDescent="0.35">
      <c r="A100" s="47">
        <v>43200</v>
      </c>
      <c r="B100" s="48">
        <v>42835</v>
      </c>
    </row>
    <row r="101" spans="1:2" x14ac:dyDescent="0.35">
      <c r="A101" s="47">
        <v>43201</v>
      </c>
      <c r="B101" s="48">
        <v>42836</v>
      </c>
    </row>
    <row r="102" spans="1:2" x14ac:dyDescent="0.35">
      <c r="A102" s="47">
        <v>43202</v>
      </c>
      <c r="B102" s="48">
        <v>42837</v>
      </c>
    </row>
    <row r="103" spans="1:2" x14ac:dyDescent="0.35">
      <c r="A103" s="47">
        <v>43203</v>
      </c>
      <c r="B103" s="48">
        <v>42838</v>
      </c>
    </row>
    <row r="104" spans="1:2" x14ac:dyDescent="0.35">
      <c r="A104" s="47">
        <v>43204</v>
      </c>
      <c r="B104" s="48">
        <v>42839</v>
      </c>
    </row>
    <row r="105" spans="1:2" x14ac:dyDescent="0.35">
      <c r="A105" s="47">
        <v>43205</v>
      </c>
      <c r="B105" s="48">
        <v>42840</v>
      </c>
    </row>
    <row r="106" spans="1:2" x14ac:dyDescent="0.35">
      <c r="A106" s="47">
        <v>43206</v>
      </c>
      <c r="B106" s="48">
        <v>42841</v>
      </c>
    </row>
    <row r="107" spans="1:2" x14ac:dyDescent="0.35">
      <c r="A107" s="47">
        <v>43207</v>
      </c>
      <c r="B107" s="48">
        <v>42842</v>
      </c>
    </row>
    <row r="108" spans="1:2" x14ac:dyDescent="0.35">
      <c r="A108" s="47">
        <v>43208</v>
      </c>
      <c r="B108" s="48">
        <v>42843</v>
      </c>
    </row>
    <row r="109" spans="1:2" x14ac:dyDescent="0.35">
      <c r="A109" s="47">
        <v>43209</v>
      </c>
      <c r="B109" s="48">
        <v>42844</v>
      </c>
    </row>
    <row r="110" spans="1:2" x14ac:dyDescent="0.35">
      <c r="A110" s="47">
        <v>43210</v>
      </c>
      <c r="B110" s="48">
        <v>42845</v>
      </c>
    </row>
    <row r="111" spans="1:2" x14ac:dyDescent="0.35">
      <c r="A111" s="47">
        <v>43211</v>
      </c>
      <c r="B111" s="48">
        <v>42846</v>
      </c>
    </row>
    <row r="112" spans="1:2" x14ac:dyDescent="0.35">
      <c r="A112" s="47">
        <v>43212</v>
      </c>
      <c r="B112" s="48">
        <v>42847</v>
      </c>
    </row>
    <row r="113" spans="1:2" x14ac:dyDescent="0.35">
      <c r="A113" s="47">
        <v>43213</v>
      </c>
      <c r="B113" s="48">
        <v>42848</v>
      </c>
    </row>
    <row r="114" spans="1:2" x14ac:dyDescent="0.35">
      <c r="A114" s="47">
        <v>43214</v>
      </c>
      <c r="B114" s="48">
        <v>42849</v>
      </c>
    </row>
    <row r="115" spans="1:2" x14ac:dyDescent="0.35">
      <c r="A115" s="47">
        <v>43215</v>
      </c>
      <c r="B115" s="48">
        <v>42850</v>
      </c>
    </row>
    <row r="116" spans="1:2" x14ac:dyDescent="0.35">
      <c r="A116" s="47">
        <v>43216</v>
      </c>
      <c r="B116" s="48">
        <v>42851</v>
      </c>
    </row>
    <row r="117" spans="1:2" x14ac:dyDescent="0.35">
      <c r="A117" s="47">
        <v>43217</v>
      </c>
      <c r="B117" s="48">
        <v>42852</v>
      </c>
    </row>
    <row r="118" spans="1:2" x14ac:dyDescent="0.35">
      <c r="A118" s="47">
        <v>43218</v>
      </c>
      <c r="B118" s="48">
        <v>42853</v>
      </c>
    </row>
    <row r="119" spans="1:2" x14ac:dyDescent="0.35">
      <c r="A119" s="47">
        <v>43219</v>
      </c>
      <c r="B119" s="48">
        <v>42854</v>
      </c>
    </row>
    <row r="120" spans="1:2" x14ac:dyDescent="0.35">
      <c r="A120" s="47">
        <v>43220</v>
      </c>
      <c r="B120" s="48">
        <v>42855</v>
      </c>
    </row>
    <row r="121" spans="1:2" x14ac:dyDescent="0.35">
      <c r="A121" s="47">
        <v>43221</v>
      </c>
      <c r="B121" s="48">
        <v>42856</v>
      </c>
    </row>
    <row r="122" spans="1:2" x14ac:dyDescent="0.35">
      <c r="A122" s="47">
        <v>43222</v>
      </c>
      <c r="B122" s="48">
        <v>42857</v>
      </c>
    </row>
    <row r="123" spans="1:2" x14ac:dyDescent="0.35">
      <c r="A123" s="47">
        <v>43223</v>
      </c>
      <c r="B123" s="48">
        <v>42858</v>
      </c>
    </row>
    <row r="124" spans="1:2" x14ac:dyDescent="0.35">
      <c r="A124" s="47">
        <v>43224</v>
      </c>
      <c r="B124" s="48">
        <v>42859</v>
      </c>
    </row>
    <row r="125" spans="1:2" x14ac:dyDescent="0.35">
      <c r="A125" s="47">
        <v>43225</v>
      </c>
      <c r="B125" s="48">
        <v>42860</v>
      </c>
    </row>
    <row r="126" spans="1:2" x14ac:dyDescent="0.35">
      <c r="A126" s="47">
        <v>43226</v>
      </c>
      <c r="B126" s="48">
        <v>42861</v>
      </c>
    </row>
    <row r="127" spans="1:2" x14ac:dyDescent="0.35">
      <c r="A127" s="47">
        <v>43227</v>
      </c>
      <c r="B127" s="48">
        <v>42862</v>
      </c>
    </row>
    <row r="128" spans="1:2" x14ac:dyDescent="0.35">
      <c r="A128" s="47">
        <v>43228</v>
      </c>
      <c r="B128" s="48">
        <v>42863</v>
      </c>
    </row>
    <row r="129" spans="1:2" x14ac:dyDescent="0.35">
      <c r="A129" s="47">
        <v>43229</v>
      </c>
      <c r="B129" s="48">
        <v>42864</v>
      </c>
    </row>
    <row r="130" spans="1:2" x14ac:dyDescent="0.35">
      <c r="A130" s="47">
        <v>43230</v>
      </c>
      <c r="B130" s="48">
        <v>42865</v>
      </c>
    </row>
    <row r="131" spans="1:2" x14ac:dyDescent="0.35">
      <c r="A131" s="47">
        <v>43231</v>
      </c>
      <c r="B131" s="48">
        <v>42866</v>
      </c>
    </row>
    <row r="132" spans="1:2" x14ac:dyDescent="0.35">
      <c r="A132" s="47">
        <v>43232</v>
      </c>
      <c r="B132" s="48">
        <v>42867</v>
      </c>
    </row>
    <row r="133" spans="1:2" x14ac:dyDescent="0.35">
      <c r="A133" s="47">
        <v>43233</v>
      </c>
      <c r="B133" s="48">
        <v>42868</v>
      </c>
    </row>
    <row r="134" spans="1:2" x14ac:dyDescent="0.35">
      <c r="A134" s="47">
        <v>43234</v>
      </c>
      <c r="B134" s="48">
        <v>42869</v>
      </c>
    </row>
    <row r="135" spans="1:2" x14ac:dyDescent="0.35">
      <c r="A135" s="47">
        <v>43235</v>
      </c>
      <c r="B135" s="48">
        <v>42870</v>
      </c>
    </row>
    <row r="136" spans="1:2" x14ac:dyDescent="0.35">
      <c r="A136" s="47">
        <v>43236</v>
      </c>
      <c r="B136" s="48">
        <v>42871</v>
      </c>
    </row>
    <row r="137" spans="1:2" x14ac:dyDescent="0.35">
      <c r="A137" s="47">
        <v>43237</v>
      </c>
      <c r="B137" s="48">
        <v>42872</v>
      </c>
    </row>
    <row r="138" spans="1:2" x14ac:dyDescent="0.35">
      <c r="A138" s="47">
        <v>43238</v>
      </c>
      <c r="B138" s="48">
        <v>42873</v>
      </c>
    </row>
    <row r="139" spans="1:2" x14ac:dyDescent="0.35">
      <c r="A139" s="47">
        <v>43239</v>
      </c>
      <c r="B139" s="48">
        <v>42874</v>
      </c>
    </row>
    <row r="140" spans="1:2" x14ac:dyDescent="0.35">
      <c r="A140" s="47">
        <v>43240</v>
      </c>
      <c r="B140" s="48">
        <v>42875</v>
      </c>
    </row>
    <row r="141" spans="1:2" x14ac:dyDescent="0.35">
      <c r="A141" s="47">
        <v>43241</v>
      </c>
      <c r="B141" s="48">
        <v>42876</v>
      </c>
    </row>
    <row r="142" spans="1:2" x14ac:dyDescent="0.35">
      <c r="A142" s="47">
        <v>43242</v>
      </c>
      <c r="B142" s="48">
        <v>42877</v>
      </c>
    </row>
    <row r="143" spans="1:2" x14ac:dyDescent="0.35">
      <c r="A143" s="47">
        <v>43243</v>
      </c>
      <c r="B143" s="48">
        <v>42878</v>
      </c>
    </row>
    <row r="144" spans="1:2" x14ac:dyDescent="0.35">
      <c r="A144" s="47">
        <v>43244</v>
      </c>
      <c r="B144" s="48">
        <v>42879</v>
      </c>
    </row>
    <row r="145" spans="1:2" x14ac:dyDescent="0.35">
      <c r="A145" s="47">
        <v>43245</v>
      </c>
      <c r="B145" s="48">
        <v>42880</v>
      </c>
    </row>
    <row r="146" spans="1:2" x14ac:dyDescent="0.35">
      <c r="A146" s="47">
        <v>43246</v>
      </c>
      <c r="B146" s="48">
        <v>42881</v>
      </c>
    </row>
    <row r="147" spans="1:2" x14ac:dyDescent="0.35">
      <c r="A147" s="47">
        <v>43247</v>
      </c>
      <c r="B147" s="48">
        <v>42882</v>
      </c>
    </row>
    <row r="148" spans="1:2" x14ac:dyDescent="0.35">
      <c r="A148" s="47">
        <v>43248</v>
      </c>
      <c r="B148" s="48">
        <v>42883</v>
      </c>
    </row>
    <row r="149" spans="1:2" x14ac:dyDescent="0.35">
      <c r="A149" s="47">
        <v>43249</v>
      </c>
      <c r="B149" s="48">
        <v>42884</v>
      </c>
    </row>
    <row r="150" spans="1:2" x14ac:dyDescent="0.35">
      <c r="A150" s="47">
        <v>43250</v>
      </c>
      <c r="B150" s="48">
        <v>42885</v>
      </c>
    </row>
    <row r="151" spans="1:2" x14ac:dyDescent="0.35">
      <c r="A151" s="47">
        <v>43252</v>
      </c>
      <c r="B151" s="48">
        <v>42886</v>
      </c>
    </row>
    <row r="152" spans="1:2" x14ac:dyDescent="0.35">
      <c r="A152" s="47">
        <v>43253</v>
      </c>
      <c r="B152" s="48">
        <v>42887</v>
      </c>
    </row>
    <row r="153" spans="1:2" x14ac:dyDescent="0.35">
      <c r="A153" s="47">
        <v>43254</v>
      </c>
      <c r="B153" s="48">
        <v>42888</v>
      </c>
    </row>
    <row r="154" spans="1:2" x14ac:dyDescent="0.35">
      <c r="A154" s="47">
        <v>43255</v>
      </c>
      <c r="B154" s="48">
        <v>42889</v>
      </c>
    </row>
    <row r="155" spans="1:2" x14ac:dyDescent="0.35">
      <c r="A155" s="47">
        <v>43256</v>
      </c>
      <c r="B155" s="48">
        <v>42890</v>
      </c>
    </row>
    <row r="156" spans="1:2" x14ac:dyDescent="0.35">
      <c r="A156" s="47">
        <v>43257</v>
      </c>
      <c r="B156" s="48">
        <v>42891</v>
      </c>
    </row>
    <row r="157" spans="1:2" x14ac:dyDescent="0.35">
      <c r="A157" s="47">
        <v>43258</v>
      </c>
      <c r="B157" s="48">
        <v>42892</v>
      </c>
    </row>
    <row r="158" spans="1:2" x14ac:dyDescent="0.35">
      <c r="A158" s="47">
        <v>43259</v>
      </c>
      <c r="B158" s="48">
        <v>42893</v>
      </c>
    </row>
    <row r="159" spans="1:2" x14ac:dyDescent="0.35">
      <c r="A159" s="47">
        <v>43260</v>
      </c>
      <c r="B159" s="48">
        <v>42894</v>
      </c>
    </row>
    <row r="160" spans="1:2" x14ac:dyDescent="0.35">
      <c r="A160" s="47">
        <v>43261</v>
      </c>
      <c r="B160" s="48">
        <v>42895</v>
      </c>
    </row>
    <row r="161" spans="1:2" x14ac:dyDescent="0.35">
      <c r="A161" s="47">
        <v>43262</v>
      </c>
      <c r="B161" s="48">
        <v>42896</v>
      </c>
    </row>
    <row r="162" spans="1:2" x14ac:dyDescent="0.35">
      <c r="A162" s="47">
        <v>43263</v>
      </c>
      <c r="B162" s="48">
        <v>42897</v>
      </c>
    </row>
    <row r="163" spans="1:2" x14ac:dyDescent="0.35">
      <c r="A163" s="47">
        <v>43264</v>
      </c>
      <c r="B163" s="48">
        <v>42898</v>
      </c>
    </row>
    <row r="164" spans="1:2" x14ac:dyDescent="0.35">
      <c r="A164" s="47">
        <v>43265</v>
      </c>
      <c r="B164" s="48">
        <v>42899</v>
      </c>
    </row>
    <row r="165" spans="1:2" x14ac:dyDescent="0.35">
      <c r="A165" s="47">
        <v>43266</v>
      </c>
      <c r="B165" s="48">
        <v>42900</v>
      </c>
    </row>
    <row r="166" spans="1:2" x14ac:dyDescent="0.35">
      <c r="A166" s="47">
        <v>43267</v>
      </c>
      <c r="B166" s="48">
        <v>42901</v>
      </c>
    </row>
    <row r="167" spans="1:2" x14ac:dyDescent="0.35">
      <c r="A167" s="47">
        <v>43268</v>
      </c>
      <c r="B167" s="48">
        <v>42902</v>
      </c>
    </row>
    <row r="168" spans="1:2" x14ac:dyDescent="0.35">
      <c r="A168" s="47">
        <v>43269</v>
      </c>
      <c r="B168" s="48">
        <v>42903</v>
      </c>
    </row>
    <row r="169" spans="1:2" x14ac:dyDescent="0.35">
      <c r="A169" s="47">
        <v>43270</v>
      </c>
      <c r="B169" s="48">
        <v>42904</v>
      </c>
    </row>
    <row r="170" spans="1:2" x14ac:dyDescent="0.35">
      <c r="A170" s="47">
        <v>43271</v>
      </c>
      <c r="B170" s="48">
        <v>42905</v>
      </c>
    </row>
    <row r="171" spans="1:2" x14ac:dyDescent="0.35">
      <c r="A171" s="47">
        <v>43272</v>
      </c>
      <c r="B171" s="48">
        <v>42906</v>
      </c>
    </row>
    <row r="172" spans="1:2" x14ac:dyDescent="0.35">
      <c r="A172" s="47">
        <v>43273</v>
      </c>
      <c r="B172" s="48">
        <v>42907</v>
      </c>
    </row>
    <row r="173" spans="1:2" x14ac:dyDescent="0.35">
      <c r="A173" s="47">
        <v>43274</v>
      </c>
      <c r="B173" s="48">
        <v>42908</v>
      </c>
    </row>
    <row r="174" spans="1:2" x14ac:dyDescent="0.35">
      <c r="A174" s="47">
        <v>43275</v>
      </c>
      <c r="B174" s="48">
        <v>42909</v>
      </c>
    </row>
    <row r="175" spans="1:2" x14ac:dyDescent="0.35">
      <c r="A175" s="47">
        <v>43276</v>
      </c>
      <c r="B175" s="48">
        <v>42910</v>
      </c>
    </row>
    <row r="176" spans="1:2" x14ac:dyDescent="0.35">
      <c r="A176" s="47">
        <v>43277</v>
      </c>
      <c r="B176" s="48">
        <v>42911</v>
      </c>
    </row>
    <row r="177" spans="1:2" x14ac:dyDescent="0.35">
      <c r="A177" s="47">
        <v>43278</v>
      </c>
      <c r="B177" s="48">
        <v>42912</v>
      </c>
    </row>
    <row r="178" spans="1:2" x14ac:dyDescent="0.35">
      <c r="A178" s="47">
        <v>43279</v>
      </c>
      <c r="B178" s="48">
        <v>42913</v>
      </c>
    </row>
    <row r="179" spans="1:2" x14ac:dyDescent="0.35">
      <c r="A179" s="47">
        <v>43280</v>
      </c>
      <c r="B179" s="48">
        <v>42914</v>
      </c>
    </row>
    <row r="180" spans="1:2" x14ac:dyDescent="0.35">
      <c r="A180" s="47">
        <v>43281</v>
      </c>
      <c r="B180" s="48">
        <v>42915</v>
      </c>
    </row>
    <row r="181" spans="1:2" x14ac:dyDescent="0.35">
      <c r="A181" s="47">
        <v>43251</v>
      </c>
      <c r="B181" s="48">
        <v>42916</v>
      </c>
    </row>
    <row r="182" spans="1:2" x14ac:dyDescent="0.35">
      <c r="A182" s="47">
        <v>43282</v>
      </c>
      <c r="B182" s="48">
        <v>42917</v>
      </c>
    </row>
    <row r="183" spans="1:2" x14ac:dyDescent="0.35">
      <c r="A183" s="47">
        <v>43283</v>
      </c>
      <c r="B183" s="48">
        <v>42918</v>
      </c>
    </row>
    <row r="184" spans="1:2" x14ac:dyDescent="0.35">
      <c r="A184" s="47">
        <v>43284</v>
      </c>
      <c r="B184" s="48">
        <v>42919</v>
      </c>
    </row>
    <row r="185" spans="1:2" x14ac:dyDescent="0.35">
      <c r="A185" s="47">
        <v>43285</v>
      </c>
      <c r="B185" s="48">
        <v>42920</v>
      </c>
    </row>
    <row r="186" spans="1:2" x14ac:dyDescent="0.35">
      <c r="A186" s="47">
        <v>43286</v>
      </c>
      <c r="B186" s="48">
        <v>42921</v>
      </c>
    </row>
    <row r="187" spans="1:2" x14ac:dyDescent="0.35">
      <c r="A187" s="47">
        <v>43287</v>
      </c>
      <c r="B187" s="48">
        <v>42922</v>
      </c>
    </row>
    <row r="188" spans="1:2" x14ac:dyDescent="0.35">
      <c r="A188" s="47">
        <v>43288</v>
      </c>
      <c r="B188" s="48">
        <v>42923</v>
      </c>
    </row>
    <row r="189" spans="1:2" x14ac:dyDescent="0.35">
      <c r="A189" s="47">
        <v>43289</v>
      </c>
      <c r="B189" s="48">
        <v>42924</v>
      </c>
    </row>
    <row r="190" spans="1:2" x14ac:dyDescent="0.35">
      <c r="A190" s="47">
        <v>43290</v>
      </c>
      <c r="B190" s="48">
        <v>42925</v>
      </c>
    </row>
    <row r="191" spans="1:2" x14ac:dyDescent="0.35">
      <c r="A191" s="47">
        <v>43291</v>
      </c>
      <c r="B191" s="48">
        <v>42926</v>
      </c>
    </row>
    <row r="192" spans="1:2" x14ac:dyDescent="0.35">
      <c r="A192" s="47">
        <v>43292</v>
      </c>
      <c r="B192" s="48">
        <v>42927</v>
      </c>
    </row>
    <row r="193" spans="1:2" x14ac:dyDescent="0.35">
      <c r="A193" s="47">
        <v>43293</v>
      </c>
      <c r="B193" s="48">
        <v>42928</v>
      </c>
    </row>
    <row r="194" spans="1:2" x14ac:dyDescent="0.35">
      <c r="A194" s="47">
        <v>43294</v>
      </c>
      <c r="B194" s="48">
        <v>42929</v>
      </c>
    </row>
    <row r="195" spans="1:2" x14ac:dyDescent="0.35">
      <c r="A195" s="47">
        <v>43295</v>
      </c>
      <c r="B195" s="48">
        <v>42930</v>
      </c>
    </row>
    <row r="196" spans="1:2" x14ac:dyDescent="0.35">
      <c r="A196" s="47">
        <v>43296</v>
      </c>
      <c r="B196" s="48">
        <v>42931</v>
      </c>
    </row>
    <row r="197" spans="1:2" x14ac:dyDescent="0.35">
      <c r="A197" s="47">
        <v>43297</v>
      </c>
      <c r="B197" s="48">
        <v>42932</v>
      </c>
    </row>
    <row r="198" spans="1:2" x14ac:dyDescent="0.35">
      <c r="A198" s="47">
        <v>43298</v>
      </c>
      <c r="B198" s="48">
        <v>42933</v>
      </c>
    </row>
    <row r="199" spans="1:2" x14ac:dyDescent="0.35">
      <c r="A199" s="47">
        <v>43299</v>
      </c>
      <c r="B199" s="48">
        <v>42934</v>
      </c>
    </row>
    <row r="200" spans="1:2" x14ac:dyDescent="0.35">
      <c r="A200" s="47">
        <v>43300</v>
      </c>
      <c r="B200" s="48">
        <v>42935</v>
      </c>
    </row>
    <row r="201" spans="1:2" x14ac:dyDescent="0.35">
      <c r="A201" s="47">
        <v>43301</v>
      </c>
      <c r="B201" s="48">
        <v>42936</v>
      </c>
    </row>
    <row r="202" spans="1:2" x14ac:dyDescent="0.35">
      <c r="A202" s="47">
        <v>43302</v>
      </c>
      <c r="B202" s="48">
        <v>42937</v>
      </c>
    </row>
    <row r="203" spans="1:2" x14ac:dyDescent="0.35">
      <c r="A203" s="47">
        <v>43303</v>
      </c>
      <c r="B203" s="48">
        <v>42938</v>
      </c>
    </row>
    <row r="204" spans="1:2" x14ac:dyDescent="0.35">
      <c r="A204" s="47">
        <v>43304</v>
      </c>
      <c r="B204" s="48">
        <v>42939</v>
      </c>
    </row>
    <row r="205" spans="1:2" x14ac:dyDescent="0.35">
      <c r="A205" s="47">
        <v>43305</v>
      </c>
      <c r="B205" s="48">
        <v>42940</v>
      </c>
    </row>
    <row r="206" spans="1:2" x14ac:dyDescent="0.35">
      <c r="A206" s="47">
        <v>43306</v>
      </c>
      <c r="B206" s="48">
        <v>42941</v>
      </c>
    </row>
    <row r="207" spans="1:2" x14ac:dyDescent="0.35">
      <c r="A207" s="47">
        <v>43307</v>
      </c>
      <c r="B207" s="48">
        <v>42942</v>
      </c>
    </row>
    <row r="208" spans="1:2" x14ac:dyDescent="0.35">
      <c r="A208" s="47">
        <v>43308</v>
      </c>
      <c r="B208" s="48">
        <v>42943</v>
      </c>
    </row>
    <row r="209" spans="1:2" x14ac:dyDescent="0.35">
      <c r="A209" s="47">
        <v>43309</v>
      </c>
      <c r="B209" s="48">
        <v>42944</v>
      </c>
    </row>
    <row r="210" spans="1:2" x14ac:dyDescent="0.35">
      <c r="A210" s="47">
        <v>43310</v>
      </c>
      <c r="B210" s="48">
        <v>42945</v>
      </c>
    </row>
    <row r="211" spans="1:2" x14ac:dyDescent="0.35">
      <c r="A211" s="47">
        <v>43311</v>
      </c>
      <c r="B211" s="48">
        <v>42946</v>
      </c>
    </row>
    <row r="212" spans="1:2" x14ac:dyDescent="0.35">
      <c r="A212" s="47">
        <v>43313</v>
      </c>
      <c r="B212" s="48">
        <v>42947</v>
      </c>
    </row>
    <row r="213" spans="1:2" x14ac:dyDescent="0.35">
      <c r="A213" s="47">
        <v>43314</v>
      </c>
      <c r="B213" s="48">
        <v>42948</v>
      </c>
    </row>
    <row r="214" spans="1:2" x14ac:dyDescent="0.35">
      <c r="A214" s="47">
        <v>43315</v>
      </c>
      <c r="B214" s="48">
        <v>42949</v>
      </c>
    </row>
    <row r="215" spans="1:2" x14ac:dyDescent="0.35">
      <c r="A215" s="47">
        <v>43316</v>
      </c>
      <c r="B215" s="48">
        <v>42950</v>
      </c>
    </row>
    <row r="216" spans="1:2" x14ac:dyDescent="0.35">
      <c r="A216" s="47">
        <v>43317</v>
      </c>
      <c r="B216" s="48">
        <v>42951</v>
      </c>
    </row>
    <row r="217" spans="1:2" x14ac:dyDescent="0.35">
      <c r="A217" s="47">
        <v>43318</v>
      </c>
      <c r="B217" s="48">
        <v>42952</v>
      </c>
    </row>
    <row r="218" spans="1:2" x14ac:dyDescent="0.35">
      <c r="A218" s="47">
        <v>43319</v>
      </c>
      <c r="B218" s="48">
        <v>42953</v>
      </c>
    </row>
    <row r="219" spans="1:2" x14ac:dyDescent="0.35">
      <c r="A219" s="47">
        <v>43320</v>
      </c>
      <c r="B219" s="48">
        <v>42954</v>
      </c>
    </row>
    <row r="220" spans="1:2" x14ac:dyDescent="0.35">
      <c r="A220" s="47">
        <v>43321</v>
      </c>
      <c r="B220" s="48">
        <v>42955</v>
      </c>
    </row>
    <row r="221" spans="1:2" x14ac:dyDescent="0.35">
      <c r="A221" s="47">
        <v>43322</v>
      </c>
      <c r="B221" s="48">
        <v>42956</v>
      </c>
    </row>
    <row r="222" spans="1:2" x14ac:dyDescent="0.35">
      <c r="A222" s="47">
        <v>43323</v>
      </c>
      <c r="B222" s="48">
        <v>42957</v>
      </c>
    </row>
    <row r="223" spans="1:2" x14ac:dyDescent="0.35">
      <c r="A223" s="47">
        <v>43324</v>
      </c>
      <c r="B223" s="48">
        <v>42958</v>
      </c>
    </row>
    <row r="224" spans="1:2" x14ac:dyDescent="0.35">
      <c r="A224" s="47">
        <v>43325</v>
      </c>
      <c r="B224" s="48">
        <v>42959</v>
      </c>
    </row>
    <row r="225" spans="1:2" x14ac:dyDescent="0.35">
      <c r="A225" s="47">
        <v>43326</v>
      </c>
      <c r="B225" s="48">
        <v>42960</v>
      </c>
    </row>
    <row r="226" spans="1:2" x14ac:dyDescent="0.35">
      <c r="A226" s="47">
        <v>43327</v>
      </c>
      <c r="B226" s="48">
        <v>42961</v>
      </c>
    </row>
    <row r="227" spans="1:2" x14ac:dyDescent="0.35">
      <c r="A227" s="47">
        <v>43328</v>
      </c>
      <c r="B227" s="48">
        <v>42962</v>
      </c>
    </row>
    <row r="228" spans="1:2" x14ac:dyDescent="0.35">
      <c r="A228" s="47">
        <v>43329</v>
      </c>
      <c r="B228" s="48">
        <v>42963</v>
      </c>
    </row>
    <row r="229" spans="1:2" x14ac:dyDescent="0.35">
      <c r="A229" s="47">
        <v>43330</v>
      </c>
      <c r="B229" s="48">
        <v>42964</v>
      </c>
    </row>
    <row r="230" spans="1:2" x14ac:dyDescent="0.35">
      <c r="A230" s="47">
        <v>43331</v>
      </c>
      <c r="B230" s="48">
        <v>42965</v>
      </c>
    </row>
    <row r="231" spans="1:2" x14ac:dyDescent="0.35">
      <c r="A231" s="47">
        <v>43332</v>
      </c>
      <c r="B231" s="48">
        <v>42966</v>
      </c>
    </row>
    <row r="232" spans="1:2" x14ac:dyDescent="0.35">
      <c r="A232" s="47">
        <v>43333</v>
      </c>
      <c r="B232" s="48">
        <v>42967</v>
      </c>
    </row>
    <row r="233" spans="1:2" x14ac:dyDescent="0.35">
      <c r="A233" s="47">
        <v>43334</v>
      </c>
      <c r="B233" s="48">
        <v>42968</v>
      </c>
    </row>
    <row r="234" spans="1:2" x14ac:dyDescent="0.35">
      <c r="A234" s="47">
        <v>43335</v>
      </c>
      <c r="B234" s="48">
        <v>42969</v>
      </c>
    </row>
    <row r="235" spans="1:2" x14ac:dyDescent="0.35">
      <c r="A235" s="47">
        <v>43336</v>
      </c>
      <c r="B235" s="48">
        <v>42970</v>
      </c>
    </row>
    <row r="236" spans="1:2" x14ac:dyDescent="0.35">
      <c r="A236" s="47">
        <v>43337</v>
      </c>
      <c r="B236" s="48">
        <v>42971</v>
      </c>
    </row>
    <row r="237" spans="1:2" x14ac:dyDescent="0.35">
      <c r="A237" s="47">
        <v>43338</v>
      </c>
      <c r="B237" s="48">
        <v>42972</v>
      </c>
    </row>
    <row r="238" spans="1:2" x14ac:dyDescent="0.35">
      <c r="A238" s="47">
        <v>43339</v>
      </c>
      <c r="B238" s="48">
        <v>42973</v>
      </c>
    </row>
    <row r="239" spans="1:2" x14ac:dyDescent="0.35">
      <c r="A239" s="47">
        <v>43340</v>
      </c>
      <c r="B239" s="48">
        <v>42974</v>
      </c>
    </row>
    <row r="240" spans="1:2" x14ac:dyDescent="0.35">
      <c r="A240" s="47">
        <v>43341</v>
      </c>
      <c r="B240" s="48">
        <v>42975</v>
      </c>
    </row>
    <row r="241" spans="1:2" x14ac:dyDescent="0.35">
      <c r="A241" s="47">
        <v>43342</v>
      </c>
      <c r="B241" s="48">
        <v>42976</v>
      </c>
    </row>
    <row r="242" spans="1:2" x14ac:dyDescent="0.35">
      <c r="A242" s="47">
        <v>43312</v>
      </c>
      <c r="B242" s="48">
        <v>42977</v>
      </c>
    </row>
    <row r="243" spans="1:2" x14ac:dyDescent="0.35">
      <c r="A243" s="47">
        <v>43344</v>
      </c>
      <c r="B243" s="48">
        <v>42978</v>
      </c>
    </row>
    <row r="244" spans="1:2" x14ac:dyDescent="0.35">
      <c r="A244" s="47">
        <v>43345</v>
      </c>
      <c r="B244" s="48">
        <v>42979</v>
      </c>
    </row>
    <row r="245" spans="1:2" x14ac:dyDescent="0.35">
      <c r="A245" s="47">
        <v>43346</v>
      </c>
      <c r="B245" s="48">
        <v>42980</v>
      </c>
    </row>
    <row r="246" spans="1:2" x14ac:dyDescent="0.35">
      <c r="A246" s="47">
        <v>43347</v>
      </c>
      <c r="B246" s="48">
        <v>42981</v>
      </c>
    </row>
    <row r="247" spans="1:2" x14ac:dyDescent="0.35">
      <c r="A247" s="47">
        <v>43348</v>
      </c>
      <c r="B247" s="48">
        <v>42982</v>
      </c>
    </row>
    <row r="248" spans="1:2" x14ac:dyDescent="0.35">
      <c r="A248" s="47">
        <v>43349</v>
      </c>
      <c r="B248" s="48">
        <v>42983</v>
      </c>
    </row>
    <row r="249" spans="1:2" x14ac:dyDescent="0.35">
      <c r="A249" s="47">
        <v>43350</v>
      </c>
      <c r="B249" s="48">
        <v>42984</v>
      </c>
    </row>
    <row r="250" spans="1:2" x14ac:dyDescent="0.35">
      <c r="A250" s="47">
        <v>43351</v>
      </c>
      <c r="B250" s="48">
        <v>42985</v>
      </c>
    </row>
    <row r="251" spans="1:2" x14ac:dyDescent="0.35">
      <c r="A251" s="47">
        <v>43352</v>
      </c>
      <c r="B251" s="48">
        <v>42986</v>
      </c>
    </row>
    <row r="252" spans="1:2" x14ac:dyDescent="0.35">
      <c r="A252" s="47">
        <v>43353</v>
      </c>
      <c r="B252" s="48">
        <v>42987</v>
      </c>
    </row>
    <row r="253" spans="1:2" x14ac:dyDescent="0.35">
      <c r="A253" s="47">
        <v>43354</v>
      </c>
      <c r="B253" s="48">
        <v>42988</v>
      </c>
    </row>
    <row r="254" spans="1:2" x14ac:dyDescent="0.35">
      <c r="A254" s="47">
        <v>43355</v>
      </c>
      <c r="B254" s="48">
        <v>42989</v>
      </c>
    </row>
    <row r="255" spans="1:2" x14ac:dyDescent="0.35">
      <c r="A255" s="47">
        <v>43356</v>
      </c>
      <c r="B255" s="48">
        <v>42990</v>
      </c>
    </row>
    <row r="256" spans="1:2" x14ac:dyDescent="0.35">
      <c r="A256" s="47">
        <v>43357</v>
      </c>
      <c r="B256" s="48">
        <v>42991</v>
      </c>
    </row>
    <row r="257" spans="1:2" x14ac:dyDescent="0.35">
      <c r="A257" s="47">
        <v>43358</v>
      </c>
      <c r="B257" s="48">
        <v>42992</v>
      </c>
    </row>
    <row r="258" spans="1:2" x14ac:dyDescent="0.35">
      <c r="A258" s="47">
        <v>43359</v>
      </c>
      <c r="B258" s="48">
        <v>42993</v>
      </c>
    </row>
    <row r="259" spans="1:2" x14ac:dyDescent="0.35">
      <c r="A259" s="47">
        <v>43360</v>
      </c>
      <c r="B259" s="48">
        <v>42994</v>
      </c>
    </row>
    <row r="260" spans="1:2" x14ac:dyDescent="0.35">
      <c r="A260" s="47">
        <v>43361</v>
      </c>
      <c r="B260" s="48">
        <v>42995</v>
      </c>
    </row>
    <row r="261" spans="1:2" x14ac:dyDescent="0.35">
      <c r="A261" s="47">
        <v>43362</v>
      </c>
      <c r="B261" s="48">
        <v>42996</v>
      </c>
    </row>
    <row r="262" spans="1:2" x14ac:dyDescent="0.35">
      <c r="A262" s="47">
        <v>43363</v>
      </c>
      <c r="B262" s="48">
        <v>42997</v>
      </c>
    </row>
    <row r="263" spans="1:2" x14ac:dyDescent="0.35">
      <c r="A263" s="47">
        <v>43364</v>
      </c>
      <c r="B263" s="48">
        <v>42998</v>
      </c>
    </row>
    <row r="264" spans="1:2" x14ac:dyDescent="0.35">
      <c r="A264" s="47">
        <v>43365</v>
      </c>
      <c r="B264" s="48">
        <v>42999</v>
      </c>
    </row>
    <row r="265" spans="1:2" x14ac:dyDescent="0.35">
      <c r="A265" s="47">
        <v>43366</v>
      </c>
      <c r="B265" s="48">
        <v>43000</v>
      </c>
    </row>
    <row r="266" spans="1:2" x14ac:dyDescent="0.35">
      <c r="A266" s="47">
        <v>43367</v>
      </c>
      <c r="B266" s="48">
        <v>43001</v>
      </c>
    </row>
    <row r="267" spans="1:2" x14ac:dyDescent="0.35">
      <c r="A267" s="47">
        <v>43368</v>
      </c>
      <c r="B267" s="48">
        <v>43002</v>
      </c>
    </row>
    <row r="268" spans="1:2" x14ac:dyDescent="0.35">
      <c r="A268" s="47">
        <v>43369</v>
      </c>
      <c r="B268" s="48">
        <v>43003</v>
      </c>
    </row>
    <row r="269" spans="1:2" x14ac:dyDescent="0.35">
      <c r="A269" s="47">
        <v>43370</v>
      </c>
      <c r="B269" s="48">
        <v>43004</v>
      </c>
    </row>
    <row r="270" spans="1:2" x14ac:dyDescent="0.35">
      <c r="A270" s="47">
        <v>43371</v>
      </c>
      <c r="B270" s="48">
        <v>43005</v>
      </c>
    </row>
    <row r="271" spans="1:2" x14ac:dyDescent="0.35">
      <c r="A271" s="47">
        <v>43372</v>
      </c>
      <c r="B271" s="48">
        <v>43006</v>
      </c>
    </row>
    <row r="272" spans="1:2" x14ac:dyDescent="0.35">
      <c r="A272" s="47">
        <v>43373</v>
      </c>
      <c r="B272" s="48">
        <v>43007</v>
      </c>
    </row>
    <row r="273" spans="1:2" x14ac:dyDescent="0.35">
      <c r="A273" s="47">
        <v>43343</v>
      </c>
      <c r="B273" s="48">
        <v>43008</v>
      </c>
    </row>
    <row r="274" spans="1:2" x14ac:dyDescent="0.35">
      <c r="A274" s="47">
        <v>43374</v>
      </c>
      <c r="B274" s="48">
        <v>43009</v>
      </c>
    </row>
    <row r="275" spans="1:2" x14ac:dyDescent="0.35">
      <c r="A275" s="47">
        <v>43375</v>
      </c>
      <c r="B275" s="48">
        <v>43010</v>
      </c>
    </row>
    <row r="276" spans="1:2" x14ac:dyDescent="0.35">
      <c r="A276" s="47">
        <v>43376</v>
      </c>
      <c r="B276" s="48">
        <v>43011</v>
      </c>
    </row>
    <row r="277" spans="1:2" x14ac:dyDescent="0.35">
      <c r="A277" s="47">
        <v>43377</v>
      </c>
      <c r="B277" s="48">
        <v>43012</v>
      </c>
    </row>
    <row r="278" spans="1:2" x14ac:dyDescent="0.35">
      <c r="A278" s="47">
        <v>43378</v>
      </c>
      <c r="B278" s="48">
        <v>43013</v>
      </c>
    </row>
    <row r="279" spans="1:2" x14ac:dyDescent="0.35">
      <c r="A279" s="47">
        <v>43379</v>
      </c>
      <c r="B279" s="48">
        <v>43014</v>
      </c>
    </row>
    <row r="280" spans="1:2" x14ac:dyDescent="0.35">
      <c r="A280" s="47">
        <v>43380</v>
      </c>
      <c r="B280" s="48">
        <v>43015</v>
      </c>
    </row>
    <row r="281" spans="1:2" x14ac:dyDescent="0.35">
      <c r="A281" s="47">
        <v>43381</v>
      </c>
      <c r="B281" s="48">
        <v>43016</v>
      </c>
    </row>
    <row r="282" spans="1:2" x14ac:dyDescent="0.35">
      <c r="A282" s="47">
        <v>43382</v>
      </c>
      <c r="B282" s="48">
        <v>43017</v>
      </c>
    </row>
    <row r="283" spans="1:2" x14ac:dyDescent="0.35">
      <c r="A283" s="47">
        <v>43383</v>
      </c>
      <c r="B283" s="48">
        <v>43018</v>
      </c>
    </row>
    <row r="284" spans="1:2" x14ac:dyDescent="0.35">
      <c r="A284" s="47">
        <v>43384</v>
      </c>
      <c r="B284" s="48">
        <v>43019</v>
      </c>
    </row>
    <row r="285" spans="1:2" x14ac:dyDescent="0.35">
      <c r="A285" s="47">
        <v>43385</v>
      </c>
      <c r="B285" s="48">
        <v>43020</v>
      </c>
    </row>
    <row r="286" spans="1:2" x14ac:dyDescent="0.35">
      <c r="A286" s="47">
        <v>43386</v>
      </c>
      <c r="B286" s="48">
        <v>43021</v>
      </c>
    </row>
    <row r="287" spans="1:2" x14ac:dyDescent="0.35">
      <c r="A287" s="47">
        <v>43387</v>
      </c>
      <c r="B287" s="48">
        <v>43022</v>
      </c>
    </row>
    <row r="288" spans="1:2" x14ac:dyDescent="0.35">
      <c r="A288" s="47">
        <v>43388</v>
      </c>
      <c r="B288" s="48">
        <v>43023</v>
      </c>
    </row>
    <row r="289" spans="1:2" x14ac:dyDescent="0.35">
      <c r="A289" s="47">
        <v>43389</v>
      </c>
      <c r="B289" s="48">
        <v>43024</v>
      </c>
    </row>
    <row r="290" spans="1:2" x14ac:dyDescent="0.35">
      <c r="A290" s="47">
        <v>43390</v>
      </c>
      <c r="B290" s="48">
        <v>43025</v>
      </c>
    </row>
    <row r="291" spans="1:2" x14ac:dyDescent="0.35">
      <c r="A291" s="47">
        <v>43391</v>
      </c>
      <c r="B291" s="48">
        <v>43026</v>
      </c>
    </row>
    <row r="292" spans="1:2" x14ac:dyDescent="0.35">
      <c r="A292" s="47">
        <v>43392</v>
      </c>
      <c r="B292" s="48">
        <v>43027</v>
      </c>
    </row>
    <row r="293" spans="1:2" x14ac:dyDescent="0.35">
      <c r="A293" s="47">
        <v>43393</v>
      </c>
      <c r="B293" s="48">
        <v>43028</v>
      </c>
    </row>
    <row r="294" spans="1:2" x14ac:dyDescent="0.35">
      <c r="A294" s="47">
        <v>43394</v>
      </c>
      <c r="B294" s="48">
        <v>43029</v>
      </c>
    </row>
    <row r="295" spans="1:2" x14ac:dyDescent="0.35">
      <c r="A295" s="47">
        <v>43395</v>
      </c>
      <c r="B295" s="48">
        <v>43030</v>
      </c>
    </row>
    <row r="296" spans="1:2" x14ac:dyDescent="0.35">
      <c r="A296" s="47">
        <v>43396</v>
      </c>
      <c r="B296" s="48">
        <v>43031</v>
      </c>
    </row>
    <row r="297" spans="1:2" x14ac:dyDescent="0.35">
      <c r="A297" s="47">
        <v>43397</v>
      </c>
      <c r="B297" s="48">
        <v>43032</v>
      </c>
    </row>
    <row r="298" spans="1:2" x14ac:dyDescent="0.35">
      <c r="A298" s="47">
        <v>43398</v>
      </c>
      <c r="B298" s="48">
        <v>43033</v>
      </c>
    </row>
    <row r="299" spans="1:2" x14ac:dyDescent="0.35">
      <c r="A299" s="47">
        <v>43399</v>
      </c>
      <c r="B299" s="48">
        <v>43034</v>
      </c>
    </row>
    <row r="300" spans="1:2" x14ac:dyDescent="0.35">
      <c r="A300" s="47">
        <v>43400</v>
      </c>
      <c r="B300" s="48">
        <v>43035</v>
      </c>
    </row>
    <row r="301" spans="1:2" x14ac:dyDescent="0.35">
      <c r="A301" s="47">
        <v>43401</v>
      </c>
      <c r="B301" s="48">
        <v>43036</v>
      </c>
    </row>
    <row r="302" spans="1:2" x14ac:dyDescent="0.35">
      <c r="A302" s="47">
        <v>43402</v>
      </c>
      <c r="B302" s="48">
        <v>43037</v>
      </c>
    </row>
    <row r="303" spans="1:2" x14ac:dyDescent="0.35">
      <c r="A303" s="47">
        <v>43403</v>
      </c>
      <c r="B303" s="48">
        <v>43038</v>
      </c>
    </row>
    <row r="304" spans="1:2" x14ac:dyDescent="0.35">
      <c r="A304" s="47">
        <v>43405</v>
      </c>
      <c r="B304" s="48">
        <v>43039</v>
      </c>
    </row>
    <row r="305" spans="1:2" x14ac:dyDescent="0.35">
      <c r="A305" s="47">
        <v>43406</v>
      </c>
      <c r="B305" s="48">
        <v>43040</v>
      </c>
    </row>
    <row r="306" spans="1:2" x14ac:dyDescent="0.35">
      <c r="A306" s="47">
        <v>43407</v>
      </c>
      <c r="B306" s="48">
        <v>43041</v>
      </c>
    </row>
    <row r="307" spans="1:2" x14ac:dyDescent="0.35">
      <c r="A307" s="47">
        <v>43408</v>
      </c>
      <c r="B307" s="48">
        <v>43042</v>
      </c>
    </row>
    <row r="308" spans="1:2" x14ac:dyDescent="0.35">
      <c r="A308" s="47">
        <v>43409</v>
      </c>
      <c r="B308" s="48">
        <v>43043</v>
      </c>
    </row>
    <row r="309" spans="1:2" x14ac:dyDescent="0.35">
      <c r="A309" s="47">
        <v>43410</v>
      </c>
      <c r="B309" s="48">
        <v>43044</v>
      </c>
    </row>
    <row r="310" spans="1:2" x14ac:dyDescent="0.35">
      <c r="A310" s="47">
        <v>43411</v>
      </c>
      <c r="B310" s="48">
        <v>43045</v>
      </c>
    </row>
    <row r="311" spans="1:2" x14ac:dyDescent="0.35">
      <c r="A311" s="47">
        <v>43412</v>
      </c>
      <c r="B311" s="48">
        <v>43046</v>
      </c>
    </row>
    <row r="312" spans="1:2" x14ac:dyDescent="0.35">
      <c r="A312" s="47">
        <v>43413</v>
      </c>
      <c r="B312" s="48">
        <v>43047</v>
      </c>
    </row>
    <row r="313" spans="1:2" x14ac:dyDescent="0.35">
      <c r="A313" s="47">
        <v>43414</v>
      </c>
      <c r="B313" s="48">
        <v>43048</v>
      </c>
    </row>
    <row r="314" spans="1:2" x14ac:dyDescent="0.35">
      <c r="A314" s="47">
        <v>43415</v>
      </c>
      <c r="B314" s="48">
        <v>43049</v>
      </c>
    </row>
    <row r="315" spans="1:2" x14ac:dyDescent="0.35">
      <c r="A315" s="47">
        <v>43416</v>
      </c>
      <c r="B315" s="48">
        <v>43050</v>
      </c>
    </row>
    <row r="316" spans="1:2" x14ac:dyDescent="0.35">
      <c r="A316" s="47">
        <v>43417</v>
      </c>
      <c r="B316" s="48">
        <v>43051</v>
      </c>
    </row>
    <row r="317" spans="1:2" x14ac:dyDescent="0.35">
      <c r="A317" s="47">
        <v>43418</v>
      </c>
      <c r="B317" s="48">
        <v>43052</v>
      </c>
    </row>
    <row r="318" spans="1:2" x14ac:dyDescent="0.35">
      <c r="A318" s="47">
        <v>43419</v>
      </c>
      <c r="B318" s="48">
        <v>43053</v>
      </c>
    </row>
    <row r="319" spans="1:2" x14ac:dyDescent="0.35">
      <c r="A319" s="47">
        <v>43420</v>
      </c>
      <c r="B319" s="48">
        <v>43054</v>
      </c>
    </row>
    <row r="320" spans="1:2" x14ac:dyDescent="0.35">
      <c r="A320" s="47">
        <v>43421</v>
      </c>
      <c r="B320" s="48">
        <v>43055</v>
      </c>
    </row>
    <row r="321" spans="1:2" x14ac:dyDescent="0.35">
      <c r="A321" s="47">
        <v>43422</v>
      </c>
      <c r="B321" s="48">
        <v>43056</v>
      </c>
    </row>
    <row r="322" spans="1:2" x14ac:dyDescent="0.35">
      <c r="A322" s="47">
        <v>43423</v>
      </c>
      <c r="B322" s="48">
        <v>43057</v>
      </c>
    </row>
    <row r="323" spans="1:2" x14ac:dyDescent="0.35">
      <c r="A323" s="47">
        <v>43424</v>
      </c>
      <c r="B323" s="48">
        <v>43058</v>
      </c>
    </row>
    <row r="324" spans="1:2" x14ac:dyDescent="0.35">
      <c r="A324" s="47">
        <v>43425</v>
      </c>
      <c r="B324" s="48">
        <v>43059</v>
      </c>
    </row>
    <row r="325" spans="1:2" x14ac:dyDescent="0.35">
      <c r="A325" s="47">
        <v>43426</v>
      </c>
      <c r="B325" s="48">
        <v>43060</v>
      </c>
    </row>
    <row r="326" spans="1:2" x14ac:dyDescent="0.35">
      <c r="A326" s="47">
        <v>43427</v>
      </c>
      <c r="B326" s="48">
        <v>43061</v>
      </c>
    </row>
    <row r="327" spans="1:2" x14ac:dyDescent="0.35">
      <c r="A327" s="47">
        <v>43428</v>
      </c>
      <c r="B327" s="48">
        <v>43062</v>
      </c>
    </row>
    <row r="328" spans="1:2" x14ac:dyDescent="0.35">
      <c r="A328" s="47">
        <v>43429</v>
      </c>
      <c r="B328" s="48">
        <v>43063</v>
      </c>
    </row>
    <row r="329" spans="1:2" x14ac:dyDescent="0.35">
      <c r="A329" s="47">
        <v>43430</v>
      </c>
      <c r="B329" s="48">
        <v>43064</v>
      </c>
    </row>
    <row r="330" spans="1:2" x14ac:dyDescent="0.35">
      <c r="A330" s="47">
        <v>43431</v>
      </c>
      <c r="B330" s="48">
        <v>43065</v>
      </c>
    </row>
    <row r="331" spans="1:2" x14ac:dyDescent="0.35">
      <c r="A331" s="47">
        <v>43432</v>
      </c>
      <c r="B331" s="48">
        <v>43066</v>
      </c>
    </row>
    <row r="332" spans="1:2" x14ac:dyDescent="0.35">
      <c r="A332" s="47">
        <v>43433</v>
      </c>
      <c r="B332" s="48">
        <v>43067</v>
      </c>
    </row>
    <row r="333" spans="1:2" x14ac:dyDescent="0.35">
      <c r="A333" s="47">
        <v>43434</v>
      </c>
      <c r="B333" s="48">
        <v>43068</v>
      </c>
    </row>
    <row r="334" spans="1:2" x14ac:dyDescent="0.35">
      <c r="A334" s="47">
        <v>43435</v>
      </c>
      <c r="B334" s="48">
        <v>43069</v>
      </c>
    </row>
    <row r="335" spans="1:2" x14ac:dyDescent="0.35">
      <c r="A335" s="47">
        <v>43436</v>
      </c>
      <c r="B335" s="48">
        <v>43070</v>
      </c>
    </row>
    <row r="336" spans="1:2" x14ac:dyDescent="0.35">
      <c r="A336" s="47">
        <v>43437</v>
      </c>
      <c r="B336" s="48">
        <v>43071</v>
      </c>
    </row>
    <row r="337" spans="1:2" x14ac:dyDescent="0.35">
      <c r="A337" s="47">
        <v>43438</v>
      </c>
      <c r="B337" s="48">
        <v>43072</v>
      </c>
    </row>
    <row r="338" spans="1:2" x14ac:dyDescent="0.35">
      <c r="A338" s="47">
        <v>43439</v>
      </c>
      <c r="B338" s="48">
        <v>43073</v>
      </c>
    </row>
    <row r="339" spans="1:2" x14ac:dyDescent="0.35">
      <c r="A339" s="47">
        <v>43440</v>
      </c>
      <c r="B339" s="48">
        <v>43074</v>
      </c>
    </row>
    <row r="340" spans="1:2" x14ac:dyDescent="0.35">
      <c r="A340" s="47">
        <v>43441</v>
      </c>
      <c r="B340" s="48">
        <v>43075</v>
      </c>
    </row>
    <row r="341" spans="1:2" x14ac:dyDescent="0.35">
      <c r="A341" s="47">
        <v>43442</v>
      </c>
      <c r="B341" s="48">
        <v>43076</v>
      </c>
    </row>
    <row r="342" spans="1:2" x14ac:dyDescent="0.35">
      <c r="A342" s="47">
        <v>43443</v>
      </c>
      <c r="B342" s="48">
        <v>43077</v>
      </c>
    </row>
    <row r="343" spans="1:2" x14ac:dyDescent="0.35">
      <c r="A343" s="47">
        <v>43444</v>
      </c>
      <c r="B343" s="48">
        <v>43078</v>
      </c>
    </row>
    <row r="344" spans="1:2" x14ac:dyDescent="0.35">
      <c r="A344" s="47">
        <v>43445</v>
      </c>
      <c r="B344" s="48">
        <v>43079</v>
      </c>
    </row>
    <row r="345" spans="1:2" x14ac:dyDescent="0.35">
      <c r="A345" s="47">
        <v>43446</v>
      </c>
      <c r="B345" s="48">
        <v>43080</v>
      </c>
    </row>
    <row r="346" spans="1:2" x14ac:dyDescent="0.35">
      <c r="A346" s="47">
        <v>43447</v>
      </c>
      <c r="B346" s="48">
        <v>43081</v>
      </c>
    </row>
    <row r="347" spans="1:2" x14ac:dyDescent="0.35">
      <c r="A347" s="47">
        <v>43448</v>
      </c>
      <c r="B347" s="48">
        <v>43082</v>
      </c>
    </row>
    <row r="348" spans="1:2" x14ac:dyDescent="0.35">
      <c r="A348" s="47">
        <v>43449</v>
      </c>
      <c r="B348" s="48">
        <v>43083</v>
      </c>
    </row>
    <row r="349" spans="1:2" x14ac:dyDescent="0.35">
      <c r="A349" s="47">
        <v>43450</v>
      </c>
      <c r="B349" s="48">
        <v>43084</v>
      </c>
    </row>
    <row r="350" spans="1:2" x14ac:dyDescent="0.35">
      <c r="A350" s="47">
        <v>43451</v>
      </c>
      <c r="B350" s="48">
        <v>43085</v>
      </c>
    </row>
    <row r="351" spans="1:2" x14ac:dyDescent="0.35">
      <c r="A351" s="47">
        <v>43452</v>
      </c>
      <c r="B351" s="48">
        <v>43086</v>
      </c>
    </row>
    <row r="352" spans="1:2" x14ac:dyDescent="0.35">
      <c r="A352" s="47">
        <v>43453</v>
      </c>
      <c r="B352" s="48">
        <v>43087</v>
      </c>
    </row>
    <row r="353" spans="1:2" x14ac:dyDescent="0.35">
      <c r="A353" s="47">
        <v>43454</v>
      </c>
      <c r="B353" s="48">
        <v>43088</v>
      </c>
    </row>
    <row r="354" spans="1:2" x14ac:dyDescent="0.35">
      <c r="A354" s="47">
        <v>43455</v>
      </c>
      <c r="B354" s="48">
        <v>43089</v>
      </c>
    </row>
    <row r="355" spans="1:2" x14ac:dyDescent="0.35">
      <c r="A355" s="47">
        <v>43456</v>
      </c>
      <c r="B355" s="48">
        <v>43090</v>
      </c>
    </row>
    <row r="356" spans="1:2" x14ac:dyDescent="0.35">
      <c r="A356" s="47">
        <v>43457</v>
      </c>
      <c r="B356" s="48">
        <v>43091</v>
      </c>
    </row>
    <row r="357" spans="1:2" x14ac:dyDescent="0.35">
      <c r="A357" s="47">
        <v>43458</v>
      </c>
      <c r="B357" s="48">
        <v>43092</v>
      </c>
    </row>
    <row r="358" spans="1:2" x14ac:dyDescent="0.35">
      <c r="A358" s="47">
        <v>43459</v>
      </c>
      <c r="B358" s="48">
        <v>43093</v>
      </c>
    </row>
    <row r="359" spans="1:2" x14ac:dyDescent="0.35">
      <c r="A359" s="47">
        <v>43460</v>
      </c>
      <c r="B359" s="48">
        <v>43094</v>
      </c>
    </row>
    <row r="360" spans="1:2" x14ac:dyDescent="0.35">
      <c r="A360" s="47">
        <v>43461</v>
      </c>
      <c r="B360" s="48">
        <v>43095</v>
      </c>
    </row>
    <row r="361" spans="1:2" x14ac:dyDescent="0.35">
      <c r="A361" s="47">
        <v>43462</v>
      </c>
      <c r="B361" s="48">
        <v>43096</v>
      </c>
    </row>
    <row r="362" spans="1:2" x14ac:dyDescent="0.35">
      <c r="A362" s="47">
        <v>43463</v>
      </c>
      <c r="B362" s="48">
        <v>43097</v>
      </c>
    </row>
    <row r="363" spans="1:2" x14ac:dyDescent="0.35">
      <c r="A363" s="47">
        <v>43464</v>
      </c>
      <c r="B363" s="48">
        <v>43098</v>
      </c>
    </row>
    <row r="364" spans="1:2" x14ac:dyDescent="0.35">
      <c r="A364" s="47">
        <v>43465</v>
      </c>
      <c r="B364" s="48">
        <v>43099</v>
      </c>
    </row>
    <row r="365" spans="1:2" x14ac:dyDescent="0.35">
      <c r="B365" s="48">
        <v>43100</v>
      </c>
    </row>
    <row r="366" spans="1:2" x14ac:dyDescent="0.35">
      <c r="B366" s="47">
        <v>43101</v>
      </c>
    </row>
    <row r="367" spans="1:2" x14ac:dyDescent="0.35">
      <c r="B367" s="47">
        <v>43102</v>
      </c>
    </row>
    <row r="368" spans="1:2" x14ac:dyDescent="0.35">
      <c r="B368" s="47">
        <v>43103</v>
      </c>
    </row>
    <row r="369" spans="2:2" x14ac:dyDescent="0.35">
      <c r="B369" s="47">
        <v>43104</v>
      </c>
    </row>
    <row r="370" spans="2:2" x14ac:dyDescent="0.35">
      <c r="B370" s="47">
        <v>43105</v>
      </c>
    </row>
    <row r="371" spans="2:2" x14ac:dyDescent="0.35">
      <c r="B371" s="47">
        <v>43106</v>
      </c>
    </row>
    <row r="372" spans="2:2" x14ac:dyDescent="0.35">
      <c r="B372" s="47">
        <v>43107</v>
      </c>
    </row>
    <row r="373" spans="2:2" x14ac:dyDescent="0.35">
      <c r="B373" s="47">
        <v>43108</v>
      </c>
    </row>
    <row r="374" spans="2:2" x14ac:dyDescent="0.35">
      <c r="B374" s="47">
        <v>43109</v>
      </c>
    </row>
    <row r="375" spans="2:2" x14ac:dyDescent="0.35">
      <c r="B375" s="47">
        <v>43110</v>
      </c>
    </row>
    <row r="376" spans="2:2" x14ac:dyDescent="0.35">
      <c r="B376" s="47">
        <v>43111</v>
      </c>
    </row>
    <row r="377" spans="2:2" x14ac:dyDescent="0.35">
      <c r="B377" s="47">
        <v>43112</v>
      </c>
    </row>
    <row r="378" spans="2:2" x14ac:dyDescent="0.35">
      <c r="B378" s="47">
        <v>43113</v>
      </c>
    </row>
    <row r="379" spans="2:2" x14ac:dyDescent="0.35">
      <c r="B379" s="47">
        <v>43114</v>
      </c>
    </row>
    <row r="380" spans="2:2" x14ac:dyDescent="0.35">
      <c r="B380" s="47">
        <v>43115</v>
      </c>
    </row>
    <row r="381" spans="2:2" x14ac:dyDescent="0.35">
      <c r="B381" s="47">
        <v>43116</v>
      </c>
    </row>
    <row r="382" spans="2:2" x14ac:dyDescent="0.35">
      <c r="B382" s="47">
        <v>43117</v>
      </c>
    </row>
    <row r="383" spans="2:2" x14ac:dyDescent="0.35">
      <c r="B383" s="47">
        <v>43118</v>
      </c>
    </row>
    <row r="384" spans="2:2" x14ac:dyDescent="0.35">
      <c r="B384" s="47">
        <v>43119</v>
      </c>
    </row>
    <row r="385" spans="2:2" x14ac:dyDescent="0.35">
      <c r="B385" s="47">
        <v>43120</v>
      </c>
    </row>
    <row r="386" spans="2:2" x14ac:dyDescent="0.35">
      <c r="B386" s="47">
        <v>43121</v>
      </c>
    </row>
    <row r="387" spans="2:2" x14ac:dyDescent="0.35">
      <c r="B387" s="47">
        <v>43122</v>
      </c>
    </row>
    <row r="388" spans="2:2" x14ac:dyDescent="0.35">
      <c r="B388" s="47">
        <v>43123</v>
      </c>
    </row>
    <row r="389" spans="2:2" x14ac:dyDescent="0.35">
      <c r="B389" s="47">
        <v>43124</v>
      </c>
    </row>
    <row r="390" spans="2:2" x14ac:dyDescent="0.35">
      <c r="B390" s="47">
        <v>43125</v>
      </c>
    </row>
    <row r="391" spans="2:2" x14ac:dyDescent="0.35">
      <c r="B391" s="47">
        <v>43126</v>
      </c>
    </row>
    <row r="392" spans="2:2" x14ac:dyDescent="0.35">
      <c r="B392" s="47">
        <v>43127</v>
      </c>
    </row>
    <row r="393" spans="2:2" x14ac:dyDescent="0.35">
      <c r="B393" s="47">
        <v>43128</v>
      </c>
    </row>
    <row r="394" spans="2:2" x14ac:dyDescent="0.35">
      <c r="B394" s="47">
        <v>43129</v>
      </c>
    </row>
    <row r="395" spans="2:2" x14ac:dyDescent="0.35">
      <c r="B395" s="47">
        <v>43130</v>
      </c>
    </row>
    <row r="396" spans="2:2" x14ac:dyDescent="0.35">
      <c r="B396" s="47">
        <v>43131</v>
      </c>
    </row>
    <row r="397" spans="2:2" x14ac:dyDescent="0.35">
      <c r="B397" s="47">
        <v>43132</v>
      </c>
    </row>
    <row r="398" spans="2:2" x14ac:dyDescent="0.35">
      <c r="B398" s="47">
        <v>43133</v>
      </c>
    </row>
    <row r="399" spans="2:2" x14ac:dyDescent="0.35">
      <c r="B399" s="47">
        <v>43134</v>
      </c>
    </row>
    <row r="400" spans="2:2" x14ac:dyDescent="0.35">
      <c r="B400" s="47">
        <v>43135</v>
      </c>
    </row>
    <row r="401" spans="2:2" x14ac:dyDescent="0.35">
      <c r="B401" s="47">
        <v>43136</v>
      </c>
    </row>
    <row r="402" spans="2:2" x14ac:dyDescent="0.35">
      <c r="B402" s="47">
        <v>43137</v>
      </c>
    </row>
    <row r="403" spans="2:2" x14ac:dyDescent="0.35">
      <c r="B403" s="47">
        <v>43138</v>
      </c>
    </row>
    <row r="404" spans="2:2" x14ac:dyDescent="0.35">
      <c r="B404" s="47">
        <v>43139</v>
      </c>
    </row>
    <row r="405" spans="2:2" x14ac:dyDescent="0.35">
      <c r="B405" s="47">
        <v>43140</v>
      </c>
    </row>
    <row r="406" spans="2:2" x14ac:dyDescent="0.35">
      <c r="B406" s="47">
        <v>43141</v>
      </c>
    </row>
    <row r="407" spans="2:2" x14ac:dyDescent="0.35">
      <c r="B407" s="47">
        <v>43142</v>
      </c>
    </row>
    <row r="408" spans="2:2" x14ac:dyDescent="0.35">
      <c r="B408" s="47">
        <v>43143</v>
      </c>
    </row>
    <row r="409" spans="2:2" x14ac:dyDescent="0.35">
      <c r="B409" s="47">
        <v>43144</v>
      </c>
    </row>
    <row r="410" spans="2:2" x14ac:dyDescent="0.35">
      <c r="B410" s="47">
        <v>43145</v>
      </c>
    </row>
    <row r="411" spans="2:2" x14ac:dyDescent="0.35">
      <c r="B411" s="47">
        <v>43146</v>
      </c>
    </row>
    <row r="412" spans="2:2" x14ac:dyDescent="0.35">
      <c r="B412" s="47">
        <v>43147</v>
      </c>
    </row>
    <row r="413" spans="2:2" x14ac:dyDescent="0.35">
      <c r="B413" s="47">
        <v>43148</v>
      </c>
    </row>
    <row r="414" spans="2:2" x14ac:dyDescent="0.35">
      <c r="B414" s="47">
        <v>43149</v>
      </c>
    </row>
    <row r="415" spans="2:2" x14ac:dyDescent="0.35">
      <c r="B415" s="47">
        <v>43150</v>
      </c>
    </row>
    <row r="416" spans="2:2" x14ac:dyDescent="0.35">
      <c r="B416" s="47">
        <v>43151</v>
      </c>
    </row>
    <row r="417" spans="2:2" x14ac:dyDescent="0.35">
      <c r="B417" s="47">
        <v>43152</v>
      </c>
    </row>
    <row r="418" spans="2:2" x14ac:dyDescent="0.35">
      <c r="B418" s="47">
        <v>43153</v>
      </c>
    </row>
    <row r="419" spans="2:2" x14ac:dyDescent="0.35">
      <c r="B419" s="47">
        <v>43154</v>
      </c>
    </row>
    <row r="420" spans="2:2" x14ac:dyDescent="0.35">
      <c r="B420" s="47">
        <v>43155</v>
      </c>
    </row>
    <row r="421" spans="2:2" x14ac:dyDescent="0.35">
      <c r="B421" s="47">
        <v>43156</v>
      </c>
    </row>
    <row r="422" spans="2:2" x14ac:dyDescent="0.35">
      <c r="B422" s="47">
        <v>43157</v>
      </c>
    </row>
    <row r="423" spans="2:2" x14ac:dyDescent="0.35">
      <c r="B423" s="47">
        <v>43158</v>
      </c>
    </row>
    <row r="424" spans="2:2" x14ac:dyDescent="0.35">
      <c r="B424" s="47">
        <v>43159</v>
      </c>
    </row>
    <row r="425" spans="2:2" x14ac:dyDescent="0.35">
      <c r="B425" s="47">
        <v>43160</v>
      </c>
    </row>
    <row r="426" spans="2:2" x14ac:dyDescent="0.35">
      <c r="B426" s="47">
        <v>43161</v>
      </c>
    </row>
    <row r="427" spans="2:2" x14ac:dyDescent="0.35">
      <c r="B427" s="47">
        <v>43162</v>
      </c>
    </row>
    <row r="428" spans="2:2" x14ac:dyDescent="0.35">
      <c r="B428" s="47">
        <v>43163</v>
      </c>
    </row>
    <row r="429" spans="2:2" x14ac:dyDescent="0.35">
      <c r="B429" s="47">
        <v>43164</v>
      </c>
    </row>
    <row r="430" spans="2:2" x14ac:dyDescent="0.35">
      <c r="B430" s="47">
        <v>43165</v>
      </c>
    </row>
    <row r="431" spans="2:2" x14ac:dyDescent="0.35">
      <c r="B431" s="47">
        <v>43166</v>
      </c>
    </row>
    <row r="432" spans="2:2" x14ac:dyDescent="0.35">
      <c r="B432" s="47">
        <v>43167</v>
      </c>
    </row>
    <row r="433" spans="2:2" x14ac:dyDescent="0.35">
      <c r="B433" s="47">
        <v>43168</v>
      </c>
    </row>
    <row r="434" spans="2:2" x14ac:dyDescent="0.35">
      <c r="B434" s="47">
        <v>43169</v>
      </c>
    </row>
    <row r="435" spans="2:2" x14ac:dyDescent="0.35">
      <c r="B435" s="47">
        <v>43170</v>
      </c>
    </row>
    <row r="436" spans="2:2" x14ac:dyDescent="0.35">
      <c r="B436" s="47">
        <v>43171</v>
      </c>
    </row>
    <row r="437" spans="2:2" x14ac:dyDescent="0.35">
      <c r="B437" s="47">
        <v>43172</v>
      </c>
    </row>
    <row r="438" spans="2:2" x14ac:dyDescent="0.35">
      <c r="B438" s="47">
        <v>43173</v>
      </c>
    </row>
    <row r="439" spans="2:2" x14ac:dyDescent="0.35">
      <c r="B439" s="47">
        <v>43174</v>
      </c>
    </row>
    <row r="440" spans="2:2" x14ac:dyDescent="0.35">
      <c r="B440" s="47">
        <v>43175</v>
      </c>
    </row>
    <row r="441" spans="2:2" x14ac:dyDescent="0.35">
      <c r="B441" s="47">
        <v>43176</v>
      </c>
    </row>
    <row r="442" spans="2:2" x14ac:dyDescent="0.35">
      <c r="B442" s="47">
        <v>43177</v>
      </c>
    </row>
    <row r="443" spans="2:2" x14ac:dyDescent="0.35">
      <c r="B443" s="47">
        <v>43178</v>
      </c>
    </row>
    <row r="444" spans="2:2" x14ac:dyDescent="0.35">
      <c r="B444" s="47">
        <v>43179</v>
      </c>
    </row>
    <row r="445" spans="2:2" x14ac:dyDescent="0.35">
      <c r="B445" s="47">
        <v>43180</v>
      </c>
    </row>
    <row r="446" spans="2:2" x14ac:dyDescent="0.35">
      <c r="B446" s="47">
        <v>43181</v>
      </c>
    </row>
    <row r="447" spans="2:2" x14ac:dyDescent="0.35">
      <c r="B447" s="47">
        <v>43182</v>
      </c>
    </row>
    <row r="448" spans="2:2" x14ac:dyDescent="0.35">
      <c r="B448" s="47">
        <v>43183</v>
      </c>
    </row>
    <row r="449" spans="2:2" x14ac:dyDescent="0.35">
      <c r="B449" s="47">
        <v>43184</v>
      </c>
    </row>
    <row r="450" spans="2:2" x14ac:dyDescent="0.35">
      <c r="B450" s="47">
        <v>43185</v>
      </c>
    </row>
    <row r="451" spans="2:2" x14ac:dyDescent="0.35">
      <c r="B451" s="47">
        <v>43186</v>
      </c>
    </row>
    <row r="452" spans="2:2" x14ac:dyDescent="0.35">
      <c r="B452" s="47">
        <v>43187</v>
      </c>
    </row>
    <row r="453" spans="2:2" x14ac:dyDescent="0.35">
      <c r="B453" s="47">
        <v>43188</v>
      </c>
    </row>
    <row r="454" spans="2:2" x14ac:dyDescent="0.35">
      <c r="B454" s="47">
        <v>43189</v>
      </c>
    </row>
    <row r="455" spans="2:2" x14ac:dyDescent="0.35">
      <c r="B455" s="47">
        <v>43190</v>
      </c>
    </row>
    <row r="456" spans="2:2" x14ac:dyDescent="0.35">
      <c r="B456" s="47">
        <v>43191</v>
      </c>
    </row>
    <row r="457" spans="2:2" x14ac:dyDescent="0.35">
      <c r="B457" s="47">
        <v>43192</v>
      </c>
    </row>
    <row r="458" spans="2:2" x14ac:dyDescent="0.35">
      <c r="B458" s="47">
        <v>43193</v>
      </c>
    </row>
    <row r="459" spans="2:2" x14ac:dyDescent="0.35">
      <c r="B459" s="47">
        <v>43194</v>
      </c>
    </row>
    <row r="460" spans="2:2" x14ac:dyDescent="0.35">
      <c r="B460" s="47">
        <v>43195</v>
      </c>
    </row>
    <row r="461" spans="2:2" x14ac:dyDescent="0.35">
      <c r="B461" s="47">
        <v>43196</v>
      </c>
    </row>
    <row r="462" spans="2:2" x14ac:dyDescent="0.35">
      <c r="B462" s="47">
        <v>43197</v>
      </c>
    </row>
    <row r="463" spans="2:2" x14ac:dyDescent="0.35">
      <c r="B463" s="47">
        <v>43198</v>
      </c>
    </row>
    <row r="464" spans="2:2" x14ac:dyDescent="0.35">
      <c r="B464" s="47">
        <v>43199</v>
      </c>
    </row>
    <row r="465" spans="2:2" x14ac:dyDescent="0.35">
      <c r="B465" s="47">
        <v>43200</v>
      </c>
    </row>
    <row r="466" spans="2:2" x14ac:dyDescent="0.35">
      <c r="B466" s="47">
        <v>43201</v>
      </c>
    </row>
    <row r="467" spans="2:2" x14ac:dyDescent="0.35">
      <c r="B467" s="47">
        <v>43202</v>
      </c>
    </row>
    <row r="468" spans="2:2" x14ac:dyDescent="0.35">
      <c r="B468" s="47">
        <v>43203</v>
      </c>
    </row>
    <row r="469" spans="2:2" x14ac:dyDescent="0.35">
      <c r="B469" s="47">
        <v>43204</v>
      </c>
    </row>
    <row r="470" spans="2:2" x14ac:dyDescent="0.35">
      <c r="B470" s="47">
        <v>43205</v>
      </c>
    </row>
    <row r="471" spans="2:2" x14ac:dyDescent="0.35">
      <c r="B471" s="47">
        <v>43206</v>
      </c>
    </row>
    <row r="472" spans="2:2" x14ac:dyDescent="0.35">
      <c r="B472" s="47">
        <v>43207</v>
      </c>
    </row>
    <row r="473" spans="2:2" x14ac:dyDescent="0.35">
      <c r="B473" s="47">
        <v>43208</v>
      </c>
    </row>
    <row r="474" spans="2:2" x14ac:dyDescent="0.35">
      <c r="B474" s="47">
        <v>43209</v>
      </c>
    </row>
    <row r="475" spans="2:2" x14ac:dyDescent="0.35">
      <c r="B475" s="47">
        <v>43210</v>
      </c>
    </row>
    <row r="476" spans="2:2" x14ac:dyDescent="0.35">
      <c r="B476" s="47">
        <v>43211</v>
      </c>
    </row>
    <row r="477" spans="2:2" x14ac:dyDescent="0.35">
      <c r="B477" s="47">
        <v>43212</v>
      </c>
    </row>
    <row r="478" spans="2:2" x14ac:dyDescent="0.35">
      <c r="B478" s="47">
        <v>43213</v>
      </c>
    </row>
    <row r="479" spans="2:2" x14ac:dyDescent="0.35">
      <c r="B479" s="47">
        <v>43214</v>
      </c>
    </row>
    <row r="480" spans="2:2" x14ac:dyDescent="0.35">
      <c r="B480" s="47">
        <v>43215</v>
      </c>
    </row>
    <row r="481" spans="2:2" x14ac:dyDescent="0.35">
      <c r="B481" s="47">
        <v>43216</v>
      </c>
    </row>
    <row r="482" spans="2:2" x14ac:dyDescent="0.35">
      <c r="B482" s="47">
        <v>43217</v>
      </c>
    </row>
    <row r="483" spans="2:2" x14ac:dyDescent="0.35">
      <c r="B483" s="47">
        <v>43218</v>
      </c>
    </row>
    <row r="484" spans="2:2" x14ac:dyDescent="0.35">
      <c r="B484" s="47">
        <v>43219</v>
      </c>
    </row>
    <row r="485" spans="2:2" x14ac:dyDescent="0.35">
      <c r="B485" s="47">
        <v>43220</v>
      </c>
    </row>
    <row r="486" spans="2:2" x14ac:dyDescent="0.35">
      <c r="B486" s="47">
        <v>43221</v>
      </c>
    </row>
    <row r="487" spans="2:2" x14ac:dyDescent="0.35">
      <c r="B487" s="47">
        <v>43222</v>
      </c>
    </row>
    <row r="488" spans="2:2" x14ac:dyDescent="0.35">
      <c r="B488" s="47">
        <v>43223</v>
      </c>
    </row>
    <row r="489" spans="2:2" x14ac:dyDescent="0.35">
      <c r="B489" s="47">
        <v>43224</v>
      </c>
    </row>
    <row r="490" spans="2:2" x14ac:dyDescent="0.35">
      <c r="B490" s="47">
        <v>43225</v>
      </c>
    </row>
    <row r="491" spans="2:2" x14ac:dyDescent="0.35">
      <c r="B491" s="47">
        <v>43226</v>
      </c>
    </row>
    <row r="492" spans="2:2" x14ac:dyDescent="0.35">
      <c r="B492" s="47">
        <v>43227</v>
      </c>
    </row>
    <row r="493" spans="2:2" x14ac:dyDescent="0.35">
      <c r="B493" s="47">
        <v>43228</v>
      </c>
    </row>
    <row r="494" spans="2:2" x14ac:dyDescent="0.35">
      <c r="B494" s="47">
        <v>43229</v>
      </c>
    </row>
    <row r="495" spans="2:2" x14ac:dyDescent="0.35">
      <c r="B495" s="47">
        <v>43230</v>
      </c>
    </row>
    <row r="496" spans="2:2" x14ac:dyDescent="0.35">
      <c r="B496" s="47">
        <v>43231</v>
      </c>
    </row>
    <row r="497" spans="2:2" x14ac:dyDescent="0.35">
      <c r="B497" s="47">
        <v>43232</v>
      </c>
    </row>
    <row r="498" spans="2:2" x14ac:dyDescent="0.35">
      <c r="B498" s="47">
        <v>43233</v>
      </c>
    </row>
    <row r="499" spans="2:2" x14ac:dyDescent="0.35">
      <c r="B499" s="47">
        <v>43234</v>
      </c>
    </row>
    <row r="500" spans="2:2" x14ac:dyDescent="0.35">
      <c r="B500" s="47">
        <v>43235</v>
      </c>
    </row>
    <row r="501" spans="2:2" x14ac:dyDescent="0.35">
      <c r="B501" s="47">
        <v>43236</v>
      </c>
    </row>
    <row r="502" spans="2:2" x14ac:dyDescent="0.35">
      <c r="B502" s="47">
        <v>43237</v>
      </c>
    </row>
    <row r="503" spans="2:2" x14ac:dyDescent="0.35">
      <c r="B503" s="47">
        <v>43238</v>
      </c>
    </row>
    <row r="504" spans="2:2" x14ac:dyDescent="0.35">
      <c r="B504" s="47">
        <v>43239</v>
      </c>
    </row>
    <row r="505" spans="2:2" x14ac:dyDescent="0.35">
      <c r="B505" s="47">
        <v>43240</v>
      </c>
    </row>
    <row r="506" spans="2:2" x14ac:dyDescent="0.35">
      <c r="B506" s="47">
        <v>43241</v>
      </c>
    </row>
    <row r="507" spans="2:2" x14ac:dyDescent="0.35">
      <c r="B507" s="47">
        <v>43242</v>
      </c>
    </row>
    <row r="508" spans="2:2" x14ac:dyDescent="0.35">
      <c r="B508" s="47">
        <v>43243</v>
      </c>
    </row>
    <row r="509" spans="2:2" x14ac:dyDescent="0.35">
      <c r="B509" s="47">
        <v>43244</v>
      </c>
    </row>
    <row r="510" spans="2:2" x14ac:dyDescent="0.35">
      <c r="B510" s="47">
        <v>43245</v>
      </c>
    </row>
    <row r="511" spans="2:2" x14ac:dyDescent="0.35">
      <c r="B511" s="47">
        <v>43246</v>
      </c>
    </row>
    <row r="512" spans="2:2" x14ac:dyDescent="0.35">
      <c r="B512" s="47">
        <v>43247</v>
      </c>
    </row>
    <row r="513" spans="2:2" x14ac:dyDescent="0.35">
      <c r="B513" s="47">
        <v>43248</v>
      </c>
    </row>
    <row r="514" spans="2:2" x14ac:dyDescent="0.35">
      <c r="B514" s="47">
        <v>43249</v>
      </c>
    </row>
    <row r="515" spans="2:2" x14ac:dyDescent="0.35">
      <c r="B515" s="47">
        <v>43250</v>
      </c>
    </row>
    <row r="516" spans="2:2" x14ac:dyDescent="0.35">
      <c r="B516" s="47">
        <v>43252</v>
      </c>
    </row>
    <row r="517" spans="2:2" x14ac:dyDescent="0.35">
      <c r="B517" s="47">
        <v>43253</v>
      </c>
    </row>
    <row r="518" spans="2:2" x14ac:dyDescent="0.35">
      <c r="B518" s="47">
        <v>43254</v>
      </c>
    </row>
    <row r="519" spans="2:2" x14ac:dyDescent="0.35">
      <c r="B519" s="47">
        <v>43255</v>
      </c>
    </row>
    <row r="520" spans="2:2" x14ac:dyDescent="0.35">
      <c r="B520" s="47">
        <v>43256</v>
      </c>
    </row>
    <row r="521" spans="2:2" x14ac:dyDescent="0.35">
      <c r="B521" s="47">
        <v>43257</v>
      </c>
    </row>
    <row r="522" spans="2:2" x14ac:dyDescent="0.35">
      <c r="B522" s="47">
        <v>43258</v>
      </c>
    </row>
    <row r="523" spans="2:2" x14ac:dyDescent="0.35">
      <c r="B523" s="47">
        <v>43259</v>
      </c>
    </row>
    <row r="524" spans="2:2" x14ac:dyDescent="0.35">
      <c r="B524" s="47">
        <v>43260</v>
      </c>
    </row>
    <row r="525" spans="2:2" x14ac:dyDescent="0.35">
      <c r="B525" s="47">
        <v>43261</v>
      </c>
    </row>
    <row r="526" spans="2:2" x14ac:dyDescent="0.35">
      <c r="B526" s="47">
        <v>43262</v>
      </c>
    </row>
    <row r="527" spans="2:2" x14ac:dyDescent="0.35">
      <c r="B527" s="47">
        <v>43263</v>
      </c>
    </row>
    <row r="528" spans="2:2" x14ac:dyDescent="0.35">
      <c r="B528" s="47">
        <v>43264</v>
      </c>
    </row>
    <row r="529" spans="2:2" x14ac:dyDescent="0.35">
      <c r="B529" s="47">
        <v>43265</v>
      </c>
    </row>
    <row r="530" spans="2:2" x14ac:dyDescent="0.35">
      <c r="B530" s="47">
        <v>43266</v>
      </c>
    </row>
    <row r="531" spans="2:2" x14ac:dyDescent="0.35">
      <c r="B531" s="47">
        <v>43267</v>
      </c>
    </row>
    <row r="532" spans="2:2" x14ac:dyDescent="0.35">
      <c r="B532" s="47">
        <v>43268</v>
      </c>
    </row>
    <row r="533" spans="2:2" x14ac:dyDescent="0.35">
      <c r="B533" s="47">
        <v>43269</v>
      </c>
    </row>
    <row r="534" spans="2:2" x14ac:dyDescent="0.35">
      <c r="B534" s="47">
        <v>43270</v>
      </c>
    </row>
    <row r="535" spans="2:2" x14ac:dyDescent="0.35">
      <c r="B535" s="47">
        <v>43271</v>
      </c>
    </row>
    <row r="536" spans="2:2" x14ac:dyDescent="0.35">
      <c r="B536" s="47">
        <v>43272</v>
      </c>
    </row>
    <row r="537" spans="2:2" x14ac:dyDescent="0.35">
      <c r="B537" s="47">
        <v>43273</v>
      </c>
    </row>
    <row r="538" spans="2:2" x14ac:dyDescent="0.35">
      <c r="B538" s="47">
        <v>43274</v>
      </c>
    </row>
    <row r="539" spans="2:2" x14ac:dyDescent="0.35">
      <c r="B539" s="47">
        <v>43275</v>
      </c>
    </row>
    <row r="540" spans="2:2" x14ac:dyDescent="0.35">
      <c r="B540" s="47">
        <v>43276</v>
      </c>
    </row>
    <row r="541" spans="2:2" x14ac:dyDescent="0.35">
      <c r="B541" s="47">
        <v>43277</v>
      </c>
    </row>
    <row r="542" spans="2:2" x14ac:dyDescent="0.35">
      <c r="B542" s="47">
        <v>43278</v>
      </c>
    </row>
    <row r="543" spans="2:2" x14ac:dyDescent="0.35">
      <c r="B543" s="47">
        <v>43279</v>
      </c>
    </row>
    <row r="544" spans="2:2" x14ac:dyDescent="0.35">
      <c r="B544" s="47">
        <v>43280</v>
      </c>
    </row>
    <row r="545" spans="2:2" x14ac:dyDescent="0.35">
      <c r="B545" s="47">
        <v>43281</v>
      </c>
    </row>
    <row r="546" spans="2:2" x14ac:dyDescent="0.35">
      <c r="B546" s="47">
        <v>43251</v>
      </c>
    </row>
    <row r="547" spans="2:2" x14ac:dyDescent="0.35">
      <c r="B547" s="47">
        <v>43282</v>
      </c>
    </row>
    <row r="548" spans="2:2" x14ac:dyDescent="0.35">
      <c r="B548" s="47">
        <v>43283</v>
      </c>
    </row>
    <row r="549" spans="2:2" x14ac:dyDescent="0.35">
      <c r="B549" s="47">
        <v>43284</v>
      </c>
    </row>
    <row r="550" spans="2:2" x14ac:dyDescent="0.35">
      <c r="B550" s="47">
        <v>43285</v>
      </c>
    </row>
    <row r="551" spans="2:2" x14ac:dyDescent="0.35">
      <c r="B551" s="47">
        <v>43286</v>
      </c>
    </row>
    <row r="552" spans="2:2" x14ac:dyDescent="0.35">
      <c r="B552" s="47">
        <v>43287</v>
      </c>
    </row>
    <row r="553" spans="2:2" x14ac:dyDescent="0.35">
      <c r="B553" s="47">
        <v>43288</v>
      </c>
    </row>
    <row r="554" spans="2:2" x14ac:dyDescent="0.35">
      <c r="B554" s="47">
        <v>43289</v>
      </c>
    </row>
    <row r="555" spans="2:2" x14ac:dyDescent="0.35">
      <c r="B555" s="47">
        <v>43290</v>
      </c>
    </row>
    <row r="556" spans="2:2" x14ac:dyDescent="0.35">
      <c r="B556" s="47">
        <v>43291</v>
      </c>
    </row>
    <row r="557" spans="2:2" x14ac:dyDescent="0.35">
      <c r="B557" s="47">
        <v>43292</v>
      </c>
    </row>
    <row r="558" spans="2:2" x14ac:dyDescent="0.35">
      <c r="B558" s="47">
        <v>43293</v>
      </c>
    </row>
    <row r="559" spans="2:2" x14ac:dyDescent="0.35">
      <c r="B559" s="47">
        <v>43294</v>
      </c>
    </row>
    <row r="560" spans="2:2" x14ac:dyDescent="0.35">
      <c r="B560" s="47">
        <v>43295</v>
      </c>
    </row>
    <row r="561" spans="2:2" x14ac:dyDescent="0.35">
      <c r="B561" s="47">
        <v>43296</v>
      </c>
    </row>
    <row r="562" spans="2:2" x14ac:dyDescent="0.35">
      <c r="B562" s="47">
        <v>43297</v>
      </c>
    </row>
    <row r="563" spans="2:2" x14ac:dyDescent="0.35">
      <c r="B563" s="47">
        <v>43298</v>
      </c>
    </row>
    <row r="564" spans="2:2" x14ac:dyDescent="0.35">
      <c r="B564" s="47">
        <v>43299</v>
      </c>
    </row>
    <row r="565" spans="2:2" x14ac:dyDescent="0.35">
      <c r="B565" s="47">
        <v>43300</v>
      </c>
    </row>
    <row r="566" spans="2:2" x14ac:dyDescent="0.35">
      <c r="B566" s="47">
        <v>43301</v>
      </c>
    </row>
    <row r="567" spans="2:2" x14ac:dyDescent="0.35">
      <c r="B567" s="47">
        <v>43302</v>
      </c>
    </row>
    <row r="568" spans="2:2" x14ac:dyDescent="0.35">
      <c r="B568" s="47">
        <v>43303</v>
      </c>
    </row>
    <row r="569" spans="2:2" x14ac:dyDescent="0.35">
      <c r="B569" s="47">
        <v>43304</v>
      </c>
    </row>
    <row r="570" spans="2:2" x14ac:dyDescent="0.35">
      <c r="B570" s="47">
        <v>43305</v>
      </c>
    </row>
    <row r="571" spans="2:2" x14ac:dyDescent="0.35">
      <c r="B571" s="47">
        <v>43306</v>
      </c>
    </row>
    <row r="572" spans="2:2" x14ac:dyDescent="0.35">
      <c r="B572" s="47">
        <v>43307</v>
      </c>
    </row>
    <row r="573" spans="2:2" x14ac:dyDescent="0.35">
      <c r="B573" s="47">
        <v>43308</v>
      </c>
    </row>
    <row r="574" spans="2:2" x14ac:dyDescent="0.35">
      <c r="B574" s="47">
        <v>43309</v>
      </c>
    </row>
    <row r="575" spans="2:2" x14ac:dyDescent="0.35">
      <c r="B575" s="47">
        <v>43310</v>
      </c>
    </row>
    <row r="576" spans="2:2" x14ac:dyDescent="0.35">
      <c r="B576" s="47">
        <v>43311</v>
      </c>
    </row>
    <row r="577" spans="2:2" x14ac:dyDescent="0.35">
      <c r="B577" s="47">
        <v>43313</v>
      </c>
    </row>
    <row r="578" spans="2:2" x14ac:dyDescent="0.35">
      <c r="B578" s="47">
        <v>43314</v>
      </c>
    </row>
    <row r="579" spans="2:2" x14ac:dyDescent="0.35">
      <c r="B579" s="47">
        <v>43315</v>
      </c>
    </row>
    <row r="580" spans="2:2" x14ac:dyDescent="0.35">
      <c r="B580" s="47">
        <v>43316</v>
      </c>
    </row>
    <row r="581" spans="2:2" x14ac:dyDescent="0.35">
      <c r="B581" s="47">
        <v>43317</v>
      </c>
    </row>
    <row r="582" spans="2:2" x14ac:dyDescent="0.35">
      <c r="B582" s="47">
        <v>43318</v>
      </c>
    </row>
    <row r="583" spans="2:2" x14ac:dyDescent="0.35">
      <c r="B583" s="47">
        <v>43319</v>
      </c>
    </row>
    <row r="584" spans="2:2" x14ac:dyDescent="0.35">
      <c r="B584" s="47">
        <v>43320</v>
      </c>
    </row>
    <row r="585" spans="2:2" x14ac:dyDescent="0.35">
      <c r="B585" s="47">
        <v>43321</v>
      </c>
    </row>
    <row r="586" spans="2:2" x14ac:dyDescent="0.35">
      <c r="B586" s="47">
        <v>43322</v>
      </c>
    </row>
    <row r="587" spans="2:2" x14ac:dyDescent="0.35">
      <c r="B587" s="47">
        <v>43323</v>
      </c>
    </row>
    <row r="588" spans="2:2" x14ac:dyDescent="0.35">
      <c r="B588" s="47">
        <v>43324</v>
      </c>
    </row>
    <row r="589" spans="2:2" x14ac:dyDescent="0.35">
      <c r="B589" s="47">
        <v>43325</v>
      </c>
    </row>
    <row r="590" spans="2:2" x14ac:dyDescent="0.35">
      <c r="B590" s="47">
        <v>43326</v>
      </c>
    </row>
    <row r="591" spans="2:2" x14ac:dyDescent="0.35">
      <c r="B591" s="47">
        <v>43327</v>
      </c>
    </row>
    <row r="592" spans="2:2" x14ac:dyDescent="0.35">
      <c r="B592" s="47">
        <v>43328</v>
      </c>
    </row>
    <row r="593" spans="2:2" x14ac:dyDescent="0.35">
      <c r="B593" s="47">
        <v>43329</v>
      </c>
    </row>
    <row r="594" spans="2:2" x14ac:dyDescent="0.35">
      <c r="B594" s="47">
        <v>43330</v>
      </c>
    </row>
    <row r="595" spans="2:2" x14ac:dyDescent="0.35">
      <c r="B595" s="47">
        <v>43331</v>
      </c>
    </row>
    <row r="596" spans="2:2" x14ac:dyDescent="0.35">
      <c r="B596" s="47">
        <v>43332</v>
      </c>
    </row>
    <row r="597" spans="2:2" x14ac:dyDescent="0.35">
      <c r="B597" s="47">
        <v>43333</v>
      </c>
    </row>
    <row r="598" spans="2:2" x14ac:dyDescent="0.35">
      <c r="B598" s="47">
        <v>43334</v>
      </c>
    </row>
    <row r="599" spans="2:2" x14ac:dyDescent="0.35">
      <c r="B599" s="47">
        <v>43335</v>
      </c>
    </row>
    <row r="600" spans="2:2" x14ac:dyDescent="0.35">
      <c r="B600" s="47">
        <v>43336</v>
      </c>
    </row>
    <row r="601" spans="2:2" x14ac:dyDescent="0.35">
      <c r="B601" s="47">
        <v>43337</v>
      </c>
    </row>
    <row r="602" spans="2:2" x14ac:dyDescent="0.35">
      <c r="B602" s="47">
        <v>43338</v>
      </c>
    </row>
    <row r="603" spans="2:2" x14ac:dyDescent="0.35">
      <c r="B603" s="47">
        <v>43339</v>
      </c>
    </row>
    <row r="604" spans="2:2" x14ac:dyDescent="0.35">
      <c r="B604" s="47">
        <v>43340</v>
      </c>
    </row>
    <row r="605" spans="2:2" x14ac:dyDescent="0.35">
      <c r="B605" s="47">
        <v>43341</v>
      </c>
    </row>
    <row r="606" spans="2:2" x14ac:dyDescent="0.35">
      <c r="B606" s="47">
        <v>43342</v>
      </c>
    </row>
    <row r="607" spans="2:2" x14ac:dyDescent="0.35">
      <c r="B607" s="47">
        <v>43312</v>
      </c>
    </row>
    <row r="608" spans="2:2" x14ac:dyDescent="0.35">
      <c r="B608" s="47">
        <v>43344</v>
      </c>
    </row>
    <row r="609" spans="2:2" x14ac:dyDescent="0.35">
      <c r="B609" s="47">
        <v>43345</v>
      </c>
    </row>
    <row r="610" spans="2:2" x14ac:dyDescent="0.35">
      <c r="B610" s="47">
        <v>43346</v>
      </c>
    </row>
    <row r="611" spans="2:2" x14ac:dyDescent="0.35">
      <c r="B611" s="47">
        <v>43347</v>
      </c>
    </row>
    <row r="612" spans="2:2" x14ac:dyDescent="0.35">
      <c r="B612" s="47">
        <v>43348</v>
      </c>
    </row>
    <row r="613" spans="2:2" x14ac:dyDescent="0.35">
      <c r="B613" s="47">
        <v>43349</v>
      </c>
    </row>
    <row r="614" spans="2:2" x14ac:dyDescent="0.35">
      <c r="B614" s="47">
        <v>43350</v>
      </c>
    </row>
    <row r="615" spans="2:2" x14ac:dyDescent="0.35">
      <c r="B615" s="47">
        <v>43351</v>
      </c>
    </row>
    <row r="616" spans="2:2" x14ac:dyDescent="0.35">
      <c r="B616" s="47">
        <v>43352</v>
      </c>
    </row>
    <row r="617" spans="2:2" x14ac:dyDescent="0.35">
      <c r="B617" s="47">
        <v>43353</v>
      </c>
    </row>
    <row r="618" spans="2:2" x14ac:dyDescent="0.35">
      <c r="B618" s="47">
        <v>43354</v>
      </c>
    </row>
    <row r="619" spans="2:2" x14ac:dyDescent="0.35">
      <c r="B619" s="47">
        <v>43355</v>
      </c>
    </row>
    <row r="620" spans="2:2" x14ac:dyDescent="0.35">
      <c r="B620" s="47">
        <v>43356</v>
      </c>
    </row>
    <row r="621" spans="2:2" x14ac:dyDescent="0.35">
      <c r="B621" s="47">
        <v>43357</v>
      </c>
    </row>
    <row r="622" spans="2:2" x14ac:dyDescent="0.35">
      <c r="B622" s="47">
        <v>43358</v>
      </c>
    </row>
    <row r="623" spans="2:2" x14ac:dyDescent="0.35">
      <c r="B623" s="47">
        <v>43359</v>
      </c>
    </row>
    <row r="624" spans="2:2" x14ac:dyDescent="0.35">
      <c r="B624" s="47">
        <v>43360</v>
      </c>
    </row>
    <row r="625" spans="2:2" x14ac:dyDescent="0.35">
      <c r="B625" s="47">
        <v>43361</v>
      </c>
    </row>
    <row r="626" spans="2:2" x14ac:dyDescent="0.35">
      <c r="B626" s="47">
        <v>43362</v>
      </c>
    </row>
    <row r="627" spans="2:2" x14ac:dyDescent="0.35">
      <c r="B627" s="47">
        <v>43363</v>
      </c>
    </row>
    <row r="628" spans="2:2" x14ac:dyDescent="0.35">
      <c r="B628" s="47">
        <v>43364</v>
      </c>
    </row>
    <row r="629" spans="2:2" x14ac:dyDescent="0.35">
      <c r="B629" s="47">
        <v>43365</v>
      </c>
    </row>
    <row r="630" spans="2:2" x14ac:dyDescent="0.35">
      <c r="B630" s="47">
        <v>43366</v>
      </c>
    </row>
    <row r="631" spans="2:2" x14ac:dyDescent="0.35">
      <c r="B631" s="47">
        <v>43367</v>
      </c>
    </row>
    <row r="632" spans="2:2" x14ac:dyDescent="0.35">
      <c r="B632" s="47">
        <v>43368</v>
      </c>
    </row>
    <row r="633" spans="2:2" x14ac:dyDescent="0.35">
      <c r="B633" s="47">
        <v>43369</v>
      </c>
    </row>
    <row r="634" spans="2:2" x14ac:dyDescent="0.35">
      <c r="B634" s="47">
        <v>43370</v>
      </c>
    </row>
    <row r="635" spans="2:2" x14ac:dyDescent="0.35">
      <c r="B635" s="47">
        <v>43371</v>
      </c>
    </row>
    <row r="636" spans="2:2" x14ac:dyDescent="0.35">
      <c r="B636" s="47">
        <v>43372</v>
      </c>
    </row>
    <row r="637" spans="2:2" x14ac:dyDescent="0.35">
      <c r="B637" s="47">
        <v>43373</v>
      </c>
    </row>
    <row r="638" spans="2:2" x14ac:dyDescent="0.35">
      <c r="B638" s="47">
        <v>43343</v>
      </c>
    </row>
    <row r="639" spans="2:2" x14ac:dyDescent="0.35">
      <c r="B639" s="47">
        <v>43374</v>
      </c>
    </row>
    <row r="640" spans="2:2" x14ac:dyDescent="0.35">
      <c r="B640" s="47">
        <v>43375</v>
      </c>
    </row>
    <row r="641" spans="2:2" x14ac:dyDescent="0.35">
      <c r="B641" s="47">
        <v>43376</v>
      </c>
    </row>
    <row r="642" spans="2:2" x14ac:dyDescent="0.35">
      <c r="B642" s="47">
        <v>43377</v>
      </c>
    </row>
    <row r="643" spans="2:2" x14ac:dyDescent="0.35">
      <c r="B643" s="47">
        <v>43378</v>
      </c>
    </row>
    <row r="644" spans="2:2" x14ac:dyDescent="0.35">
      <c r="B644" s="47">
        <v>43379</v>
      </c>
    </row>
    <row r="645" spans="2:2" x14ac:dyDescent="0.35">
      <c r="B645" s="47">
        <v>43380</v>
      </c>
    </row>
    <row r="646" spans="2:2" x14ac:dyDescent="0.35">
      <c r="B646" s="47">
        <v>43381</v>
      </c>
    </row>
    <row r="647" spans="2:2" x14ac:dyDescent="0.35">
      <c r="B647" s="47">
        <v>43382</v>
      </c>
    </row>
    <row r="648" spans="2:2" x14ac:dyDescent="0.35">
      <c r="B648" s="47">
        <v>43383</v>
      </c>
    </row>
    <row r="649" spans="2:2" x14ac:dyDescent="0.35">
      <c r="B649" s="47">
        <v>43384</v>
      </c>
    </row>
    <row r="650" spans="2:2" x14ac:dyDescent="0.35">
      <c r="B650" s="47">
        <v>43385</v>
      </c>
    </row>
    <row r="651" spans="2:2" x14ac:dyDescent="0.35">
      <c r="B651" s="47">
        <v>43386</v>
      </c>
    </row>
    <row r="652" spans="2:2" x14ac:dyDescent="0.35">
      <c r="B652" s="47">
        <v>43387</v>
      </c>
    </row>
    <row r="653" spans="2:2" x14ac:dyDescent="0.35">
      <c r="B653" s="47">
        <v>43388</v>
      </c>
    </row>
    <row r="654" spans="2:2" x14ac:dyDescent="0.35">
      <c r="B654" s="47">
        <v>43389</v>
      </c>
    </row>
    <row r="655" spans="2:2" x14ac:dyDescent="0.35">
      <c r="B655" s="47">
        <v>43390</v>
      </c>
    </row>
    <row r="656" spans="2:2" x14ac:dyDescent="0.35">
      <c r="B656" s="47">
        <v>43391</v>
      </c>
    </row>
    <row r="657" spans="2:2" x14ac:dyDescent="0.35">
      <c r="B657" s="47">
        <v>43392</v>
      </c>
    </row>
    <row r="658" spans="2:2" x14ac:dyDescent="0.35">
      <c r="B658" s="47">
        <v>43393</v>
      </c>
    </row>
    <row r="659" spans="2:2" x14ac:dyDescent="0.35">
      <c r="B659" s="47">
        <v>43394</v>
      </c>
    </row>
    <row r="660" spans="2:2" x14ac:dyDescent="0.35">
      <c r="B660" s="47">
        <v>43395</v>
      </c>
    </row>
    <row r="661" spans="2:2" x14ac:dyDescent="0.35">
      <c r="B661" s="47">
        <v>43396</v>
      </c>
    </row>
    <row r="662" spans="2:2" x14ac:dyDescent="0.35">
      <c r="B662" s="47">
        <v>43397</v>
      </c>
    </row>
    <row r="663" spans="2:2" x14ac:dyDescent="0.35">
      <c r="B663" s="47">
        <v>43398</v>
      </c>
    </row>
    <row r="664" spans="2:2" x14ac:dyDescent="0.35">
      <c r="B664" s="47">
        <v>43399</v>
      </c>
    </row>
    <row r="665" spans="2:2" x14ac:dyDescent="0.35">
      <c r="B665" s="47">
        <v>43400</v>
      </c>
    </row>
    <row r="666" spans="2:2" x14ac:dyDescent="0.35">
      <c r="B666" s="47">
        <v>43401</v>
      </c>
    </row>
    <row r="667" spans="2:2" x14ac:dyDescent="0.35">
      <c r="B667" s="47">
        <v>43402</v>
      </c>
    </row>
    <row r="668" spans="2:2" x14ac:dyDescent="0.35">
      <c r="B668" s="47">
        <v>43403</v>
      </c>
    </row>
    <row r="669" spans="2:2" x14ac:dyDescent="0.35">
      <c r="B669" s="47">
        <v>43405</v>
      </c>
    </row>
    <row r="670" spans="2:2" x14ac:dyDescent="0.35">
      <c r="B670" s="47">
        <v>43406</v>
      </c>
    </row>
    <row r="671" spans="2:2" x14ac:dyDescent="0.35">
      <c r="B671" s="47">
        <v>43407</v>
      </c>
    </row>
    <row r="672" spans="2:2" x14ac:dyDescent="0.35">
      <c r="B672" s="47">
        <v>43408</v>
      </c>
    </row>
    <row r="673" spans="2:2" x14ac:dyDescent="0.35">
      <c r="B673" s="47">
        <v>43409</v>
      </c>
    </row>
    <row r="674" spans="2:2" x14ac:dyDescent="0.35">
      <c r="B674" s="47">
        <v>43410</v>
      </c>
    </row>
    <row r="675" spans="2:2" x14ac:dyDescent="0.35">
      <c r="B675" s="47">
        <v>43411</v>
      </c>
    </row>
    <row r="676" spans="2:2" x14ac:dyDescent="0.35">
      <c r="B676" s="47">
        <v>43412</v>
      </c>
    </row>
    <row r="677" spans="2:2" x14ac:dyDescent="0.35">
      <c r="B677" s="47">
        <v>43413</v>
      </c>
    </row>
    <row r="678" spans="2:2" x14ac:dyDescent="0.35">
      <c r="B678" s="47">
        <v>43414</v>
      </c>
    </row>
    <row r="679" spans="2:2" x14ac:dyDescent="0.35">
      <c r="B679" s="47">
        <v>43415</v>
      </c>
    </row>
    <row r="680" spans="2:2" x14ac:dyDescent="0.35">
      <c r="B680" s="47">
        <v>43416</v>
      </c>
    </row>
    <row r="681" spans="2:2" x14ac:dyDescent="0.35">
      <c r="B681" s="47">
        <v>43417</v>
      </c>
    </row>
    <row r="682" spans="2:2" x14ac:dyDescent="0.35">
      <c r="B682" s="47">
        <v>43418</v>
      </c>
    </row>
    <row r="683" spans="2:2" x14ac:dyDescent="0.35">
      <c r="B683" s="47">
        <v>43419</v>
      </c>
    </row>
    <row r="684" spans="2:2" x14ac:dyDescent="0.35">
      <c r="B684" s="47">
        <v>43420</v>
      </c>
    </row>
    <row r="685" spans="2:2" x14ac:dyDescent="0.35">
      <c r="B685" s="47">
        <v>43421</v>
      </c>
    </row>
    <row r="686" spans="2:2" x14ac:dyDescent="0.35">
      <c r="B686" s="47">
        <v>43422</v>
      </c>
    </row>
    <row r="687" spans="2:2" x14ac:dyDescent="0.35">
      <c r="B687" s="47">
        <v>43423</v>
      </c>
    </row>
    <row r="688" spans="2:2" x14ac:dyDescent="0.35">
      <c r="B688" s="47">
        <v>43424</v>
      </c>
    </row>
    <row r="689" spans="2:2" x14ac:dyDescent="0.35">
      <c r="B689" s="47">
        <v>43425</v>
      </c>
    </row>
    <row r="690" spans="2:2" x14ac:dyDescent="0.35">
      <c r="B690" s="47">
        <v>43426</v>
      </c>
    </row>
    <row r="691" spans="2:2" x14ac:dyDescent="0.35">
      <c r="B691" s="47">
        <v>43427</v>
      </c>
    </row>
    <row r="692" spans="2:2" x14ac:dyDescent="0.35">
      <c r="B692" s="47">
        <v>43428</v>
      </c>
    </row>
    <row r="693" spans="2:2" x14ac:dyDescent="0.35">
      <c r="B693" s="47">
        <v>43429</v>
      </c>
    </row>
    <row r="694" spans="2:2" x14ac:dyDescent="0.35">
      <c r="B694" s="47">
        <v>43430</v>
      </c>
    </row>
    <row r="695" spans="2:2" x14ac:dyDescent="0.35">
      <c r="B695" s="47">
        <v>43431</v>
      </c>
    </row>
    <row r="696" spans="2:2" x14ac:dyDescent="0.35">
      <c r="B696" s="47">
        <v>43432</v>
      </c>
    </row>
    <row r="697" spans="2:2" x14ac:dyDescent="0.35">
      <c r="B697" s="47">
        <v>43433</v>
      </c>
    </row>
    <row r="698" spans="2:2" x14ac:dyDescent="0.35">
      <c r="B698" s="47">
        <v>43434</v>
      </c>
    </row>
    <row r="699" spans="2:2" x14ac:dyDescent="0.35">
      <c r="B699" s="47">
        <v>43435</v>
      </c>
    </row>
    <row r="700" spans="2:2" x14ac:dyDescent="0.35">
      <c r="B700" s="47">
        <v>43436</v>
      </c>
    </row>
    <row r="701" spans="2:2" x14ac:dyDescent="0.35">
      <c r="B701" s="47">
        <v>43437</v>
      </c>
    </row>
    <row r="702" spans="2:2" x14ac:dyDescent="0.35">
      <c r="B702" s="47">
        <v>43438</v>
      </c>
    </row>
    <row r="703" spans="2:2" x14ac:dyDescent="0.35">
      <c r="B703" s="47">
        <v>43439</v>
      </c>
    </row>
    <row r="704" spans="2:2" x14ac:dyDescent="0.35">
      <c r="B704" s="47">
        <v>43440</v>
      </c>
    </row>
    <row r="705" spans="2:2" x14ac:dyDescent="0.35">
      <c r="B705" s="47">
        <v>43441</v>
      </c>
    </row>
    <row r="706" spans="2:2" x14ac:dyDescent="0.35">
      <c r="B706" s="47">
        <v>43442</v>
      </c>
    </row>
    <row r="707" spans="2:2" x14ac:dyDescent="0.35">
      <c r="B707" s="47">
        <v>43443</v>
      </c>
    </row>
    <row r="708" spans="2:2" x14ac:dyDescent="0.35">
      <c r="B708" s="47">
        <v>43444</v>
      </c>
    </row>
    <row r="709" spans="2:2" x14ac:dyDescent="0.35">
      <c r="B709" s="47">
        <v>43445</v>
      </c>
    </row>
    <row r="710" spans="2:2" x14ac:dyDescent="0.35">
      <c r="B710" s="47">
        <v>43446</v>
      </c>
    </row>
    <row r="711" spans="2:2" x14ac:dyDescent="0.35">
      <c r="B711" s="47">
        <v>43447</v>
      </c>
    </row>
    <row r="712" spans="2:2" x14ac:dyDescent="0.35">
      <c r="B712" s="47">
        <v>43448</v>
      </c>
    </row>
    <row r="713" spans="2:2" x14ac:dyDescent="0.35">
      <c r="B713" s="47">
        <v>43449</v>
      </c>
    </row>
    <row r="714" spans="2:2" x14ac:dyDescent="0.35">
      <c r="B714" s="47">
        <v>43450</v>
      </c>
    </row>
    <row r="715" spans="2:2" x14ac:dyDescent="0.35">
      <c r="B715" s="47">
        <v>43451</v>
      </c>
    </row>
    <row r="716" spans="2:2" x14ac:dyDescent="0.35">
      <c r="B716" s="47">
        <v>43452</v>
      </c>
    </row>
    <row r="717" spans="2:2" x14ac:dyDescent="0.35">
      <c r="B717" s="47">
        <v>43453</v>
      </c>
    </row>
    <row r="718" spans="2:2" x14ac:dyDescent="0.35">
      <c r="B718" s="47">
        <v>43454</v>
      </c>
    </row>
    <row r="719" spans="2:2" x14ac:dyDescent="0.35">
      <c r="B719" s="47">
        <v>43455</v>
      </c>
    </row>
    <row r="720" spans="2:2" x14ac:dyDescent="0.35">
      <c r="B720" s="47">
        <v>43456</v>
      </c>
    </row>
    <row r="721" spans="2:2" x14ac:dyDescent="0.35">
      <c r="B721" s="47">
        <v>43457</v>
      </c>
    </row>
    <row r="722" spans="2:2" x14ac:dyDescent="0.35">
      <c r="B722" s="47">
        <v>43458</v>
      </c>
    </row>
    <row r="723" spans="2:2" x14ac:dyDescent="0.35">
      <c r="B723" s="47">
        <v>43459</v>
      </c>
    </row>
    <row r="724" spans="2:2" x14ac:dyDescent="0.35">
      <c r="B724" s="47">
        <v>43460</v>
      </c>
    </row>
    <row r="725" spans="2:2" x14ac:dyDescent="0.35">
      <c r="B725" s="47">
        <v>43461</v>
      </c>
    </row>
    <row r="726" spans="2:2" x14ac:dyDescent="0.35">
      <c r="B726" s="47">
        <v>43462</v>
      </c>
    </row>
    <row r="727" spans="2:2" x14ac:dyDescent="0.35">
      <c r="B727" s="47">
        <v>43463</v>
      </c>
    </row>
    <row r="728" spans="2:2" x14ac:dyDescent="0.35">
      <c r="B728" s="47">
        <v>43464</v>
      </c>
    </row>
    <row r="729" spans="2:2" x14ac:dyDescent="0.35">
      <c r="B729" s="47">
        <v>43465</v>
      </c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Z60"/>
  <sheetViews>
    <sheetView showGridLines="0" topLeftCell="A43" zoomScale="73" zoomScaleNormal="73" workbookViewId="0">
      <selection activeCell="D56" sqref="D56:W59"/>
    </sheetView>
  </sheetViews>
  <sheetFormatPr baseColWidth="10" defaultRowHeight="17.25" x14ac:dyDescent="0.35"/>
  <cols>
    <col min="1" max="1" width="7" customWidth="1"/>
    <col min="2" max="2" width="2.5" customWidth="1"/>
    <col min="3" max="3" width="2.375" customWidth="1"/>
    <col min="4" max="4" width="13.625" customWidth="1"/>
    <col min="5" max="5" width="10.625" customWidth="1"/>
    <col min="6" max="7" width="13.625" customWidth="1"/>
    <col min="8" max="8" width="6.625" customWidth="1"/>
    <col min="9" max="9" width="6.75" customWidth="1"/>
    <col min="10" max="11" width="6.625" customWidth="1"/>
    <col min="12" max="13" width="6.75" customWidth="1"/>
    <col min="14" max="15" width="6.625" customWidth="1"/>
    <col min="16" max="17" width="6.75" customWidth="1"/>
    <col min="18" max="19" width="6.625" customWidth="1"/>
    <col min="20" max="20" width="14.875" customWidth="1"/>
    <col min="21" max="21" width="11.5" customWidth="1"/>
    <col min="22" max="22" width="13.625" customWidth="1"/>
    <col min="23" max="23" width="12.75" customWidth="1"/>
    <col min="24" max="24" width="11.5" customWidth="1"/>
    <col min="25" max="25" width="11.625" customWidth="1"/>
    <col min="26" max="26" width="5" customWidth="1"/>
  </cols>
  <sheetData>
    <row r="2" spans="2:26" ht="15.75" customHeight="1" x14ac:dyDescent="0.35"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3"/>
    </row>
    <row r="3" spans="2:26" x14ac:dyDescent="0.35">
      <c r="B3" s="4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6"/>
    </row>
    <row r="4" spans="2:26" ht="30" customHeight="1" x14ac:dyDescent="0.35">
      <c r="B4" s="4"/>
      <c r="C4" s="5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"/>
    </row>
    <row r="5" spans="2:26" x14ac:dyDescent="0.35">
      <c r="B5" s="4"/>
      <c r="C5" s="7"/>
      <c r="D5" s="65" t="s">
        <v>0</v>
      </c>
      <c r="E5" s="65"/>
      <c r="F5" s="65"/>
      <c r="G5" s="66"/>
      <c r="H5" s="67" t="s">
        <v>1</v>
      </c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8" t="s">
        <v>2</v>
      </c>
      <c r="U5" s="65" t="s">
        <v>3</v>
      </c>
      <c r="V5" s="71" t="s">
        <v>4</v>
      </c>
      <c r="W5" s="72" t="s">
        <v>5</v>
      </c>
      <c r="X5" s="73" t="s">
        <v>6</v>
      </c>
      <c r="Y5" s="5"/>
      <c r="Z5" s="6"/>
    </row>
    <row r="6" spans="2:26" x14ac:dyDescent="0.35">
      <c r="B6" s="4"/>
      <c r="C6" s="7"/>
      <c r="D6" s="65"/>
      <c r="E6" s="65"/>
      <c r="F6" s="65"/>
      <c r="G6" s="65"/>
      <c r="H6" s="76" t="s">
        <v>7</v>
      </c>
      <c r="I6" s="77"/>
      <c r="J6" s="78"/>
      <c r="K6" s="76" t="s">
        <v>8</v>
      </c>
      <c r="L6" s="77"/>
      <c r="M6" s="78"/>
      <c r="N6" s="79" t="s">
        <v>9</v>
      </c>
      <c r="O6" s="79"/>
      <c r="P6" s="79"/>
      <c r="Q6" s="77" t="s">
        <v>10</v>
      </c>
      <c r="R6" s="77"/>
      <c r="S6" s="78"/>
      <c r="T6" s="69"/>
      <c r="U6" s="65"/>
      <c r="V6" s="71"/>
      <c r="W6" s="72"/>
      <c r="X6" s="74"/>
      <c r="Y6" s="5"/>
      <c r="Z6" s="6"/>
    </row>
    <row r="7" spans="2:26" x14ac:dyDescent="0.35">
      <c r="B7" s="4"/>
      <c r="C7" s="7"/>
      <c r="D7" s="65"/>
      <c r="E7" s="65"/>
      <c r="F7" s="65"/>
      <c r="G7" s="65"/>
      <c r="H7" s="80" t="s">
        <v>70</v>
      </c>
      <c r="I7" s="82" t="s">
        <v>12</v>
      </c>
      <c r="J7" s="83"/>
      <c r="K7" s="80" t="s">
        <v>11</v>
      </c>
      <c r="L7" s="84" t="s">
        <v>12</v>
      </c>
      <c r="M7" s="85"/>
      <c r="N7" s="80" t="s">
        <v>11</v>
      </c>
      <c r="O7" s="84" t="s">
        <v>12</v>
      </c>
      <c r="P7" s="86"/>
      <c r="Q7" s="80" t="s">
        <v>11</v>
      </c>
      <c r="R7" s="87" t="s">
        <v>12</v>
      </c>
      <c r="S7" s="87"/>
      <c r="T7" s="69"/>
      <c r="U7" s="65"/>
      <c r="V7" s="71"/>
      <c r="W7" s="72"/>
      <c r="X7" s="74"/>
      <c r="Y7" s="5"/>
      <c r="Z7" s="6"/>
    </row>
    <row r="8" spans="2:26" x14ac:dyDescent="0.35">
      <c r="B8" s="4"/>
      <c r="C8" s="88"/>
      <c r="D8" s="8" t="s">
        <v>13</v>
      </c>
      <c r="E8" s="8" t="s">
        <v>14</v>
      </c>
      <c r="F8" s="8" t="s">
        <v>49</v>
      </c>
      <c r="G8" s="9" t="s">
        <v>50</v>
      </c>
      <c r="H8" s="81"/>
      <c r="I8" s="53" t="s">
        <v>16</v>
      </c>
      <c r="J8" s="10" t="s">
        <v>17</v>
      </c>
      <c r="K8" s="81"/>
      <c r="L8" s="10" t="s">
        <v>16</v>
      </c>
      <c r="M8" s="11" t="s">
        <v>17</v>
      </c>
      <c r="N8" s="81"/>
      <c r="O8" s="11" t="s">
        <v>16</v>
      </c>
      <c r="P8" s="11" t="s">
        <v>17</v>
      </c>
      <c r="Q8" s="81"/>
      <c r="R8" s="10" t="s">
        <v>16</v>
      </c>
      <c r="S8" s="11" t="s">
        <v>17</v>
      </c>
      <c r="T8" s="70"/>
      <c r="U8" s="65"/>
      <c r="V8" s="71"/>
      <c r="W8" s="72"/>
      <c r="X8" s="75"/>
      <c r="Y8" s="5"/>
      <c r="Z8" s="6"/>
    </row>
    <row r="9" spans="2:26" x14ac:dyDescent="0.35">
      <c r="B9" s="4"/>
      <c r="C9" s="88"/>
      <c r="D9" s="12" t="s">
        <v>56</v>
      </c>
      <c r="E9" s="12" t="s">
        <v>19</v>
      </c>
      <c r="F9" s="13">
        <v>43074</v>
      </c>
      <c r="G9" s="12" t="s">
        <v>20</v>
      </c>
      <c r="H9" s="14"/>
      <c r="I9" s="14"/>
      <c r="J9" s="14"/>
      <c r="K9" s="15"/>
      <c r="L9" s="15"/>
      <c r="M9" s="15"/>
      <c r="N9" s="14"/>
      <c r="O9" s="14"/>
      <c r="P9" s="14"/>
      <c r="Q9" s="15"/>
      <c r="R9" s="15"/>
      <c r="S9" s="15"/>
      <c r="T9" s="16">
        <v>8000</v>
      </c>
      <c r="U9" s="16">
        <v>5000</v>
      </c>
      <c r="V9" s="17" t="s">
        <v>21</v>
      </c>
      <c r="W9" s="16" t="s">
        <v>22</v>
      </c>
      <c r="X9" s="18" t="s">
        <v>23</v>
      </c>
      <c r="Y9" s="5"/>
      <c r="Z9" s="6"/>
    </row>
    <row r="10" spans="2:26" x14ac:dyDescent="0.35">
      <c r="B10" s="4"/>
      <c r="C10" s="88"/>
      <c r="D10" s="12" t="s">
        <v>57</v>
      </c>
      <c r="E10" s="12" t="s">
        <v>25</v>
      </c>
      <c r="F10" s="13">
        <v>43090</v>
      </c>
      <c r="G10" s="12" t="s">
        <v>26</v>
      </c>
      <c r="H10" s="14">
        <v>1</v>
      </c>
      <c r="I10" s="14"/>
      <c r="J10" s="14"/>
      <c r="K10" s="15">
        <v>1</v>
      </c>
      <c r="L10" s="15"/>
      <c r="M10" s="15"/>
      <c r="N10" s="14"/>
      <c r="O10" s="14"/>
      <c r="P10" s="14"/>
      <c r="Q10" s="15">
        <v>1</v>
      </c>
      <c r="R10" s="15"/>
      <c r="S10" s="15"/>
      <c r="T10" s="16">
        <v>50000</v>
      </c>
      <c r="U10" s="16">
        <v>35000</v>
      </c>
      <c r="V10" s="17" t="s">
        <v>27</v>
      </c>
      <c r="W10" s="16" t="s">
        <v>22</v>
      </c>
      <c r="X10" s="18" t="s">
        <v>23</v>
      </c>
      <c r="Y10" s="5"/>
      <c r="Z10" s="6"/>
    </row>
    <row r="11" spans="2:26" x14ac:dyDescent="0.35">
      <c r="B11" s="4"/>
      <c r="C11" s="88"/>
      <c r="D11" s="12" t="s">
        <v>58</v>
      </c>
      <c r="E11" s="12" t="s">
        <v>25</v>
      </c>
      <c r="F11" s="13">
        <v>43147</v>
      </c>
      <c r="G11" s="12" t="s">
        <v>20</v>
      </c>
      <c r="H11" s="14"/>
      <c r="I11" s="14"/>
      <c r="J11" s="14"/>
      <c r="K11" s="15">
        <v>1</v>
      </c>
      <c r="L11" s="15"/>
      <c r="M11" s="15"/>
      <c r="N11" s="14"/>
      <c r="O11" s="14"/>
      <c r="P11" s="14"/>
      <c r="Q11" s="15"/>
      <c r="R11" s="15"/>
      <c r="S11" s="15"/>
      <c r="T11" s="16">
        <v>20000</v>
      </c>
      <c r="U11" s="16">
        <v>20000</v>
      </c>
      <c r="V11" s="17" t="s">
        <v>21</v>
      </c>
      <c r="W11" s="16" t="s">
        <v>22</v>
      </c>
      <c r="X11" s="18" t="s">
        <v>23</v>
      </c>
      <c r="Y11" s="5"/>
      <c r="Z11" s="6"/>
    </row>
    <row r="12" spans="2:26" x14ac:dyDescent="0.35">
      <c r="B12" s="4"/>
      <c r="C12" s="88"/>
      <c r="D12" s="12" t="s">
        <v>16</v>
      </c>
      <c r="E12" s="12" t="s">
        <v>19</v>
      </c>
      <c r="F12" s="13">
        <v>43166</v>
      </c>
      <c r="G12" s="12" t="s">
        <v>26</v>
      </c>
      <c r="H12" s="14"/>
      <c r="I12" s="14"/>
      <c r="J12" s="14"/>
      <c r="K12" s="15"/>
      <c r="L12" s="15"/>
      <c r="M12" s="15"/>
      <c r="N12" s="14"/>
      <c r="O12" s="14"/>
      <c r="P12" s="14"/>
      <c r="Q12" s="15"/>
      <c r="R12" s="15"/>
      <c r="S12" s="15"/>
      <c r="T12" s="18">
        <v>7500</v>
      </c>
      <c r="U12" s="16">
        <v>7500</v>
      </c>
      <c r="V12" s="17" t="s">
        <v>29</v>
      </c>
      <c r="W12" s="16" t="s">
        <v>22</v>
      </c>
      <c r="X12" s="18" t="s">
        <v>23</v>
      </c>
      <c r="Y12" s="5"/>
      <c r="Z12" s="6"/>
    </row>
    <row r="13" spans="2:26" x14ac:dyDescent="0.35">
      <c r="B13" s="4"/>
      <c r="C13" s="88"/>
      <c r="D13" s="12" t="s">
        <v>59</v>
      </c>
      <c r="E13" s="12" t="s">
        <v>25</v>
      </c>
      <c r="F13" s="13">
        <v>43171</v>
      </c>
      <c r="G13" s="12" t="s">
        <v>20</v>
      </c>
      <c r="H13" s="14">
        <v>1</v>
      </c>
      <c r="I13" s="14"/>
      <c r="J13" s="14"/>
      <c r="K13" s="15"/>
      <c r="L13" s="15"/>
      <c r="M13" s="15"/>
      <c r="N13" s="14"/>
      <c r="O13" s="14"/>
      <c r="P13" s="14"/>
      <c r="Q13" s="15"/>
      <c r="R13" s="15"/>
      <c r="S13" s="15"/>
      <c r="T13" s="16">
        <v>5000</v>
      </c>
      <c r="U13" s="16">
        <v>5000</v>
      </c>
      <c r="V13" s="17" t="s">
        <v>29</v>
      </c>
      <c r="W13" s="16" t="s">
        <v>22</v>
      </c>
      <c r="X13" s="18" t="s">
        <v>23</v>
      </c>
      <c r="Y13" s="5"/>
      <c r="Z13" s="6"/>
    </row>
    <row r="14" spans="2:26" x14ac:dyDescent="0.35">
      <c r="B14" s="4"/>
      <c r="C14" s="88"/>
      <c r="D14" s="12" t="s">
        <v>60</v>
      </c>
      <c r="E14" s="12" t="s">
        <v>19</v>
      </c>
      <c r="F14" s="13">
        <v>43184</v>
      </c>
      <c r="G14" s="12" t="s">
        <v>20</v>
      </c>
      <c r="H14" s="14">
        <v>1</v>
      </c>
      <c r="I14" s="14"/>
      <c r="J14" s="14"/>
      <c r="K14" s="15"/>
      <c r="L14" s="15"/>
      <c r="M14" s="15">
        <v>1</v>
      </c>
      <c r="N14" s="14"/>
      <c r="O14" s="14">
        <v>1</v>
      </c>
      <c r="P14" s="14"/>
      <c r="Q14" s="15">
        <v>1</v>
      </c>
      <c r="R14" s="15"/>
      <c r="S14" s="15"/>
      <c r="T14" s="18">
        <v>500000</v>
      </c>
      <c r="U14" s="16">
        <v>300000</v>
      </c>
      <c r="V14" s="17" t="s">
        <v>31</v>
      </c>
      <c r="W14" s="16" t="s">
        <v>22</v>
      </c>
      <c r="X14" s="18" t="s">
        <v>23</v>
      </c>
      <c r="Y14" s="5"/>
      <c r="Z14" s="6"/>
    </row>
    <row r="15" spans="2:26" x14ac:dyDescent="0.35">
      <c r="B15" s="4"/>
      <c r="C15" s="88"/>
      <c r="D15" s="12" t="s">
        <v>61</v>
      </c>
      <c r="E15" s="12" t="s">
        <v>25</v>
      </c>
      <c r="F15" s="13">
        <v>43205</v>
      </c>
      <c r="G15" s="12" t="s">
        <v>30</v>
      </c>
      <c r="H15" s="14"/>
      <c r="I15" s="14"/>
      <c r="J15" s="14"/>
      <c r="K15" s="15">
        <v>1</v>
      </c>
      <c r="L15" s="15"/>
      <c r="M15" s="15"/>
      <c r="N15" s="14"/>
      <c r="O15" s="14"/>
      <c r="P15" s="14"/>
      <c r="Q15" s="15"/>
      <c r="R15" s="15"/>
      <c r="S15" s="15"/>
      <c r="T15" s="18">
        <v>15000</v>
      </c>
      <c r="U15" s="16">
        <v>10000</v>
      </c>
      <c r="V15" s="17" t="s">
        <v>29</v>
      </c>
      <c r="W15" s="16" t="s">
        <v>22</v>
      </c>
      <c r="X15" s="18" t="s">
        <v>23</v>
      </c>
      <c r="Y15" s="5"/>
      <c r="Z15" s="6"/>
    </row>
    <row r="16" spans="2:26" x14ac:dyDescent="0.35">
      <c r="B16" s="4"/>
      <c r="C16" s="88"/>
      <c r="D16" s="12" t="s">
        <v>62</v>
      </c>
      <c r="E16" s="12" t="s">
        <v>25</v>
      </c>
      <c r="F16" s="13">
        <v>43207</v>
      </c>
      <c r="G16" s="12" t="s">
        <v>30</v>
      </c>
      <c r="H16" s="14"/>
      <c r="I16" s="14"/>
      <c r="J16" s="14"/>
      <c r="K16" s="15"/>
      <c r="L16" s="15"/>
      <c r="M16" s="15"/>
      <c r="N16" s="14"/>
      <c r="O16" s="14"/>
      <c r="P16" s="14"/>
      <c r="Q16" s="15"/>
      <c r="R16" s="15"/>
      <c r="S16" s="15"/>
      <c r="T16" s="16">
        <v>150000</v>
      </c>
      <c r="U16" s="16">
        <v>100000</v>
      </c>
      <c r="V16" s="17" t="s">
        <v>27</v>
      </c>
      <c r="W16" s="16" t="s">
        <v>22</v>
      </c>
      <c r="X16" s="18" t="s">
        <v>23</v>
      </c>
      <c r="Y16" s="5"/>
      <c r="Z16" s="6"/>
    </row>
    <row r="17" spans="2:26" x14ac:dyDescent="0.35">
      <c r="B17" s="4"/>
      <c r="C17" s="88"/>
      <c r="D17" s="12"/>
      <c r="E17" s="12"/>
      <c r="F17" s="13"/>
      <c r="G17" s="12"/>
      <c r="H17" s="14"/>
      <c r="I17" s="14"/>
      <c r="J17" s="14"/>
      <c r="K17" s="15"/>
      <c r="L17" s="15"/>
      <c r="M17" s="15"/>
      <c r="N17" s="14"/>
      <c r="O17" s="14"/>
      <c r="P17" s="14"/>
      <c r="Q17" s="15"/>
      <c r="R17" s="15"/>
      <c r="S17" s="15"/>
      <c r="T17" s="16"/>
      <c r="U17" s="16"/>
      <c r="V17" s="17"/>
      <c r="W17" s="16"/>
      <c r="X17" s="18"/>
      <c r="Y17" s="5"/>
      <c r="Z17" s="6"/>
    </row>
    <row r="18" spans="2:26" x14ac:dyDescent="0.35">
      <c r="B18" s="4"/>
      <c r="C18" s="88"/>
      <c r="D18" s="12"/>
      <c r="E18" s="12"/>
      <c r="F18" s="13"/>
      <c r="G18" s="12"/>
      <c r="H18" s="14"/>
      <c r="I18" s="14"/>
      <c r="J18" s="14"/>
      <c r="K18" s="15"/>
      <c r="L18" s="15"/>
      <c r="M18" s="15"/>
      <c r="N18" s="14"/>
      <c r="O18" s="14"/>
      <c r="P18" s="14"/>
      <c r="Q18" s="15"/>
      <c r="R18" s="15"/>
      <c r="S18" s="15"/>
      <c r="T18" s="16"/>
      <c r="U18" s="16"/>
      <c r="V18" s="17"/>
      <c r="W18" s="16"/>
      <c r="X18" s="18"/>
      <c r="Y18" s="5"/>
      <c r="Z18" s="6"/>
    </row>
    <row r="19" spans="2:26" x14ac:dyDescent="0.35">
      <c r="B19" s="4"/>
      <c r="C19" s="88"/>
      <c r="D19" s="12"/>
      <c r="E19" s="12"/>
      <c r="F19" s="13"/>
      <c r="G19" s="12"/>
      <c r="H19" s="14"/>
      <c r="I19" s="14"/>
      <c r="J19" s="14"/>
      <c r="K19" s="15"/>
      <c r="L19" s="15"/>
      <c r="M19" s="15"/>
      <c r="N19" s="14"/>
      <c r="O19" s="14"/>
      <c r="P19" s="14"/>
      <c r="Q19" s="15"/>
      <c r="R19" s="15"/>
      <c r="S19" s="15"/>
      <c r="T19" s="16"/>
      <c r="U19" s="16"/>
      <c r="V19" s="17"/>
      <c r="W19" s="16"/>
      <c r="X19" s="18"/>
      <c r="Y19" s="5"/>
      <c r="Z19" s="6"/>
    </row>
    <row r="20" spans="2:26" x14ac:dyDescent="0.35">
      <c r="B20" s="4"/>
      <c r="C20" s="88"/>
      <c r="D20" s="12"/>
      <c r="E20" s="12"/>
      <c r="F20" s="13"/>
      <c r="G20" s="12"/>
      <c r="H20" s="14"/>
      <c r="I20" s="14"/>
      <c r="J20" s="14"/>
      <c r="K20" s="15"/>
      <c r="L20" s="15"/>
      <c r="M20" s="15"/>
      <c r="N20" s="14"/>
      <c r="O20" s="14"/>
      <c r="P20" s="14"/>
      <c r="Q20" s="15"/>
      <c r="R20" s="15"/>
      <c r="S20" s="15"/>
      <c r="T20" s="16"/>
      <c r="U20" s="16"/>
      <c r="V20" s="17"/>
      <c r="W20" s="16"/>
      <c r="X20" s="18"/>
      <c r="Y20" s="5"/>
      <c r="Z20" s="6"/>
    </row>
    <row r="21" spans="2:26" x14ac:dyDescent="0.35">
      <c r="B21" s="4"/>
      <c r="C21" s="88"/>
      <c r="D21" s="12"/>
      <c r="E21" s="12"/>
      <c r="F21" s="13"/>
      <c r="G21" s="12"/>
      <c r="H21" s="14"/>
      <c r="I21" s="14"/>
      <c r="J21" s="14"/>
      <c r="K21" s="15"/>
      <c r="L21" s="15"/>
      <c r="M21" s="15"/>
      <c r="N21" s="14"/>
      <c r="O21" s="14"/>
      <c r="P21" s="14"/>
      <c r="Q21" s="15"/>
      <c r="R21" s="15"/>
      <c r="S21" s="15"/>
      <c r="T21" s="16"/>
      <c r="U21" s="16"/>
      <c r="V21" s="28"/>
      <c r="W21" s="16"/>
      <c r="X21" s="18"/>
      <c r="Y21" s="5"/>
      <c r="Z21" s="6"/>
    </row>
    <row r="22" spans="2:26" x14ac:dyDescent="0.35">
      <c r="B22" s="4"/>
      <c r="C22" s="88"/>
      <c r="D22" s="12"/>
      <c r="E22" s="12"/>
      <c r="F22" s="13"/>
      <c r="G22" s="12"/>
      <c r="H22" s="14"/>
      <c r="I22" s="14"/>
      <c r="J22" s="14"/>
      <c r="K22" s="15"/>
      <c r="L22" s="15"/>
      <c r="M22" s="15"/>
      <c r="N22" s="14"/>
      <c r="O22" s="14"/>
      <c r="P22" s="14"/>
      <c r="Q22" s="15"/>
      <c r="R22" s="15"/>
      <c r="S22" s="15"/>
      <c r="T22" s="16"/>
      <c r="U22" s="16"/>
      <c r="V22" s="28"/>
      <c r="W22" s="16"/>
      <c r="X22" s="18"/>
      <c r="Y22" s="5"/>
      <c r="Z22" s="6"/>
    </row>
    <row r="23" spans="2:26" x14ac:dyDescent="0.35">
      <c r="B23" s="4"/>
      <c r="C23" s="88"/>
      <c r="D23" s="12"/>
      <c r="E23" s="12"/>
      <c r="F23" s="13"/>
      <c r="G23" s="12"/>
      <c r="H23" s="14"/>
      <c r="I23" s="14"/>
      <c r="J23" s="14"/>
      <c r="K23" s="15"/>
      <c r="L23" s="15"/>
      <c r="M23" s="15"/>
      <c r="N23" s="14"/>
      <c r="O23" s="14"/>
      <c r="P23" s="14"/>
      <c r="Q23" s="15"/>
      <c r="R23" s="15"/>
      <c r="S23" s="15"/>
      <c r="T23" s="16"/>
      <c r="U23" s="16"/>
      <c r="V23" s="28"/>
      <c r="W23" s="16"/>
      <c r="X23" s="18"/>
      <c r="Y23" s="5"/>
      <c r="Z23" s="6"/>
    </row>
    <row r="24" spans="2:26" x14ac:dyDescent="0.35">
      <c r="B24" s="4"/>
      <c r="C24" s="88"/>
      <c r="D24" s="12"/>
      <c r="E24" s="12"/>
      <c r="F24" s="13"/>
      <c r="G24" s="12"/>
      <c r="H24" s="14"/>
      <c r="I24" s="14"/>
      <c r="J24" s="14"/>
      <c r="K24" s="15"/>
      <c r="L24" s="15"/>
      <c r="M24" s="15"/>
      <c r="N24" s="14"/>
      <c r="O24" s="14"/>
      <c r="P24" s="14"/>
      <c r="Q24" s="15"/>
      <c r="R24" s="15"/>
      <c r="S24" s="15"/>
      <c r="T24" s="18"/>
      <c r="U24" s="16"/>
      <c r="V24" s="28"/>
      <c r="W24" s="16"/>
      <c r="X24" s="18"/>
      <c r="Y24" s="5"/>
      <c r="Z24" s="6"/>
    </row>
    <row r="25" spans="2:26" x14ac:dyDescent="0.35">
      <c r="B25" s="4"/>
      <c r="C25" s="88"/>
      <c r="D25" s="12"/>
      <c r="E25" s="12"/>
      <c r="F25" s="13"/>
      <c r="G25" s="12"/>
      <c r="H25" s="14"/>
      <c r="I25" s="14"/>
      <c r="J25" s="14"/>
      <c r="K25" s="15"/>
      <c r="L25" s="15"/>
      <c r="M25" s="15"/>
      <c r="N25" s="14"/>
      <c r="O25" s="14"/>
      <c r="P25" s="14"/>
      <c r="Q25" s="15"/>
      <c r="R25" s="15"/>
      <c r="S25" s="15"/>
      <c r="T25" s="16"/>
      <c r="U25" s="16"/>
      <c r="V25" s="28"/>
      <c r="W25" s="16"/>
      <c r="X25" s="18"/>
      <c r="Y25" s="5"/>
      <c r="Z25" s="6"/>
    </row>
    <row r="26" spans="2:26" x14ac:dyDescent="0.35">
      <c r="B26" s="4"/>
      <c r="C26" s="88"/>
      <c r="D26" s="12"/>
      <c r="E26" s="12"/>
      <c r="F26" s="13"/>
      <c r="G26" s="12"/>
      <c r="H26" s="14"/>
      <c r="I26" s="14"/>
      <c r="J26" s="14"/>
      <c r="K26" s="15"/>
      <c r="L26" s="15"/>
      <c r="M26" s="15"/>
      <c r="N26" s="14"/>
      <c r="O26" s="14"/>
      <c r="P26" s="14"/>
      <c r="Q26" s="15"/>
      <c r="R26" s="15"/>
      <c r="S26" s="15"/>
      <c r="T26" s="16"/>
      <c r="U26" s="16"/>
      <c r="V26" s="28"/>
      <c r="W26" s="16"/>
      <c r="X26" s="18"/>
      <c r="Y26" s="5"/>
      <c r="Z26" s="6"/>
    </row>
    <row r="27" spans="2:26" x14ac:dyDescent="0.35">
      <c r="B27" s="4"/>
      <c r="C27" s="7"/>
      <c r="D27" s="19"/>
      <c r="E27" s="19"/>
      <c r="F27" s="19"/>
      <c r="G27" s="52">
        <f>COUNTA(G9:G26)</f>
        <v>8</v>
      </c>
      <c r="H27" s="52">
        <f t="shared" ref="H27:U27" si="0">SUM(H9:H26)</f>
        <v>3</v>
      </c>
      <c r="I27" s="52">
        <f t="shared" si="0"/>
        <v>0</v>
      </c>
      <c r="J27" s="52">
        <f t="shared" si="0"/>
        <v>0</v>
      </c>
      <c r="K27" s="52">
        <f t="shared" si="0"/>
        <v>3</v>
      </c>
      <c r="L27" s="52">
        <f t="shared" si="0"/>
        <v>0</v>
      </c>
      <c r="M27" s="52">
        <f t="shared" si="0"/>
        <v>1</v>
      </c>
      <c r="N27" s="52">
        <f t="shared" si="0"/>
        <v>0</v>
      </c>
      <c r="O27" s="52">
        <f t="shared" si="0"/>
        <v>1</v>
      </c>
      <c r="P27" s="52">
        <f t="shared" si="0"/>
        <v>0</v>
      </c>
      <c r="Q27" s="52">
        <f t="shared" si="0"/>
        <v>2</v>
      </c>
      <c r="R27" s="52">
        <f t="shared" si="0"/>
        <v>0</v>
      </c>
      <c r="S27" s="52">
        <f t="shared" si="0"/>
        <v>0</v>
      </c>
      <c r="T27" s="56">
        <f t="shared" si="0"/>
        <v>755500</v>
      </c>
      <c r="U27" s="56">
        <f t="shared" si="0"/>
        <v>482500</v>
      </c>
      <c r="V27" s="22"/>
      <c r="W27" s="22"/>
      <c r="X27" s="19"/>
      <c r="Y27" s="5"/>
      <c r="Z27" s="6"/>
    </row>
    <row r="28" spans="2:26" x14ac:dyDescent="0.35">
      <c r="B28" s="4"/>
      <c r="C28" s="7"/>
      <c r="D28" s="12" t="s">
        <v>53</v>
      </c>
      <c r="E28" s="12" t="s">
        <v>25</v>
      </c>
      <c r="F28" s="13">
        <v>43193</v>
      </c>
      <c r="G28" s="12" t="s">
        <v>32</v>
      </c>
      <c r="H28" s="14">
        <v>1</v>
      </c>
      <c r="I28" s="14"/>
      <c r="J28" s="14"/>
      <c r="K28" s="15"/>
      <c r="L28" s="15"/>
      <c r="M28" s="15">
        <v>1</v>
      </c>
      <c r="N28" s="14"/>
      <c r="O28" s="14">
        <v>1</v>
      </c>
      <c r="P28" s="14"/>
      <c r="Q28" s="15">
        <v>1</v>
      </c>
      <c r="R28" s="15"/>
      <c r="S28" s="15"/>
      <c r="T28" s="16">
        <v>300000</v>
      </c>
      <c r="U28" s="16">
        <v>300000</v>
      </c>
      <c r="V28" s="17" t="s">
        <v>31</v>
      </c>
      <c r="W28" s="23" t="s">
        <v>33</v>
      </c>
      <c r="X28" s="16">
        <v>300000</v>
      </c>
      <c r="Y28" s="5"/>
      <c r="Z28" s="6"/>
    </row>
    <row r="29" spans="2:26" x14ac:dyDescent="0.35">
      <c r="B29" s="4"/>
      <c r="C29" s="7"/>
      <c r="D29" s="12" t="s">
        <v>54</v>
      </c>
      <c r="E29" s="12" t="s">
        <v>19</v>
      </c>
      <c r="F29" s="13">
        <v>43204</v>
      </c>
      <c r="G29" s="12" t="s">
        <v>32</v>
      </c>
      <c r="H29" s="14"/>
      <c r="I29" s="14"/>
      <c r="J29" s="14">
        <v>1</v>
      </c>
      <c r="K29" s="15"/>
      <c r="L29" s="15"/>
      <c r="M29" s="15"/>
      <c r="N29" s="14"/>
      <c r="O29" s="14"/>
      <c r="P29" s="14"/>
      <c r="Q29" s="15">
        <v>1</v>
      </c>
      <c r="R29" s="15"/>
      <c r="S29" s="15"/>
      <c r="T29" s="16">
        <v>35000</v>
      </c>
      <c r="U29" s="16">
        <v>20000</v>
      </c>
      <c r="V29" s="17" t="s">
        <v>21</v>
      </c>
      <c r="W29" s="23" t="s">
        <v>34</v>
      </c>
      <c r="X29" s="16">
        <v>0</v>
      </c>
      <c r="Y29" s="5"/>
      <c r="Z29" s="6"/>
    </row>
    <row r="30" spans="2:26" x14ac:dyDescent="0.35">
      <c r="B30" s="4"/>
      <c r="C30" s="7"/>
      <c r="D30" s="12" t="s">
        <v>55</v>
      </c>
      <c r="E30" s="12" t="s">
        <v>25</v>
      </c>
      <c r="F30" s="13">
        <v>43215</v>
      </c>
      <c r="G30" s="12" t="s">
        <v>32</v>
      </c>
      <c r="H30" s="14"/>
      <c r="I30" s="14"/>
      <c r="J30" s="14"/>
      <c r="K30" s="15"/>
      <c r="L30" s="15"/>
      <c r="M30" s="15"/>
      <c r="N30" s="14"/>
      <c r="O30" s="14"/>
      <c r="P30" s="14"/>
      <c r="Q30" s="15">
        <v>1</v>
      </c>
      <c r="R30" s="15"/>
      <c r="S30" s="15"/>
      <c r="T30" s="16">
        <v>100000</v>
      </c>
      <c r="U30" s="16">
        <v>50000</v>
      </c>
      <c r="V30" s="17" t="s">
        <v>27</v>
      </c>
      <c r="W30" s="23" t="s">
        <v>33</v>
      </c>
      <c r="X30" s="16">
        <v>50000</v>
      </c>
      <c r="Y30" s="5"/>
      <c r="Z30" s="6"/>
    </row>
    <row r="31" spans="2:26" x14ac:dyDescent="0.35">
      <c r="B31" s="4"/>
      <c r="C31" s="7"/>
      <c r="D31" s="12"/>
      <c r="E31" s="12"/>
      <c r="F31" s="13"/>
      <c r="G31" s="12"/>
      <c r="H31" s="14"/>
      <c r="I31" s="14"/>
      <c r="J31" s="14"/>
      <c r="K31" s="15"/>
      <c r="L31" s="15"/>
      <c r="M31" s="15"/>
      <c r="N31" s="14"/>
      <c r="O31" s="14"/>
      <c r="P31" s="14"/>
      <c r="Q31" s="15"/>
      <c r="R31" s="15"/>
      <c r="S31" s="15"/>
      <c r="T31" s="18"/>
      <c r="U31" s="16"/>
      <c r="V31" s="28"/>
      <c r="W31" s="16"/>
      <c r="X31" s="18"/>
      <c r="Y31" s="5"/>
      <c r="Z31" s="6"/>
    </row>
    <row r="32" spans="2:26" x14ac:dyDescent="0.35">
      <c r="B32" s="4"/>
      <c r="C32" s="7"/>
      <c r="D32" s="12"/>
      <c r="E32" s="12"/>
      <c r="F32" s="13"/>
      <c r="G32" s="12"/>
      <c r="H32" s="14"/>
      <c r="I32" s="14"/>
      <c r="J32" s="14"/>
      <c r="K32" s="15"/>
      <c r="L32" s="15"/>
      <c r="M32" s="15"/>
      <c r="N32" s="14"/>
      <c r="O32" s="14"/>
      <c r="P32" s="14"/>
      <c r="Q32" s="15"/>
      <c r="R32" s="15"/>
      <c r="S32" s="15"/>
      <c r="T32" s="16"/>
      <c r="U32" s="16"/>
      <c r="V32" s="28"/>
      <c r="W32" s="16"/>
      <c r="X32" s="18"/>
      <c r="Y32" s="5"/>
      <c r="Z32" s="6"/>
    </row>
    <row r="33" spans="2:26" x14ac:dyDescent="0.35">
      <c r="B33" s="4"/>
      <c r="C33" s="7"/>
      <c r="D33" s="12"/>
      <c r="E33" s="12"/>
      <c r="F33" s="13"/>
      <c r="G33" s="12"/>
      <c r="H33" s="14"/>
      <c r="I33" s="14"/>
      <c r="J33" s="14"/>
      <c r="K33" s="15"/>
      <c r="L33" s="15"/>
      <c r="M33" s="15"/>
      <c r="N33" s="14"/>
      <c r="O33" s="14"/>
      <c r="P33" s="14"/>
      <c r="Q33" s="15"/>
      <c r="R33" s="15"/>
      <c r="S33" s="15"/>
      <c r="T33" s="16"/>
      <c r="U33" s="16"/>
      <c r="V33" s="28"/>
      <c r="W33" s="16"/>
      <c r="X33" s="18"/>
      <c r="Y33" s="5"/>
      <c r="Z33" s="6"/>
    </row>
    <row r="34" spans="2:26" x14ac:dyDescent="0.35">
      <c r="B34" s="4"/>
      <c r="C34" s="7"/>
      <c r="D34" s="12"/>
      <c r="E34" s="12"/>
      <c r="F34" s="13"/>
      <c r="G34" s="12"/>
      <c r="H34" s="14"/>
      <c r="I34" s="14"/>
      <c r="J34" s="14"/>
      <c r="K34" s="15"/>
      <c r="L34" s="15"/>
      <c r="M34" s="15"/>
      <c r="N34" s="14"/>
      <c r="O34" s="14"/>
      <c r="P34" s="14"/>
      <c r="Q34" s="15"/>
      <c r="R34" s="15"/>
      <c r="S34" s="15"/>
      <c r="T34" s="16"/>
      <c r="U34" s="16"/>
      <c r="V34" s="17"/>
      <c r="W34" s="24"/>
      <c r="X34" s="16"/>
      <c r="Y34" s="4"/>
      <c r="Z34" s="6"/>
    </row>
    <row r="35" spans="2:26" x14ac:dyDescent="0.35">
      <c r="B35" s="4"/>
      <c r="C35" s="7"/>
      <c r="D35" s="19"/>
      <c r="E35" s="19"/>
      <c r="F35" s="19"/>
      <c r="G35" s="52">
        <f>COUNTA(G28:G34)</f>
        <v>3</v>
      </c>
      <c r="H35" s="52">
        <f t="shared" ref="H35:U35" si="1">SUM(H28:H34)</f>
        <v>1</v>
      </c>
      <c r="I35" s="52">
        <f t="shared" si="1"/>
        <v>0</v>
      </c>
      <c r="J35" s="52">
        <f t="shared" si="1"/>
        <v>1</v>
      </c>
      <c r="K35" s="52">
        <f t="shared" si="1"/>
        <v>0</v>
      </c>
      <c r="L35" s="52">
        <f t="shared" si="1"/>
        <v>0</v>
      </c>
      <c r="M35" s="52">
        <f t="shared" si="1"/>
        <v>1</v>
      </c>
      <c r="N35" s="52">
        <f t="shared" si="1"/>
        <v>0</v>
      </c>
      <c r="O35" s="52">
        <f t="shared" si="1"/>
        <v>1</v>
      </c>
      <c r="P35" s="52">
        <f t="shared" si="1"/>
        <v>0</v>
      </c>
      <c r="Q35" s="52">
        <f t="shared" si="1"/>
        <v>3</v>
      </c>
      <c r="R35" s="52">
        <f t="shared" si="1"/>
        <v>0</v>
      </c>
      <c r="S35" s="52">
        <f t="shared" si="1"/>
        <v>0</v>
      </c>
      <c r="T35" s="56">
        <f t="shared" si="1"/>
        <v>435000</v>
      </c>
      <c r="U35" s="56">
        <f t="shared" si="1"/>
        <v>370000</v>
      </c>
      <c r="V35" s="22"/>
      <c r="W35" s="25"/>
      <c r="X35" s="26">
        <f>SUM(X28:X34)</f>
        <v>350000</v>
      </c>
      <c r="Y35" s="4"/>
      <c r="Z35" s="6"/>
    </row>
    <row r="36" spans="2:26" x14ac:dyDescent="0.35">
      <c r="B36" s="4"/>
      <c r="C36" s="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5"/>
      <c r="Z36" s="6"/>
    </row>
    <row r="37" spans="2:26" ht="30" customHeight="1" x14ac:dyDescent="0.35">
      <c r="B37" s="4"/>
      <c r="C37" s="7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6"/>
    </row>
    <row r="38" spans="2:26" x14ac:dyDescent="0.35">
      <c r="B38" s="4"/>
      <c r="C38" s="5"/>
      <c r="D38" s="65" t="s">
        <v>0</v>
      </c>
      <c r="E38" s="65"/>
      <c r="F38" s="65"/>
      <c r="G38" s="66"/>
      <c r="H38" s="67" t="s">
        <v>35</v>
      </c>
      <c r="I38" s="67"/>
      <c r="J38" s="67"/>
      <c r="K38" s="67"/>
      <c r="L38" s="67"/>
      <c r="M38" s="67"/>
      <c r="N38" s="67"/>
      <c r="O38" s="67"/>
      <c r="P38" s="67"/>
      <c r="Q38" s="67"/>
      <c r="R38" s="67"/>
      <c r="S38" s="67"/>
      <c r="T38" s="68" t="s">
        <v>36</v>
      </c>
      <c r="U38" s="65" t="s">
        <v>3</v>
      </c>
      <c r="V38" s="91" t="s">
        <v>4</v>
      </c>
      <c r="W38" s="92" t="s">
        <v>5</v>
      </c>
      <c r="X38" s="73" t="s">
        <v>6</v>
      </c>
      <c r="Y38" s="93" t="s">
        <v>37</v>
      </c>
      <c r="Z38" s="6"/>
    </row>
    <row r="39" spans="2:26" x14ac:dyDescent="0.35">
      <c r="B39" s="4"/>
      <c r="C39" s="5"/>
      <c r="D39" s="65"/>
      <c r="E39" s="65"/>
      <c r="F39" s="65"/>
      <c r="G39" s="65"/>
      <c r="H39" s="76" t="s">
        <v>7</v>
      </c>
      <c r="I39" s="77"/>
      <c r="J39" s="78"/>
      <c r="K39" s="76" t="s">
        <v>8</v>
      </c>
      <c r="L39" s="77"/>
      <c r="M39" s="78"/>
      <c r="N39" s="79" t="s">
        <v>9</v>
      </c>
      <c r="O39" s="79"/>
      <c r="P39" s="79"/>
      <c r="Q39" s="54"/>
      <c r="R39" s="54"/>
      <c r="S39" s="55"/>
      <c r="T39" s="90"/>
      <c r="U39" s="90"/>
      <c r="V39" s="91"/>
      <c r="W39" s="92"/>
      <c r="X39" s="74"/>
      <c r="Y39" s="93"/>
      <c r="Z39" s="6"/>
    </row>
    <row r="40" spans="2:26" x14ac:dyDescent="0.35">
      <c r="B40" s="4"/>
      <c r="C40" s="5"/>
      <c r="D40" s="65"/>
      <c r="E40" s="65"/>
      <c r="F40" s="65"/>
      <c r="G40" s="65"/>
      <c r="H40" s="80" t="s">
        <v>11</v>
      </c>
      <c r="I40" s="82" t="s">
        <v>12</v>
      </c>
      <c r="J40" s="83"/>
      <c r="K40" s="80" t="s">
        <v>11</v>
      </c>
      <c r="L40" s="84" t="s">
        <v>12</v>
      </c>
      <c r="M40" s="86"/>
      <c r="N40" s="94" t="s">
        <v>11</v>
      </c>
      <c r="O40" s="87" t="s">
        <v>12</v>
      </c>
      <c r="P40" s="87"/>
      <c r="Q40" s="80" t="s">
        <v>11</v>
      </c>
      <c r="R40" s="87" t="s">
        <v>12</v>
      </c>
      <c r="S40" s="87"/>
      <c r="T40" s="90"/>
      <c r="U40" s="90"/>
      <c r="V40" s="91"/>
      <c r="W40" s="92"/>
      <c r="X40" s="74"/>
      <c r="Y40" s="93"/>
      <c r="Z40" s="6"/>
    </row>
    <row r="41" spans="2:26" x14ac:dyDescent="0.35">
      <c r="B41" s="4"/>
      <c r="C41" s="5"/>
      <c r="D41" s="8" t="s">
        <v>13</v>
      </c>
      <c r="E41" s="8" t="s">
        <v>14</v>
      </c>
      <c r="F41" s="8" t="s">
        <v>15</v>
      </c>
      <c r="G41" s="9" t="s">
        <v>38</v>
      </c>
      <c r="H41" s="81"/>
      <c r="I41" s="10" t="s">
        <v>16</v>
      </c>
      <c r="J41" s="10" t="s">
        <v>17</v>
      </c>
      <c r="K41" s="81"/>
      <c r="L41" s="10" t="s">
        <v>16</v>
      </c>
      <c r="M41" s="11" t="s">
        <v>17</v>
      </c>
      <c r="N41" s="94"/>
      <c r="O41" s="11" t="s">
        <v>16</v>
      </c>
      <c r="P41" s="11" t="s">
        <v>17</v>
      </c>
      <c r="Q41" s="81"/>
      <c r="R41" s="10" t="s">
        <v>16</v>
      </c>
      <c r="S41" s="11" t="s">
        <v>17</v>
      </c>
      <c r="T41" s="90"/>
      <c r="U41" s="90"/>
      <c r="V41" s="91"/>
      <c r="W41" s="92"/>
      <c r="X41" s="75"/>
      <c r="Y41" s="93"/>
      <c r="Z41" s="6"/>
    </row>
    <row r="42" spans="2:26" x14ac:dyDescent="0.35">
      <c r="B42" s="4"/>
      <c r="C42" s="5"/>
      <c r="D42" s="12" t="s">
        <v>51</v>
      </c>
      <c r="E42" s="12" t="s">
        <v>25</v>
      </c>
      <c r="F42" s="13">
        <v>43199</v>
      </c>
      <c r="G42" s="12" t="s">
        <v>26</v>
      </c>
      <c r="H42" s="14">
        <v>1</v>
      </c>
      <c r="I42" s="14"/>
      <c r="J42" s="14"/>
      <c r="K42" s="15"/>
      <c r="L42" s="15"/>
      <c r="M42" s="15"/>
      <c r="N42" s="14"/>
      <c r="O42" s="14"/>
      <c r="P42" s="14"/>
      <c r="Q42" s="15">
        <v>1</v>
      </c>
      <c r="R42" s="15"/>
      <c r="S42" s="15"/>
      <c r="T42" s="16">
        <v>15000</v>
      </c>
      <c r="U42" s="16">
        <v>15000</v>
      </c>
      <c r="V42" s="28" t="s">
        <v>29</v>
      </c>
      <c r="W42" s="16" t="s">
        <v>22</v>
      </c>
      <c r="X42" s="18" t="s">
        <v>23</v>
      </c>
      <c r="Y42" s="29">
        <v>1</v>
      </c>
      <c r="Z42" s="6"/>
    </row>
    <row r="43" spans="2:26" x14ac:dyDescent="0.35">
      <c r="B43" s="4"/>
      <c r="C43" s="5"/>
      <c r="D43" s="12" t="s">
        <v>18</v>
      </c>
      <c r="E43" s="12" t="s">
        <v>19</v>
      </c>
      <c r="F43" s="13">
        <v>43203</v>
      </c>
      <c r="G43" s="12" t="s">
        <v>26</v>
      </c>
      <c r="H43" s="14"/>
      <c r="I43" s="14"/>
      <c r="J43" s="14"/>
      <c r="K43" s="15"/>
      <c r="L43" s="15"/>
      <c r="M43" s="15"/>
      <c r="N43" s="14"/>
      <c r="O43" s="14"/>
      <c r="P43" s="14"/>
      <c r="Q43" s="15"/>
      <c r="R43" s="15"/>
      <c r="S43" s="15"/>
      <c r="T43" s="16">
        <v>7500</v>
      </c>
      <c r="U43" s="16">
        <v>7500</v>
      </c>
      <c r="V43" s="28" t="s">
        <v>21</v>
      </c>
      <c r="W43" s="16" t="s">
        <v>22</v>
      </c>
      <c r="X43" s="18" t="s">
        <v>23</v>
      </c>
      <c r="Y43" s="29" t="s">
        <v>39</v>
      </c>
      <c r="Z43" s="6"/>
    </row>
    <row r="44" spans="2:26" x14ac:dyDescent="0.35">
      <c r="B44" s="4"/>
      <c r="C44" s="5"/>
      <c r="D44" s="12" t="s">
        <v>24</v>
      </c>
      <c r="E44" s="12" t="s">
        <v>25</v>
      </c>
      <c r="F44" s="13">
        <v>43210</v>
      </c>
      <c r="G44" s="12" t="s">
        <v>20</v>
      </c>
      <c r="H44" s="14"/>
      <c r="I44" s="14"/>
      <c r="J44" s="14"/>
      <c r="K44" s="15"/>
      <c r="L44" s="15"/>
      <c r="M44" s="15"/>
      <c r="N44" s="14"/>
      <c r="O44" s="14"/>
      <c r="P44" s="14"/>
      <c r="Q44" s="15"/>
      <c r="R44" s="15"/>
      <c r="S44" s="15"/>
      <c r="T44" s="16">
        <v>100000</v>
      </c>
      <c r="U44" s="16">
        <v>80000</v>
      </c>
      <c r="V44" s="28" t="s">
        <v>27</v>
      </c>
      <c r="W44" s="16" t="s">
        <v>22</v>
      </c>
      <c r="X44" s="18" t="s">
        <v>23</v>
      </c>
      <c r="Y44" s="29">
        <v>1</v>
      </c>
      <c r="Z44" s="6"/>
    </row>
    <row r="45" spans="2:26" x14ac:dyDescent="0.35">
      <c r="B45" s="4"/>
      <c r="C45" s="5"/>
      <c r="D45" s="12" t="s">
        <v>28</v>
      </c>
      <c r="E45" s="12" t="s">
        <v>25</v>
      </c>
      <c r="F45" s="13">
        <v>43218</v>
      </c>
      <c r="G45" s="12" t="s">
        <v>20</v>
      </c>
      <c r="H45" s="14">
        <v>1</v>
      </c>
      <c r="I45" s="14"/>
      <c r="J45" s="14"/>
      <c r="K45" s="15"/>
      <c r="L45" s="15"/>
      <c r="M45" s="15"/>
      <c r="N45" s="14"/>
      <c r="O45" s="14"/>
      <c r="P45" s="14"/>
      <c r="Q45" s="15"/>
      <c r="R45" s="15"/>
      <c r="S45" s="15"/>
      <c r="T45" s="18">
        <v>4500</v>
      </c>
      <c r="U45" s="16">
        <v>4500</v>
      </c>
      <c r="V45" s="28" t="s">
        <v>29</v>
      </c>
      <c r="W45" s="16" t="s">
        <v>22</v>
      </c>
      <c r="X45" s="18" t="s">
        <v>23</v>
      </c>
      <c r="Y45" s="29">
        <v>1</v>
      </c>
      <c r="Z45" s="6"/>
    </row>
    <row r="46" spans="2:26" x14ac:dyDescent="0.35">
      <c r="B46" s="4"/>
      <c r="C46" s="5"/>
      <c r="D46" s="12"/>
      <c r="E46" s="12"/>
      <c r="F46" s="13"/>
      <c r="G46" s="12"/>
      <c r="H46" s="46"/>
      <c r="I46" s="14"/>
      <c r="J46" s="14"/>
      <c r="K46" s="15"/>
      <c r="L46" s="15"/>
      <c r="M46" s="15"/>
      <c r="N46" s="14"/>
      <c r="O46" s="14"/>
      <c r="P46" s="14"/>
      <c r="Q46" s="15"/>
      <c r="R46" s="15"/>
      <c r="S46" s="15"/>
      <c r="T46" s="16"/>
      <c r="U46" s="16"/>
      <c r="V46" s="28"/>
      <c r="W46" s="16"/>
      <c r="X46" s="18"/>
      <c r="Y46" s="29"/>
      <c r="Z46" s="6"/>
    </row>
    <row r="47" spans="2:26" x14ac:dyDescent="0.35">
      <c r="B47" s="4"/>
      <c r="C47" s="5"/>
      <c r="D47" s="12"/>
      <c r="E47" s="12"/>
      <c r="F47" s="13"/>
      <c r="G47" s="12"/>
      <c r="H47" s="14"/>
      <c r="I47" s="14"/>
      <c r="J47" s="14"/>
      <c r="K47" s="15"/>
      <c r="L47" s="15"/>
      <c r="M47" s="15"/>
      <c r="N47" s="14"/>
      <c r="O47" s="14"/>
      <c r="P47" s="14"/>
      <c r="Q47" s="15"/>
      <c r="R47" s="15"/>
      <c r="S47" s="15"/>
      <c r="T47" s="16"/>
      <c r="U47" s="16"/>
      <c r="V47" s="28"/>
      <c r="W47" s="16"/>
      <c r="X47" s="18"/>
      <c r="Y47" s="29"/>
      <c r="Z47" s="6"/>
    </row>
    <row r="48" spans="2:26" x14ac:dyDescent="0.35">
      <c r="B48" s="4"/>
      <c r="C48" s="5"/>
      <c r="D48" s="30"/>
      <c r="E48" s="30"/>
      <c r="F48" s="31"/>
      <c r="G48" s="20">
        <f>COUNTA(G42:G47)</f>
        <v>4</v>
      </c>
      <c r="H48" s="52">
        <f t="shared" ref="H48:U48" si="2">SUM(H42:H47)</f>
        <v>2</v>
      </c>
      <c r="I48" s="52">
        <f t="shared" si="2"/>
        <v>0</v>
      </c>
      <c r="J48" s="20">
        <f t="shared" si="2"/>
        <v>0</v>
      </c>
      <c r="K48" s="20">
        <f t="shared" si="2"/>
        <v>0</v>
      </c>
      <c r="L48" s="51">
        <f t="shared" si="2"/>
        <v>0</v>
      </c>
      <c r="M48" s="51">
        <f t="shared" si="2"/>
        <v>0</v>
      </c>
      <c r="N48" s="20">
        <f t="shared" si="2"/>
        <v>0</v>
      </c>
      <c r="O48" s="20">
        <f t="shared" si="2"/>
        <v>0</v>
      </c>
      <c r="P48" s="52">
        <f t="shared" si="2"/>
        <v>0</v>
      </c>
      <c r="Q48" s="57">
        <f t="shared" si="2"/>
        <v>1</v>
      </c>
      <c r="R48" s="20">
        <f t="shared" si="2"/>
        <v>0</v>
      </c>
      <c r="S48" s="20">
        <f t="shared" si="2"/>
        <v>0</v>
      </c>
      <c r="T48" s="21">
        <f t="shared" si="2"/>
        <v>127000</v>
      </c>
      <c r="U48" s="21">
        <f t="shared" si="2"/>
        <v>107000</v>
      </c>
      <c r="V48" s="30"/>
      <c r="W48" s="30"/>
      <c r="X48" s="21">
        <f>SUM(X42:X47)</f>
        <v>0</v>
      </c>
      <c r="Y48" s="32">
        <f>SUM(Y42:Y47)</f>
        <v>3</v>
      </c>
      <c r="Z48" s="6"/>
    </row>
    <row r="49" spans="2:26" x14ac:dyDescent="0.35">
      <c r="B49" s="4"/>
      <c r="C49" s="5"/>
      <c r="D49" s="12" t="s">
        <v>52</v>
      </c>
      <c r="E49" s="12" t="s">
        <v>25</v>
      </c>
      <c r="F49" s="13">
        <v>43205</v>
      </c>
      <c r="G49" s="12" t="s">
        <v>32</v>
      </c>
      <c r="H49" s="14"/>
      <c r="I49" s="14"/>
      <c r="J49" s="14"/>
      <c r="K49" s="15"/>
      <c r="L49" s="15"/>
      <c r="M49" s="15"/>
      <c r="N49" s="14"/>
      <c r="O49" s="14"/>
      <c r="P49" s="14"/>
      <c r="Q49" s="15">
        <v>1</v>
      </c>
      <c r="R49" s="15"/>
      <c r="S49" s="15"/>
      <c r="T49" s="16">
        <v>11000</v>
      </c>
      <c r="U49" s="16">
        <v>11000</v>
      </c>
      <c r="V49" s="28" t="s">
        <v>29</v>
      </c>
      <c r="W49" s="24" t="s">
        <v>33</v>
      </c>
      <c r="X49" s="18">
        <v>11000</v>
      </c>
      <c r="Y49" s="29">
        <v>1</v>
      </c>
      <c r="Z49" s="6"/>
    </row>
    <row r="50" spans="2:26" x14ac:dyDescent="0.35">
      <c r="B50" s="4"/>
      <c r="C50" s="5"/>
      <c r="D50" s="12"/>
      <c r="E50" s="12"/>
      <c r="F50" s="13"/>
      <c r="G50" s="12"/>
      <c r="H50" s="14"/>
      <c r="I50" s="14"/>
      <c r="J50" s="14"/>
      <c r="K50" s="15"/>
      <c r="L50" s="15"/>
      <c r="M50" s="15"/>
      <c r="N50" s="14"/>
      <c r="O50" s="14"/>
      <c r="P50" s="14"/>
      <c r="Q50" s="15"/>
      <c r="R50" s="15"/>
      <c r="S50" s="15"/>
      <c r="T50" s="16"/>
      <c r="U50" s="16"/>
      <c r="V50" s="28"/>
      <c r="W50" s="24"/>
      <c r="X50" s="16"/>
      <c r="Y50" s="29"/>
      <c r="Z50" s="6"/>
    </row>
    <row r="51" spans="2:26" x14ac:dyDescent="0.35">
      <c r="B51" s="4"/>
      <c r="C51" s="5"/>
      <c r="D51" s="12"/>
      <c r="E51" s="12"/>
      <c r="F51" s="13"/>
      <c r="G51" s="12"/>
      <c r="H51" s="14"/>
      <c r="I51" s="14"/>
      <c r="J51" s="14"/>
      <c r="K51" s="15"/>
      <c r="L51" s="15"/>
      <c r="M51" s="15"/>
      <c r="N51" s="14"/>
      <c r="O51" s="14"/>
      <c r="P51" s="14"/>
      <c r="Q51" s="15"/>
      <c r="R51" s="15"/>
      <c r="S51" s="15"/>
      <c r="T51" s="16"/>
      <c r="U51" s="16"/>
      <c r="V51" s="28"/>
      <c r="W51" s="24"/>
      <c r="X51" s="16"/>
      <c r="Y51" s="29"/>
      <c r="Z51" s="6"/>
    </row>
    <row r="52" spans="2:26" x14ac:dyDescent="0.35">
      <c r="B52" s="4"/>
      <c r="C52" s="5"/>
      <c r="D52" s="12"/>
      <c r="E52" s="12"/>
      <c r="F52" s="13"/>
      <c r="G52" s="12"/>
      <c r="H52" s="14"/>
      <c r="I52" s="14"/>
      <c r="J52" s="14"/>
      <c r="K52" s="15"/>
      <c r="L52" s="15"/>
      <c r="M52" s="15"/>
      <c r="N52" s="14"/>
      <c r="O52" s="14"/>
      <c r="P52" s="14"/>
      <c r="Q52" s="15"/>
      <c r="R52" s="15"/>
      <c r="S52" s="15"/>
      <c r="T52" s="16"/>
      <c r="U52" s="16"/>
      <c r="V52" s="28"/>
      <c r="W52" s="24"/>
      <c r="X52" s="16"/>
      <c r="Y52" s="29"/>
      <c r="Z52" s="6"/>
    </row>
    <row r="53" spans="2:26" x14ac:dyDescent="0.35">
      <c r="B53" s="4"/>
      <c r="C53" s="5"/>
      <c r="D53" s="12"/>
      <c r="E53" s="12"/>
      <c r="F53" s="13"/>
      <c r="G53" s="12"/>
      <c r="H53" s="14"/>
      <c r="I53" s="14"/>
      <c r="J53" s="14"/>
      <c r="K53" s="15"/>
      <c r="L53" s="15"/>
      <c r="M53" s="15"/>
      <c r="N53" s="14"/>
      <c r="O53" s="14"/>
      <c r="P53" s="14"/>
      <c r="Q53" s="15"/>
      <c r="R53" s="15"/>
      <c r="S53" s="15"/>
      <c r="T53" s="16"/>
      <c r="U53" s="16"/>
      <c r="V53" s="28"/>
      <c r="W53" s="24"/>
      <c r="X53" s="16"/>
      <c r="Y53" s="29"/>
      <c r="Z53" s="6"/>
    </row>
    <row r="54" spans="2:26" x14ac:dyDescent="0.35">
      <c r="B54" s="4"/>
      <c r="C54" s="5"/>
      <c r="D54" s="30"/>
      <c r="E54" s="30"/>
      <c r="F54" s="31"/>
      <c r="G54" s="20">
        <f>COUNTA(G49:G53)</f>
        <v>1</v>
      </c>
      <c r="H54" s="51">
        <f>SUM(H49:H53)</f>
        <v>0</v>
      </c>
      <c r="I54" s="51">
        <f>SUM(I49:I53)</f>
        <v>0</v>
      </c>
      <c r="J54" s="20">
        <f>SUM(J49:J53)</f>
        <v>0</v>
      </c>
      <c r="K54" s="20">
        <f>SUM(K49:K53)</f>
        <v>0</v>
      </c>
      <c r="L54" s="52">
        <f>SUM(L49:M53)</f>
        <v>0</v>
      </c>
      <c r="M54" s="52">
        <f t="shared" ref="M54:U54" si="3">SUM(M49:M53)</f>
        <v>0</v>
      </c>
      <c r="N54" s="20">
        <f t="shared" si="3"/>
        <v>0</v>
      </c>
      <c r="O54" s="20">
        <f t="shared" si="3"/>
        <v>0</v>
      </c>
      <c r="P54" s="52">
        <f t="shared" si="3"/>
        <v>0</v>
      </c>
      <c r="Q54" s="52">
        <f t="shared" si="3"/>
        <v>1</v>
      </c>
      <c r="R54" s="20">
        <f t="shared" si="3"/>
        <v>0</v>
      </c>
      <c r="S54" s="20">
        <f t="shared" si="3"/>
        <v>0</v>
      </c>
      <c r="T54" s="21">
        <f t="shared" si="3"/>
        <v>11000</v>
      </c>
      <c r="U54" s="21">
        <f t="shared" si="3"/>
        <v>11000</v>
      </c>
      <c r="V54" s="30"/>
      <c r="W54" s="30"/>
      <c r="X54" s="21">
        <f>SUM(X49:X53)</f>
        <v>11000</v>
      </c>
      <c r="Y54" s="32">
        <f>SUM(Y49:Y53)</f>
        <v>1</v>
      </c>
      <c r="Z54" s="6"/>
    </row>
    <row r="55" spans="2:26" x14ac:dyDescent="0.35">
      <c r="B55" s="4"/>
      <c r="C55" s="5"/>
      <c r="D55" s="33"/>
      <c r="E55" s="33"/>
      <c r="F55" s="34"/>
      <c r="G55" s="35">
        <f>COUNTA(G54+G48)</f>
        <v>1</v>
      </c>
      <c r="H55" s="104">
        <f>SUM(H54+H48)</f>
        <v>2</v>
      </c>
      <c r="I55" s="104"/>
      <c r="J55" s="35">
        <f>SUM(J54+J48)</f>
        <v>0</v>
      </c>
      <c r="K55" s="35">
        <f>SUM(K54+K48)</f>
        <v>0</v>
      </c>
      <c r="L55" s="104">
        <f>SUM(L54+L48)</f>
        <v>0</v>
      </c>
      <c r="M55" s="104"/>
      <c r="N55" s="36">
        <f>SUM(N54+N48)</f>
        <v>0</v>
      </c>
      <c r="O55" s="36">
        <f>SUM(O54+O48)</f>
        <v>0</v>
      </c>
      <c r="P55" s="105">
        <f>SUM(P54+P48)</f>
        <v>0</v>
      </c>
      <c r="Q55" s="106"/>
      <c r="R55" s="35">
        <f>SUM(R54+R48)</f>
        <v>0</v>
      </c>
      <c r="S55" s="35">
        <f>SUM(S54+S48)</f>
        <v>0</v>
      </c>
      <c r="T55" s="26">
        <f>SUM(T54+T48+T35)</f>
        <v>573000</v>
      </c>
      <c r="U55" s="26">
        <f>SUM(U54+U48+U35)</f>
        <v>488000</v>
      </c>
      <c r="V55" s="33"/>
      <c r="W55" s="33"/>
      <c r="X55" s="26">
        <f>SUM(X54+X35)</f>
        <v>361000</v>
      </c>
      <c r="Y55" s="37">
        <f>SUM(Y54+Y48)</f>
        <v>4</v>
      </c>
      <c r="Z55" s="6"/>
    </row>
    <row r="56" spans="2:26" x14ac:dyDescent="0.35">
      <c r="B56" s="4"/>
      <c r="C56" s="5"/>
      <c r="D56" s="95" t="s">
        <v>40</v>
      </c>
      <c r="E56" s="96"/>
      <c r="F56" s="97"/>
      <c r="G56" s="38" t="s">
        <v>41</v>
      </c>
      <c r="H56" s="98" t="e">
        <f>SUM(H27+L27+P27+#REF!)</f>
        <v>#REF!</v>
      </c>
      <c r="I56" s="99"/>
      <c r="J56" s="100" t="s">
        <v>42</v>
      </c>
      <c r="K56" s="101"/>
      <c r="L56" s="101" t="e">
        <f>SUM(H35+L35+P35+#REF!)</f>
        <v>#REF!</v>
      </c>
      <c r="M56" s="98"/>
      <c r="N56" s="58"/>
      <c r="O56" s="100" t="s">
        <v>43</v>
      </c>
      <c r="P56" s="100"/>
      <c r="Q56" s="100"/>
      <c r="R56" s="100"/>
      <c r="S56" s="100"/>
      <c r="T56" s="38" t="s">
        <v>41</v>
      </c>
      <c r="U56" s="39" t="e">
        <f>SUM(H48+L48+P48+#REF!)</f>
        <v>#REF!</v>
      </c>
      <c r="V56" s="40" t="s">
        <v>42</v>
      </c>
      <c r="W56" s="39" t="e">
        <f>SUM(H54+L54+P54+#REF!)</f>
        <v>#REF!</v>
      </c>
      <c r="X56" s="5"/>
      <c r="Y56" s="5"/>
      <c r="Z56" s="6"/>
    </row>
    <row r="57" spans="2:26" x14ac:dyDescent="0.35">
      <c r="B57" s="4"/>
      <c r="C57" s="5"/>
      <c r="D57" s="123" t="s">
        <v>44</v>
      </c>
      <c r="E57" s="124"/>
      <c r="F57" s="125"/>
      <c r="G57" s="40" t="s">
        <v>41</v>
      </c>
      <c r="H57" s="102" t="e">
        <f>SUM(J27+N27+R27+#REF!)</f>
        <v>#REF!</v>
      </c>
      <c r="I57" s="116"/>
      <c r="J57" s="113" t="s">
        <v>42</v>
      </c>
      <c r="K57" s="117"/>
      <c r="L57" s="102" t="e">
        <f>SUM(J35+N35+R35+#REF!)</f>
        <v>#REF!</v>
      </c>
      <c r="M57" s="103"/>
      <c r="N57" s="59"/>
      <c r="O57" s="109" t="s">
        <v>45</v>
      </c>
      <c r="P57" s="109"/>
      <c r="Q57" s="109"/>
      <c r="R57" s="109"/>
      <c r="S57" s="109"/>
      <c r="T57" s="41" t="s">
        <v>41</v>
      </c>
      <c r="U57" s="39" t="e">
        <f>SUM(J48+N48+R48+#REF!)</f>
        <v>#REF!</v>
      </c>
      <c r="V57" s="40" t="s">
        <v>42</v>
      </c>
      <c r="W57" s="39" t="e">
        <f>SUM(J54+N54+R54+#REF!)</f>
        <v>#REF!</v>
      </c>
      <c r="X57" s="5"/>
      <c r="Y57" s="5"/>
      <c r="Z57" s="6"/>
    </row>
    <row r="58" spans="2:26" x14ac:dyDescent="0.35">
      <c r="B58" s="4"/>
      <c r="C58" s="5"/>
      <c r="D58" s="113" t="s">
        <v>46</v>
      </c>
      <c r="E58" s="114"/>
      <c r="F58" s="115"/>
      <c r="G58" s="40" t="s">
        <v>41</v>
      </c>
      <c r="H58" s="102" t="e">
        <f>SUM(K27+O27+S27+#REF!)</f>
        <v>#REF!</v>
      </c>
      <c r="I58" s="116"/>
      <c r="J58" s="113" t="s">
        <v>42</v>
      </c>
      <c r="K58" s="117"/>
      <c r="L58" s="102" t="e">
        <f>SUM(K35+O35+S35+#REF!)</f>
        <v>#REF!</v>
      </c>
      <c r="M58" s="103"/>
      <c r="N58" s="59"/>
      <c r="O58" s="100" t="s">
        <v>47</v>
      </c>
      <c r="P58" s="100"/>
      <c r="Q58" s="100"/>
      <c r="R58" s="100"/>
      <c r="S58" s="100"/>
      <c r="T58" s="41" t="s">
        <v>41</v>
      </c>
      <c r="U58" s="39" t="e">
        <f>SUM(K48+O48+S48+#REF!)</f>
        <v>#REF!</v>
      </c>
      <c r="V58" s="40" t="s">
        <v>42</v>
      </c>
      <c r="W58" s="39" t="e">
        <f>SUM(K54+O54+S54+#REF!)</f>
        <v>#REF!</v>
      </c>
      <c r="X58" s="5"/>
      <c r="Y58" s="5"/>
      <c r="Z58" s="6"/>
    </row>
    <row r="59" spans="2:26" x14ac:dyDescent="0.35">
      <c r="B59" s="4"/>
      <c r="C59" s="5"/>
      <c r="D59" s="110" t="s">
        <v>48</v>
      </c>
      <c r="E59" s="111"/>
      <c r="F59" s="112"/>
      <c r="G59" s="42" t="s">
        <v>41</v>
      </c>
      <c r="H59" s="118" t="e">
        <f>SUM(H56:I58)</f>
        <v>#REF!</v>
      </c>
      <c r="I59" s="119"/>
      <c r="J59" s="120" t="s">
        <v>42</v>
      </c>
      <c r="K59" s="121"/>
      <c r="L59" s="118" t="e">
        <f>SUM(L56:M58)</f>
        <v>#REF!</v>
      </c>
      <c r="M59" s="122"/>
      <c r="N59" s="59"/>
      <c r="O59" s="110" t="s">
        <v>48</v>
      </c>
      <c r="P59" s="111"/>
      <c r="Q59" s="111"/>
      <c r="R59" s="111"/>
      <c r="S59" s="112"/>
      <c r="T59" s="42" t="s">
        <v>41</v>
      </c>
      <c r="U59" s="43" t="e">
        <f>SUM(U56:U58)</f>
        <v>#REF!</v>
      </c>
      <c r="V59" s="44" t="s">
        <v>42</v>
      </c>
      <c r="W59" s="43" t="e">
        <f>SUM(W56:W58)</f>
        <v>#REF!</v>
      </c>
      <c r="X59" s="5"/>
      <c r="Y59" s="5"/>
      <c r="Z59" s="6"/>
    </row>
    <row r="60" spans="2:26" x14ac:dyDescent="0.35">
      <c r="B60" s="45"/>
      <c r="C60" s="107"/>
      <c r="D60" s="107"/>
      <c r="E60" s="107"/>
      <c r="F60" s="107"/>
      <c r="G60" s="107"/>
      <c r="H60" s="107"/>
      <c r="I60" s="107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8"/>
    </row>
  </sheetData>
  <mergeCells count="65">
    <mergeCell ref="O56:S56"/>
    <mergeCell ref="O57:S57"/>
    <mergeCell ref="O58:S58"/>
    <mergeCell ref="O59:S59"/>
    <mergeCell ref="Q40:Q41"/>
    <mergeCell ref="N6:P6"/>
    <mergeCell ref="Q6:S6"/>
    <mergeCell ref="N7:N8"/>
    <mergeCell ref="O7:P7"/>
    <mergeCell ref="Q7:Q8"/>
    <mergeCell ref="D59:F59"/>
    <mergeCell ref="H59:I59"/>
    <mergeCell ref="J59:K59"/>
    <mergeCell ref="L59:M59"/>
    <mergeCell ref="C60:Z60"/>
    <mergeCell ref="D58:F58"/>
    <mergeCell ref="H58:I58"/>
    <mergeCell ref="J58:K58"/>
    <mergeCell ref="L58:M58"/>
    <mergeCell ref="D56:F56"/>
    <mergeCell ref="H56:I56"/>
    <mergeCell ref="J56:K56"/>
    <mergeCell ref="L56:M56"/>
    <mergeCell ref="D57:F57"/>
    <mergeCell ref="H57:I57"/>
    <mergeCell ref="J57:K57"/>
    <mergeCell ref="L57:M57"/>
    <mergeCell ref="H55:I55"/>
    <mergeCell ref="L55:M55"/>
    <mergeCell ref="P55:Q55"/>
    <mergeCell ref="R40:S40"/>
    <mergeCell ref="H40:H41"/>
    <mergeCell ref="N40:N41"/>
    <mergeCell ref="O40:P40"/>
    <mergeCell ref="I40:J40"/>
    <mergeCell ref="K40:K41"/>
    <mergeCell ref="L40:M40"/>
    <mergeCell ref="W38:W41"/>
    <mergeCell ref="X38:X41"/>
    <mergeCell ref="Y38:Y41"/>
    <mergeCell ref="D37:Y37"/>
    <mergeCell ref="D38:G40"/>
    <mergeCell ref="H38:S38"/>
    <mergeCell ref="T38:T41"/>
    <mergeCell ref="U38:U41"/>
    <mergeCell ref="V38:V41"/>
    <mergeCell ref="N39:P39"/>
    <mergeCell ref="H39:J39"/>
    <mergeCell ref="K39:M39"/>
    <mergeCell ref="C8:C26"/>
    <mergeCell ref="R7:S7"/>
    <mergeCell ref="D4:Y4"/>
    <mergeCell ref="D5:G7"/>
    <mergeCell ref="H5:S5"/>
    <mergeCell ref="T5:T8"/>
    <mergeCell ref="U5:U8"/>
    <mergeCell ref="V5:V8"/>
    <mergeCell ref="W5:W8"/>
    <mergeCell ref="X5:X8"/>
    <mergeCell ref="H7:H8"/>
    <mergeCell ref="I7:J7"/>
    <mergeCell ref="H6:J6"/>
    <mergeCell ref="K7:K8"/>
    <mergeCell ref="K6:M6"/>
    <mergeCell ref="L7:M7"/>
  </mergeCells>
  <conditionalFormatting sqref="H46:P47">
    <cfRule type="cellIs" dxfId="530" priority="161" operator="equal">
      <formula>1</formula>
    </cfRule>
  </conditionalFormatting>
  <conditionalFormatting sqref="Y46:Y47">
    <cfRule type="containsText" dxfId="529" priority="152" operator="containsText" text="non">
      <formula>NOT(ISERROR(SEARCH("non",Y46)))</formula>
    </cfRule>
    <cfRule type="containsText" dxfId="528" priority="153" operator="containsText" text="1">
      <formula>NOT(ISERROR(SEARCH("1",Y46)))</formula>
    </cfRule>
  </conditionalFormatting>
  <conditionalFormatting sqref="W46:W47">
    <cfRule type="containsBlanks" dxfId="527" priority="145">
      <formula>LEN(TRIM(W46))=0</formula>
    </cfRule>
    <cfRule type="containsText" dxfId="526" priority="148" operator="containsText" text="En cours">
      <formula>NOT(ISERROR(SEARCH("En cours",W46)))</formula>
    </cfRule>
  </conditionalFormatting>
  <conditionalFormatting sqref="L50:M53">
    <cfRule type="cellIs" dxfId="525" priority="138" operator="equal">
      <formula>1</formula>
    </cfRule>
  </conditionalFormatting>
  <conditionalFormatting sqref="X46:X47">
    <cfRule type="cellIs" dxfId="524" priority="134" operator="between">
      <formula>1</formula>
      <formula>10000000000</formula>
    </cfRule>
    <cfRule type="containsBlanks" dxfId="523" priority="135">
      <formula>LEN(TRIM(X46))=0</formula>
    </cfRule>
    <cfRule type="cellIs" dxfId="522" priority="136" operator="between">
      <formula>0</formula>
      <formula>0</formula>
    </cfRule>
  </conditionalFormatting>
  <conditionalFormatting sqref="G35:H36 J35:J36">
    <cfRule type="containsText" priority="165" operator="containsText" text="x">
      <formula>NOT(ISERROR(SEARCH("x",G35)))</formula>
    </cfRule>
  </conditionalFormatting>
  <conditionalFormatting sqref="G54:H55 J54:J55">
    <cfRule type="containsText" priority="163" operator="containsText" text="x">
      <formula>NOT(ISERROR(SEARCH("x",G54)))</formula>
    </cfRule>
  </conditionalFormatting>
  <conditionalFormatting sqref="X54:X55">
    <cfRule type="cellIs" dxfId="521" priority="155" operator="greaterThan">
      <formula>25000</formula>
    </cfRule>
    <cfRule type="cellIs" dxfId="520" priority="157" operator="equal">
      <formula>10000</formula>
    </cfRule>
    <cfRule type="cellIs" dxfId="519" priority="158" operator="lessThan">
      <formula>10000</formula>
    </cfRule>
    <cfRule type="cellIs" dxfId="518" priority="159" operator="greaterThan">
      <formula>10000</formula>
    </cfRule>
    <cfRule type="cellIs" dxfId="517" priority="160" operator="lessThan">
      <formula>25000</formula>
    </cfRule>
    <cfRule type="cellIs" dxfId="516" priority="162" operator="greaterThan">
      <formula>25000</formula>
    </cfRule>
  </conditionalFormatting>
  <conditionalFormatting sqref="Y50:Y53">
    <cfRule type="containsText" dxfId="515" priority="156" operator="containsText" text="1">
      <formula>NOT(ISERROR(SEARCH("1",Y50)))</formula>
    </cfRule>
    <cfRule type="containsText" dxfId="514" priority="166" operator="containsText" text="non">
      <formula>NOT(ISERROR(SEARCH("non",Y50)))</formula>
    </cfRule>
  </conditionalFormatting>
  <conditionalFormatting sqref="X34">
    <cfRule type="cellIs" dxfId="513" priority="150" operator="between">
      <formula>1</formula>
      <formula>10000000000</formula>
    </cfRule>
    <cfRule type="containsBlanks" dxfId="512" priority="151">
      <formula>LEN(TRIM(X34))=0</formula>
    </cfRule>
    <cfRule type="cellIs" dxfId="511" priority="154" operator="between">
      <formula>0</formula>
      <formula>0</formula>
    </cfRule>
  </conditionalFormatting>
  <conditionalFormatting sqref="G27:H27 J27">
    <cfRule type="containsText" priority="149" operator="containsText" text="x">
      <formula>NOT(ISERROR(SEARCH("x",G27)))</formula>
    </cfRule>
  </conditionalFormatting>
  <conditionalFormatting sqref="W34">
    <cfRule type="containsText" dxfId="510" priority="146" operator="containsText" text="Signé">
      <formula>NOT(ISERROR(SEARCH("Signé",W34)))</formula>
    </cfRule>
    <cfRule type="containsText" dxfId="509" priority="167" operator="containsText" text="Abandon">
      <formula>NOT(ISERROR(SEARCH("Abandon",W34)))</formula>
    </cfRule>
    <cfRule type="containsBlanks" dxfId="508" priority="167">
      <formula>LEN(TRIM(W34))=0</formula>
    </cfRule>
  </conditionalFormatting>
  <conditionalFormatting sqref="X34">
    <cfRule type="cellIs" dxfId="507" priority="168" operator="greaterThanOrEqual">
      <formula>1</formula>
    </cfRule>
  </conditionalFormatting>
  <conditionalFormatting sqref="G48:H48 J48">
    <cfRule type="containsText" priority="147" operator="containsText" text="x">
      <formula>NOT(ISERROR(SEARCH("x",G48)))</formula>
    </cfRule>
  </conditionalFormatting>
  <conditionalFormatting sqref="X48">
    <cfRule type="cellIs" dxfId="506" priority="141" operator="equal">
      <formula>10000</formula>
    </cfRule>
    <cfRule type="cellIs" dxfId="505" priority="142" operator="lessThan">
      <formula>10000</formula>
    </cfRule>
    <cfRule type="cellIs" dxfId="504" priority="143" operator="greaterThan">
      <formula>10000</formula>
    </cfRule>
    <cfRule type="cellIs" dxfId="503" priority="144" operator="lessThan">
      <formula>25000</formula>
    </cfRule>
    <cfRule type="cellIs" dxfId="502" priority="169" operator="greaterThan">
      <formula>25000</formula>
    </cfRule>
    <cfRule type="cellIs" dxfId="501" priority="169" operator="greaterThan">
      <formula>25000</formula>
    </cfRule>
  </conditionalFormatting>
  <conditionalFormatting sqref="H50:J53">
    <cfRule type="cellIs" dxfId="500" priority="140" operator="equal">
      <formula>1</formula>
    </cfRule>
  </conditionalFormatting>
  <conditionalFormatting sqref="W50:W53">
    <cfRule type="containsText" dxfId="499" priority="170" operator="containsText" text="Abandon">
      <formula>NOT(ISERROR(SEARCH("Abandon",W50)))</formula>
    </cfRule>
    <cfRule type="containsText" dxfId="498" priority="170" operator="containsText" text="Signé">
      <formula>NOT(ISERROR(SEARCH("Signé",W50)))</formula>
    </cfRule>
    <cfRule type="containsBlanks" dxfId="497" priority="170">
      <formula>LEN(TRIM(W50))=0</formula>
    </cfRule>
  </conditionalFormatting>
  <conditionalFormatting sqref="X50:X53">
    <cfRule type="cellIs" dxfId="496" priority="131" operator="between">
      <formula>1</formula>
      <formula>10000000000</formula>
    </cfRule>
    <cfRule type="containsBlanks" dxfId="495" priority="132">
      <formula>LEN(TRIM(X50))=0</formula>
    </cfRule>
    <cfRule type="cellIs" dxfId="494" priority="133" operator="between">
      <formula>0</formula>
      <formula>0</formula>
    </cfRule>
  </conditionalFormatting>
  <conditionalFormatting sqref="X50:X53">
    <cfRule type="cellIs" dxfId="493" priority="130" operator="greaterThanOrEqual">
      <formula>1</formula>
    </cfRule>
  </conditionalFormatting>
  <conditionalFormatting sqref="X35">
    <cfRule type="cellIs" dxfId="492" priority="124" operator="equal">
      <formula>10000</formula>
    </cfRule>
    <cfRule type="cellIs" dxfId="491" priority="125" operator="lessThan">
      <formula>10000</formula>
    </cfRule>
    <cfRule type="cellIs" dxfId="490" priority="126" operator="greaterThan">
      <formula>10000</formula>
    </cfRule>
    <cfRule type="cellIs" dxfId="489" priority="127" operator="lessThan">
      <formula>25000</formula>
    </cfRule>
    <cfRule type="cellIs" dxfId="488" priority="128" operator="greaterThan">
      <formula>25000</formula>
    </cfRule>
    <cfRule type="cellIs" dxfId="487" priority="129" operator="greaterThan">
      <formula>25000</formula>
    </cfRule>
  </conditionalFormatting>
  <conditionalFormatting sqref="H17:I26">
    <cfRule type="cellIs" dxfId="486" priority="108" operator="equal">
      <formula>1</formula>
    </cfRule>
  </conditionalFormatting>
  <conditionalFormatting sqref="W21:W26">
    <cfRule type="containsBlanks" dxfId="485" priority="116">
      <formula>LEN(TRIM(W21))=0</formula>
    </cfRule>
    <cfRule type="containsText" dxfId="484" priority="117" operator="containsText" text="En cours">
      <formula>NOT(ISERROR(SEARCH("En cours",W21)))</formula>
    </cfRule>
  </conditionalFormatting>
  <conditionalFormatting sqref="X21:X26">
    <cfRule type="cellIs" dxfId="483" priority="113" operator="between">
      <formula>1</formula>
      <formula>10000000000</formula>
    </cfRule>
    <cfRule type="containsBlanks" dxfId="482" priority="114">
      <formula>LEN(TRIM(X21))=0</formula>
    </cfRule>
    <cfRule type="cellIs" dxfId="481" priority="115" operator="between">
      <formula>0</formula>
      <formula>0</formula>
    </cfRule>
  </conditionalFormatting>
  <conditionalFormatting sqref="J17:M26 P17:P26">
    <cfRule type="cellIs" dxfId="480" priority="109" operator="equal">
      <formula>1</formula>
    </cfRule>
  </conditionalFormatting>
  <conditionalFormatting sqref="W17:W20">
    <cfRule type="containsBlanks" dxfId="479" priority="106">
      <formula>LEN(TRIM(W17))=0</formula>
    </cfRule>
    <cfRule type="containsText" dxfId="478" priority="107" operator="containsText" text="En cours">
      <formula>NOT(ISERROR(SEARCH("En cours",W17)))</formula>
    </cfRule>
  </conditionalFormatting>
  <conditionalFormatting sqref="X17:X20">
    <cfRule type="cellIs" dxfId="477" priority="103" operator="between">
      <formula>1</formula>
      <formula>10000000000</formula>
    </cfRule>
    <cfRule type="containsBlanks" dxfId="476" priority="104">
      <formula>LEN(TRIM(X17))=0</formula>
    </cfRule>
    <cfRule type="cellIs" dxfId="475" priority="105" operator="between">
      <formula>0</formula>
      <formula>0</formula>
    </cfRule>
  </conditionalFormatting>
  <conditionalFormatting sqref="W32:W33">
    <cfRule type="containsBlanks" dxfId="474" priority="100">
      <formula>LEN(TRIM(W32))=0</formula>
    </cfRule>
    <cfRule type="containsText" dxfId="473" priority="101" operator="containsText" text="En cours">
      <formula>NOT(ISERROR(SEARCH("En cours",W32)))</formula>
    </cfRule>
  </conditionalFormatting>
  <conditionalFormatting sqref="X32:X33">
    <cfRule type="cellIs" dxfId="472" priority="97" operator="between">
      <formula>1</formula>
      <formula>10000000000</formula>
    </cfRule>
    <cfRule type="containsBlanks" dxfId="471" priority="98">
      <formula>LEN(TRIM(X32))=0</formula>
    </cfRule>
    <cfRule type="cellIs" dxfId="470" priority="99" operator="between">
      <formula>0</formula>
      <formula>0</formula>
    </cfRule>
  </conditionalFormatting>
  <conditionalFormatting sqref="N17:N26">
    <cfRule type="cellIs" dxfId="469" priority="95" operator="equal">
      <formula>1</formula>
    </cfRule>
  </conditionalFormatting>
  <conditionalFormatting sqref="O17:O26">
    <cfRule type="cellIs" dxfId="468" priority="93" operator="equal">
      <formula>1</formula>
    </cfRule>
  </conditionalFormatting>
  <conditionalFormatting sqref="Q17:S26">
    <cfRule type="cellIs" dxfId="467" priority="92" operator="equal">
      <formula>1</formula>
    </cfRule>
  </conditionalFormatting>
  <conditionalFormatting sqref="H32:H34">
    <cfRule type="cellIs" dxfId="466" priority="90" operator="equal">
      <formula>1</formula>
    </cfRule>
  </conditionalFormatting>
  <conditionalFormatting sqref="J32:J34">
    <cfRule type="cellIs" dxfId="465" priority="91" operator="equal">
      <formula>1</formula>
    </cfRule>
  </conditionalFormatting>
  <conditionalFormatting sqref="K32:M34">
    <cfRule type="cellIs" dxfId="464" priority="89" operator="equal">
      <formula>1</formula>
    </cfRule>
  </conditionalFormatting>
  <conditionalFormatting sqref="P32:P34">
    <cfRule type="cellIs" dxfId="463" priority="88" operator="equal">
      <formula>1</formula>
    </cfRule>
  </conditionalFormatting>
  <conditionalFormatting sqref="N32:N34">
    <cfRule type="cellIs" dxfId="462" priority="87" operator="equal">
      <formula>1</formula>
    </cfRule>
  </conditionalFormatting>
  <conditionalFormatting sqref="O32:O34">
    <cfRule type="cellIs" dxfId="461" priority="86" operator="equal">
      <formula>1</formula>
    </cfRule>
  </conditionalFormatting>
  <conditionalFormatting sqref="Q32:S34">
    <cfRule type="cellIs" dxfId="460" priority="85" operator="equal">
      <formula>1</formula>
    </cfRule>
  </conditionalFormatting>
  <conditionalFormatting sqref="Q46:S47">
    <cfRule type="cellIs" dxfId="459" priority="84" operator="equal">
      <formula>1</formula>
    </cfRule>
  </conditionalFormatting>
  <conditionalFormatting sqref="K50:K53">
    <cfRule type="cellIs" dxfId="458" priority="83" operator="equal">
      <formula>1</formula>
    </cfRule>
  </conditionalFormatting>
  <conditionalFormatting sqref="N50:P53">
    <cfRule type="cellIs" dxfId="457" priority="82" operator="equal">
      <formula>1</formula>
    </cfRule>
  </conditionalFormatting>
  <conditionalFormatting sqref="Q50:S53">
    <cfRule type="cellIs" dxfId="456" priority="81" operator="equal">
      <formula>1</formula>
    </cfRule>
  </conditionalFormatting>
  <conditionalFormatting sqref="H9:I16">
    <cfRule type="cellIs" dxfId="455" priority="51" operator="equal">
      <formula>1</formula>
    </cfRule>
  </conditionalFormatting>
  <conditionalFormatting sqref="J9:M16 P9:P16">
    <cfRule type="cellIs" dxfId="454" priority="52" operator="equal">
      <formula>1</formula>
    </cfRule>
  </conditionalFormatting>
  <conditionalFormatting sqref="N9:N16">
    <cfRule type="cellIs" dxfId="453" priority="50" operator="equal">
      <formula>1</formula>
    </cfRule>
  </conditionalFormatting>
  <conditionalFormatting sqref="O9:O16">
    <cfRule type="cellIs" dxfId="452" priority="49" operator="equal">
      <formula>1</formula>
    </cfRule>
  </conditionalFormatting>
  <conditionalFormatting sqref="Q9:S16">
    <cfRule type="cellIs" dxfId="451" priority="48" operator="equal">
      <formula>1</formula>
    </cfRule>
  </conditionalFormatting>
  <conditionalFormatting sqref="W9:W16">
    <cfRule type="containsBlanks" dxfId="450" priority="46">
      <formula>LEN(TRIM(W9))=0</formula>
    </cfRule>
    <cfRule type="containsText" dxfId="449" priority="47" operator="containsText" text="En cours">
      <formula>NOT(ISERROR(SEARCH("En cours",W9)))</formula>
    </cfRule>
  </conditionalFormatting>
  <conditionalFormatting sqref="X9:X16">
    <cfRule type="cellIs" dxfId="448" priority="43" operator="between">
      <formula>1</formula>
      <formula>10000000000</formula>
    </cfRule>
    <cfRule type="containsBlanks" dxfId="447" priority="44">
      <formula>LEN(TRIM(X9))=0</formula>
    </cfRule>
    <cfRule type="cellIs" dxfId="446" priority="45" operator="between">
      <formula>0</formula>
      <formula>0</formula>
    </cfRule>
  </conditionalFormatting>
  <conditionalFormatting sqref="W31">
    <cfRule type="containsBlanks" dxfId="445" priority="41">
      <formula>LEN(TRIM(W31))=0</formula>
    </cfRule>
    <cfRule type="containsText" dxfId="444" priority="42" operator="containsText" text="En cours">
      <formula>NOT(ISERROR(SEARCH("En cours",W31)))</formula>
    </cfRule>
  </conditionalFormatting>
  <conditionalFormatting sqref="X31">
    <cfRule type="cellIs" dxfId="443" priority="38" operator="between">
      <formula>1</formula>
      <formula>10000000000</formula>
    </cfRule>
    <cfRule type="containsBlanks" dxfId="442" priority="39">
      <formula>LEN(TRIM(X31))=0</formula>
    </cfRule>
    <cfRule type="cellIs" dxfId="441" priority="40" operator="between">
      <formula>0</formula>
      <formula>0</formula>
    </cfRule>
  </conditionalFormatting>
  <conditionalFormatting sqref="H28:H31">
    <cfRule type="cellIs" dxfId="440" priority="36" operator="equal">
      <formula>1</formula>
    </cfRule>
  </conditionalFormatting>
  <conditionalFormatting sqref="J28:J31">
    <cfRule type="cellIs" dxfId="439" priority="37" operator="equal">
      <formula>1</formula>
    </cfRule>
  </conditionalFormatting>
  <conditionalFormatting sqref="K28:M31">
    <cfRule type="cellIs" dxfId="438" priority="35" operator="equal">
      <formula>1</formula>
    </cfRule>
  </conditionalFormatting>
  <conditionalFormatting sqref="P28:P31">
    <cfRule type="cellIs" dxfId="437" priority="34" operator="equal">
      <formula>1</formula>
    </cfRule>
  </conditionalFormatting>
  <conditionalFormatting sqref="N28:N31">
    <cfRule type="cellIs" dxfId="436" priority="33" operator="equal">
      <formula>1</formula>
    </cfRule>
  </conditionalFormatting>
  <conditionalFormatting sqref="O28:O31">
    <cfRule type="cellIs" dxfId="435" priority="32" operator="equal">
      <formula>1</formula>
    </cfRule>
  </conditionalFormatting>
  <conditionalFormatting sqref="Q28:S31">
    <cfRule type="cellIs" dxfId="434" priority="31" operator="equal">
      <formula>1</formula>
    </cfRule>
  </conditionalFormatting>
  <conditionalFormatting sqref="X28:X30">
    <cfRule type="cellIs" dxfId="433" priority="27" operator="between">
      <formula>1</formula>
      <formula>10000000000</formula>
    </cfRule>
    <cfRule type="containsBlanks" dxfId="432" priority="28">
      <formula>LEN(TRIM(X28))=0</formula>
    </cfRule>
    <cfRule type="cellIs" dxfId="431" priority="29" operator="between">
      <formula>0</formula>
      <formula>0</formula>
    </cfRule>
  </conditionalFormatting>
  <conditionalFormatting sqref="W28:W30">
    <cfRule type="containsText" dxfId="430" priority="25" operator="containsText" text="Abandon">
      <formula>NOT(ISERROR(SEARCH("Abandon",W28)))</formula>
    </cfRule>
    <cfRule type="containsText" dxfId="429" priority="26" operator="containsText" text="Signé">
      <formula>NOT(ISERROR(SEARCH("Signé",W28)))</formula>
    </cfRule>
    <cfRule type="containsBlanks" dxfId="428" priority="30">
      <formula>LEN(TRIM(W28))=0</formula>
    </cfRule>
  </conditionalFormatting>
  <conditionalFormatting sqref="X28:X30">
    <cfRule type="cellIs" dxfId="427" priority="24" operator="greaterThanOrEqual">
      <formula>1</formula>
    </cfRule>
  </conditionalFormatting>
  <conditionalFormatting sqref="H42:P45">
    <cfRule type="cellIs" dxfId="426" priority="23" operator="equal">
      <formula>1</formula>
    </cfRule>
  </conditionalFormatting>
  <conditionalFormatting sqref="Q42:S45">
    <cfRule type="cellIs" dxfId="425" priority="22" operator="equal">
      <formula>1</formula>
    </cfRule>
  </conditionalFormatting>
  <conditionalFormatting sqref="Y42:Y45">
    <cfRule type="containsText" dxfId="424" priority="20" operator="containsText" text="non">
      <formula>NOT(ISERROR(SEARCH("non",Y42)))</formula>
    </cfRule>
    <cfRule type="containsText" dxfId="423" priority="21" operator="containsText" text="1">
      <formula>NOT(ISERROR(SEARCH("1",Y42)))</formula>
    </cfRule>
  </conditionalFormatting>
  <conditionalFormatting sqref="W42:W45">
    <cfRule type="containsBlanks" dxfId="422" priority="18">
      <formula>LEN(TRIM(W42))=0</formula>
    </cfRule>
    <cfRule type="containsText" dxfId="421" priority="19" operator="containsText" text="En cours">
      <formula>NOT(ISERROR(SEARCH("En cours",W42)))</formula>
    </cfRule>
  </conditionalFormatting>
  <conditionalFormatting sqref="X42:X45">
    <cfRule type="cellIs" dxfId="420" priority="15" operator="between">
      <formula>1</formula>
      <formula>10000000000</formula>
    </cfRule>
    <cfRule type="containsBlanks" dxfId="419" priority="16">
      <formula>LEN(TRIM(X42))=0</formula>
    </cfRule>
    <cfRule type="cellIs" dxfId="418" priority="17" operator="between">
      <formula>0</formula>
      <formula>0</formula>
    </cfRule>
  </conditionalFormatting>
  <conditionalFormatting sqref="L49:M49">
    <cfRule type="cellIs" dxfId="417" priority="13" operator="equal">
      <formula>1</formula>
    </cfRule>
  </conditionalFormatting>
  <conditionalFormatting sqref="H49:J49">
    <cfRule type="cellIs" dxfId="416" priority="14" operator="equal">
      <formula>1</formula>
    </cfRule>
  </conditionalFormatting>
  <conditionalFormatting sqref="K49">
    <cfRule type="cellIs" dxfId="415" priority="12" operator="equal">
      <formula>1</formula>
    </cfRule>
  </conditionalFormatting>
  <conditionalFormatting sqref="N49:P49">
    <cfRule type="cellIs" dxfId="414" priority="11" operator="equal">
      <formula>1</formula>
    </cfRule>
  </conditionalFormatting>
  <conditionalFormatting sqref="Q49:S49">
    <cfRule type="cellIs" dxfId="413" priority="10" operator="equal">
      <formula>1</formula>
    </cfRule>
  </conditionalFormatting>
  <conditionalFormatting sqref="Y49">
    <cfRule type="containsText" dxfId="412" priority="8" operator="containsText" text="non">
      <formula>NOT(ISERROR(SEARCH("non",Y49)))</formula>
    </cfRule>
    <cfRule type="containsText" dxfId="411" priority="9" operator="containsText" text="1">
      <formula>NOT(ISERROR(SEARCH("1",Y49)))</formula>
    </cfRule>
  </conditionalFormatting>
  <conditionalFormatting sqref="W49">
    <cfRule type="containsText" dxfId="410" priority="5" operator="containsText" text="Abandon">
      <formula>NOT(ISERROR(SEARCH("Abandon",W49)))</formula>
    </cfRule>
    <cfRule type="containsText" dxfId="409" priority="6" operator="containsText" text="Signé">
      <formula>NOT(ISERROR(SEARCH("Signé",W49)))</formula>
    </cfRule>
    <cfRule type="containsBlanks" dxfId="408" priority="7">
      <formula>LEN(TRIM(W49))=0</formula>
    </cfRule>
  </conditionalFormatting>
  <conditionalFormatting sqref="X49">
    <cfRule type="cellIs" dxfId="407" priority="2" operator="between">
      <formula>1</formula>
      <formula>10000000000</formula>
    </cfRule>
    <cfRule type="containsBlanks" dxfId="406" priority="3">
      <formula>LEN(TRIM(X49))=0</formula>
    </cfRule>
    <cfRule type="cellIs" dxfId="405" priority="4" operator="between">
      <formula>0</formula>
      <formula>0</formula>
    </cfRule>
  </conditionalFormatting>
  <conditionalFormatting sqref="X49">
    <cfRule type="cellIs" dxfId="404" priority="1" operator="greaterThanOrEqual">
      <formula>1</formula>
    </cfRule>
  </conditionalFormatting>
  <dataValidations count="14">
    <dataValidation type="list" allowBlank="1" showInputMessage="1" showErrorMessage="1" sqref="H9:S26 H28:S34 H42:S47 H49:S53">
      <formula1>Appuis</formula1>
    </dataValidation>
    <dataValidation type="list" allowBlank="1" showInputMessage="1" showErrorMessage="1" sqref="F34 F28:F30">
      <formula1>Date1</formula1>
    </dataValidation>
    <dataValidation type="list" allowBlank="1" showInputMessage="1" showErrorMessage="1" sqref="W35">
      <formula1>Stade</formula1>
    </dataValidation>
    <dataValidation type="list" allowBlank="1" showInputMessage="1" showErrorMessage="1" sqref="Y42:Y47 Y49:Y53">
      <formula1>Initiative1</formula1>
    </dataValidation>
    <dataValidation type="list" allowBlank="1" showInputMessage="1" showErrorMessage="1" sqref="V28:V34 V42:V47 V9:V26 V49:V53">
      <formula1>Produit</formula1>
    </dataValidation>
    <dataValidation type="list" allowBlank="1" showInputMessage="1" showErrorMessage="1" sqref="W28:W30 W34 W49:W53">
      <formula1>Stadedudossier</formula1>
    </dataValidation>
    <dataValidation type="list" allowBlank="1" showInputMessage="1" showErrorMessage="1" sqref="W9:W26 W31:W33 W42:W47">
      <formula1>Liste1234</formula1>
    </dataValidation>
    <dataValidation type="list" allowBlank="1" showInputMessage="1" showErrorMessage="1" sqref="F31:F33 F42:F47 F21:F26 F49:F53">
      <formula1>Liste0405</formula1>
    </dataValidation>
    <dataValidation type="list" allowBlank="1" showInputMessage="1" showErrorMessage="1" sqref="X9:X26 X31:X33 X42:X47">
      <formula1>R.A.S</formula1>
    </dataValidation>
    <dataValidation type="list" allowBlank="1" showInputMessage="1" showErrorMessage="1" sqref="G9:G20">
      <formula1>Listestade</formula1>
    </dataValidation>
    <dataValidation type="list" allowBlank="1" showInputMessage="1" showErrorMessage="1" sqref="G28:G30 G34 G49:G53">
      <formula1>Listesignature</formula1>
    </dataValidation>
    <dataValidation type="list" allowBlank="1" showInputMessage="1" showErrorMessage="1" sqref="F9:F20">
      <formula1>Date2</formula1>
    </dataValidation>
    <dataValidation type="list" allowBlank="1" showInputMessage="1" showErrorMessage="1" sqref="G31:G33 G21:G26 G42:G47">
      <formula1>Liste</formula1>
    </dataValidation>
    <dataValidation type="list" allowBlank="1" showInputMessage="1" showErrorMessage="1" sqref="E28:E34 E42:E47 E9:E26 E49:E53">
      <formula1>Catégorie1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5</vt:i4>
      </vt:variant>
    </vt:vector>
  </HeadingPairs>
  <TitlesOfParts>
    <vt:vector size="19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Paramètres</vt:lpstr>
      <vt:lpstr>TABLEAU</vt:lpstr>
      <vt:lpstr>Catégorie1</vt:lpstr>
      <vt:lpstr>Date1</vt:lpstr>
      <vt:lpstr>Date2</vt:lpstr>
      <vt:lpstr>Liste</vt:lpstr>
      <vt:lpstr>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BONNARDC</dc:creator>
  <cp:lastModifiedBy>BONNARDC</cp:lastModifiedBy>
  <cp:lastPrinted>2018-05-24T08:07:40Z</cp:lastPrinted>
  <dcterms:created xsi:type="dcterms:W3CDTF">2018-05-23T08:44:24Z</dcterms:created>
  <dcterms:modified xsi:type="dcterms:W3CDTF">2018-05-24T12:32:03Z</dcterms:modified>
</cp:coreProperties>
</file>