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D235144F-5411-401C-8825-EE5C3B8247D5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H52" i="1" l="1"/>
  <c r="H51" i="1"/>
  <c r="H50" i="1"/>
  <c r="H49" i="1"/>
  <c r="H48" i="1"/>
  <c r="H47" i="1"/>
  <c r="H46" i="1"/>
  <c r="H45" i="1"/>
  <c r="H44" i="1" l="1"/>
  <c r="H63" i="1" l="1"/>
  <c r="H62" i="1"/>
  <c r="H61" i="1"/>
  <c r="H60" i="1"/>
  <c r="H59" i="1"/>
  <c r="H58" i="1"/>
  <c r="H57" i="1"/>
  <c r="H55" i="1"/>
  <c r="H54" i="1"/>
  <c r="H65" i="1"/>
  <c r="H66" i="1"/>
  <c r="H67" i="1"/>
  <c r="H69" i="1"/>
  <c r="H70" i="1"/>
  <c r="H71" i="1"/>
  <c r="H73" i="1"/>
  <c r="H74" i="1"/>
  <c r="H41" i="1"/>
  <c r="H86" i="1" l="1"/>
  <c r="H85" i="1"/>
  <c r="H84" i="1"/>
  <c r="H83" i="1"/>
  <c r="H80" i="1"/>
  <c r="H79" i="1"/>
  <c r="H77" i="1"/>
  <c r="H76" i="1"/>
  <c r="H75" i="1"/>
  <c r="H40" i="1"/>
  <c r="H39" i="1"/>
  <c r="H38" i="1"/>
  <c r="H37" i="1"/>
  <c r="H36" i="1"/>
  <c r="H34" i="1"/>
  <c r="H33" i="1"/>
  <c r="H32" i="1"/>
  <c r="H31" i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<sst xmlns="http://schemas.openxmlformats.org/spreadsheetml/2006/main" count="98" uniqueCount="81">
  <si>
    <t>maison 6,2n</t>
  </si>
  <si>
    <t>designation</t>
  </si>
  <si>
    <t>long reel</t>
  </si>
  <si>
    <t>ep</t>
  </si>
  <si>
    <t>larg</t>
  </si>
  <si>
    <t>long</t>
  </si>
  <si>
    <t>quantité</t>
  </si>
  <si>
    <t>pxm2</t>
  </si>
  <si>
    <t>sous total</t>
  </si>
  <si>
    <t>FERME</t>
  </si>
  <si>
    <t>arba</t>
  </si>
  <si>
    <t xml:space="preserve">jambe de force </t>
  </si>
  <si>
    <t>entrait</t>
  </si>
  <si>
    <t>3790 ET 0,980</t>
  </si>
  <si>
    <t>poincon</t>
  </si>
  <si>
    <t>blochet</t>
  </si>
  <si>
    <t>1440*4</t>
  </si>
  <si>
    <t>EMPANNAGE</t>
  </si>
  <si>
    <t>sabliere</t>
  </si>
  <si>
    <t>chevron</t>
  </si>
  <si>
    <t>panne</t>
  </si>
  <si>
    <t>echantignole et lien</t>
  </si>
  <si>
    <t>solivage</t>
  </si>
  <si>
    <t>muraliere</t>
  </si>
  <si>
    <t>filant solivage</t>
  </si>
  <si>
    <t>tasseau sous face /muraliere</t>
  </si>
  <si>
    <t>contrebandeau</t>
  </si>
  <si>
    <t>SOUS FACE 25cm</t>
  </si>
  <si>
    <t>Bandeau long 5000</t>
  </si>
  <si>
    <t>jonction pvc</t>
  </si>
  <si>
    <t>coin d about</t>
  </si>
  <si>
    <t>frise long 4000</t>
  </si>
  <si>
    <t>p109  au ml</t>
  </si>
  <si>
    <t>pointe polytop</t>
  </si>
  <si>
    <t>grille de ventil</t>
  </si>
  <si>
    <t>OPTION GARAGE 3,00</t>
  </si>
  <si>
    <t>SABLIERE</t>
  </si>
  <si>
    <t xml:space="preserve">PANNE </t>
  </si>
  <si>
    <t>CHEVRON</t>
  </si>
  <si>
    <t>faux arba</t>
  </si>
  <si>
    <t>OPTION SOUS FACE GARAGE 25 CM</t>
  </si>
  <si>
    <t xml:space="preserve">coin d about </t>
  </si>
  <si>
    <t>contre bandeau</t>
  </si>
  <si>
    <t>tasseau sous face</t>
  </si>
  <si>
    <t>option echelle de rive maison x2 pignon en 25 cm</t>
  </si>
  <si>
    <t xml:space="preserve">SOUS FACE </t>
  </si>
  <si>
    <t>option echelle de rive garage x1 pignon en 25 cm</t>
  </si>
  <si>
    <t>option lucarne</t>
  </si>
  <si>
    <t xml:space="preserve">chevron </t>
  </si>
  <si>
    <t>faitage</t>
  </si>
  <si>
    <t>coin d'about PVC</t>
  </si>
  <si>
    <t>option solivage garage 3,20</t>
  </si>
  <si>
    <t xml:space="preserve">solive </t>
  </si>
  <si>
    <t>muralieres</t>
  </si>
  <si>
    <t>sabot solivage</t>
  </si>
  <si>
    <t>QUINCAILLERIE SPECIFIQUE</t>
  </si>
  <si>
    <t>boulon 16*240</t>
  </si>
  <si>
    <t>boulon 16*225</t>
  </si>
  <si>
    <t>boitier 75*150petit</t>
  </si>
  <si>
    <t>boitier 75*150 gros</t>
  </si>
  <si>
    <t>quicaillerie de lucarne</t>
  </si>
  <si>
    <t>boitier 75*150</t>
  </si>
  <si>
    <t>boitier 63</t>
  </si>
  <si>
    <t>option garage 6M</t>
  </si>
  <si>
    <t xml:space="preserve">panne </t>
  </si>
  <si>
    <t>contre bandeaux</t>
  </si>
  <si>
    <t>liteaux</t>
  </si>
  <si>
    <t>bandeaux PVC</t>
  </si>
  <si>
    <t>sous face</t>
  </si>
  <si>
    <t>anglr PVC</t>
  </si>
  <si>
    <t xml:space="preserve">jonction PVC </t>
  </si>
  <si>
    <t>option garage 4M</t>
  </si>
  <si>
    <t>sablieres</t>
  </si>
  <si>
    <t>pannes</t>
  </si>
  <si>
    <t>chevrons</t>
  </si>
  <si>
    <t xml:space="preserve">faux arba </t>
  </si>
  <si>
    <t>coin d'about</t>
  </si>
  <si>
    <t>tasseaux sous face</t>
  </si>
  <si>
    <t>quicaillerie garage 4M</t>
  </si>
  <si>
    <t>boitiers 75x150</t>
  </si>
  <si>
    <t>Quincaillerie Garage 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</si>
</sst>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DE9D9"/>
        <bgColor rgb="FFFDE9D9"/>
      </patternFill>
    </fill>
    <fill>
      <patternFill patternType="solid">
        <fgColor rgb="FFBFBFBF"/>
        <bgColor rgb="FFBFBFBF"/>
      </patternFill>
    </fill>
    <fill>
      <patternFill patternType="solid">
        <fgColor rgb="FFF2DCDB"/>
        <bgColor rgb="FFF2DCDB"/>
      </patternFill>
    </fill>
    <fill>
      <patternFill patternType="solid">
        <fgColor rgb="FF92D050"/>
        <bgColor rgb="FF92D050"/>
      </patternFill>
    </fill>
    <fill>
      <patternFill patternType="solid">
        <fgColor rgb="FFC5D9F1"/>
        <bgColor rgb="FFC5D9F1"/>
      </patternFill>
    </fill>
    <fill>
      <patternFill patternType="solid">
        <fgColor rgb="FFE6B8B7"/>
        <bgColor rgb="FFE6B8B7"/>
      </patternFill>
    </fill>
    <fill>
      <patternFill patternType="solid">
        <fgColor rgb="FFA9D08E"/>
        <bgColor rgb="FFA9D08E"/>
      </patternFill>
    </fill>
    <fill>
      <patternFill patternType="solid">
        <fgColor rgb="FF70AD47"/>
        <bgColor rgb="FF70AD47"/>
      </patternFill>
    </fill>
    <fill>
      <patternFill patternType="solid">
        <fgColor theme="0" tint="-0.249977111117893"/>
        <bgColor rgb="FF92D050"/>
      </patternFill>
    </fill>
    <fill>
      <patternFill patternType="solid">
        <fgColor rgb="FF00B0F0"/>
        <bgColor rgb="FF92D05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4" borderId="24" xfId="0" applyFill="1" applyBorder="1"/>
    <xf numFmtId="0" fontId="0" fillId="4" borderId="1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30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0" fillId="13" borderId="31" xfId="0" applyFill="1" applyBorder="1"/>
    <xf numFmtId="0" fontId="3" fillId="13" borderId="31" xfId="0" applyFont="1" applyFill="1" applyBorder="1" applyAlignment="1">
      <alignment horizontal="left"/>
    </xf>
    <xf numFmtId="0" fontId="0" fillId="14" borderId="33" xfId="0" applyFill="1" applyBorder="1"/>
    <xf numFmtId="0" fontId="0" fillId="14" borderId="31" xfId="0" applyFill="1" applyBorder="1"/>
    <xf numFmtId="0" fontId="0" fillId="10" borderId="14" xfId="0" applyFill="1" applyBorder="1" applyAlignment="1">
      <alignment horizontal="center"/>
    </xf>
    <xf numFmtId="0" fontId="0" fillId="15" borderId="0" xfId="0" applyFill="1"/>
    <xf numFmtId="0" fontId="0" fillId="15" borderId="34" xfId="0" applyFill="1" applyBorder="1" applyAlignment="1">
      <alignment horizontal="left"/>
    </xf>
    <xf numFmtId="0" fontId="0" fillId="15" borderId="35" xfId="0" applyFill="1" applyBorder="1"/>
    <xf numFmtId="0" fontId="0" fillId="15" borderId="36" xfId="0" applyFill="1" applyBorder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2"/>
  <sheetViews>
    <sheetView tabSelected="1" topLeftCell="A19" workbookViewId="0">
      <selection activeCell="J69" sqref="J69"/>
    </sheetView>
  </sheetViews>
  <sheetFormatPr baseColWidth="10" defaultColWidth="9.140625" defaultRowHeight="15" x14ac:dyDescent="0.25"/>
  <cols>
    <col min="1" max="1" width="25.140625" customWidth="1"/>
    <col min="2" max="2" width="9.140625" customWidth="1"/>
    <col min="6" max="8" width="9.140625" customWidth="1"/>
  </cols>
  <sheetData>
    <row r="1" spans="1:8" x14ac:dyDescent="0.25">
      <c r="A1" s="77" t="s">
        <v>0</v>
      </c>
      <c r="B1" s="77"/>
      <c r="C1" s="77"/>
      <c r="D1" s="77"/>
      <c r="E1" s="77"/>
      <c r="F1" s="77"/>
      <c r="G1" s="77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2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16.5" thickBot="1" x14ac:dyDescent="0.3">
      <c r="A4" s="78" t="s">
        <v>9</v>
      </c>
      <c r="B4" s="79"/>
      <c r="C4" s="79"/>
      <c r="D4" s="79"/>
      <c r="E4" s="79"/>
      <c r="F4" s="79"/>
      <c r="G4" s="79"/>
      <c r="H4" s="6"/>
    </row>
    <row r="5" spans="1:8" x14ac:dyDescent="0.25">
      <c r="A5" s="7" t="s">
        <v>10</v>
      </c>
      <c r="B5" s="8">
        <v>5496</v>
      </c>
      <c r="C5" s="8">
        <v>7.4999999999999997E-2</v>
      </c>
      <c r="D5" s="8">
        <v>0.22500000000000001</v>
      </c>
      <c r="E5" s="8">
        <v>5.5</v>
      </c>
      <c r="F5" s="8">
        <v>2</v>
      </c>
      <c r="G5" s="8">
        <v>248</v>
      </c>
      <c r="H5" s="9">
        <f>PRODUCT(C5:G5)</f>
        <v>46.035000000000004</v>
      </c>
    </row>
    <row r="6" spans="1:8" x14ac:dyDescent="0.25">
      <c r="A6" s="10" t="s">
        <v>11</v>
      </c>
      <c r="B6" s="11">
        <v>1780</v>
      </c>
      <c r="C6" s="11">
        <v>7.4999999999999997E-2</v>
      </c>
      <c r="D6" s="11">
        <v>0.22500000000000001</v>
      </c>
      <c r="E6" s="11">
        <v>4</v>
      </c>
      <c r="F6" s="11">
        <v>1</v>
      </c>
      <c r="G6" s="11">
        <v>248</v>
      </c>
      <c r="H6" s="12">
        <f>PRODUCT(C6:G6)</f>
        <v>16.740000000000002</v>
      </c>
    </row>
    <row r="7" spans="1:8" x14ac:dyDescent="0.25">
      <c r="A7" s="10" t="s">
        <v>12</v>
      </c>
      <c r="B7" s="11" t="s">
        <v>13</v>
      </c>
      <c r="C7" s="11">
        <v>6.3E-2</v>
      </c>
      <c r="D7" s="11">
        <v>0.17499999999999999</v>
      </c>
      <c r="E7" s="11">
        <v>5</v>
      </c>
      <c r="F7" s="11">
        <v>2</v>
      </c>
      <c r="G7" s="11">
        <v>248</v>
      </c>
      <c r="H7" s="12">
        <f>PRODUCT(C7:G7)</f>
        <v>27.341999999999999</v>
      </c>
    </row>
    <row r="8" spans="1:8" x14ac:dyDescent="0.25">
      <c r="A8" s="10" t="s">
        <v>14</v>
      </c>
      <c r="B8" s="11">
        <v>2190</v>
      </c>
      <c r="C8" s="11">
        <v>7.4999999999999997E-2</v>
      </c>
      <c r="D8" s="11">
        <v>0.22500000000000001</v>
      </c>
      <c r="E8" s="11">
        <v>3</v>
      </c>
      <c r="F8" s="11">
        <v>1</v>
      </c>
      <c r="G8" s="11">
        <v>248</v>
      </c>
      <c r="H8" s="12">
        <f>PRODUCT(C8:G8)</f>
        <v>12.555000000000001</v>
      </c>
    </row>
    <row r="9" spans="1:8" x14ac:dyDescent="0.25">
      <c r="A9" s="10" t="s">
        <v>15</v>
      </c>
      <c r="B9" s="11" t="s">
        <v>16</v>
      </c>
      <c r="C9" s="11">
        <v>6.3E-2</v>
      </c>
      <c r="D9" s="11">
        <v>0.17499999999999999</v>
      </c>
      <c r="E9" s="11">
        <v>3</v>
      </c>
      <c r="F9" s="11">
        <v>2</v>
      </c>
      <c r="G9" s="11">
        <v>248</v>
      </c>
      <c r="H9" s="12">
        <f>PRODUCT(C9:G9)</f>
        <v>16.405200000000001</v>
      </c>
    </row>
    <row r="10" spans="1:8" ht="15.75" thickBot="1" x14ac:dyDescent="0.3">
      <c r="A10" s="13"/>
      <c r="B10" s="14"/>
      <c r="C10" s="14"/>
      <c r="D10" s="14"/>
      <c r="E10" s="14"/>
      <c r="F10" s="14"/>
      <c r="G10" s="14"/>
      <c r="H10" s="15"/>
    </row>
    <row r="11" spans="1:8" ht="15.75" thickBot="1" x14ac:dyDescent="0.3">
      <c r="A11" s="80" t="s">
        <v>17</v>
      </c>
      <c r="B11" s="81"/>
      <c r="C11" s="81"/>
      <c r="D11" s="81"/>
      <c r="E11" s="81"/>
      <c r="F11" s="81"/>
      <c r="G11" s="81"/>
      <c r="H11" s="82"/>
    </row>
    <row r="12" spans="1:8" x14ac:dyDescent="0.25">
      <c r="A12" s="7" t="s">
        <v>18</v>
      </c>
      <c r="B12" s="8"/>
      <c r="C12" s="8">
        <v>0.05</v>
      </c>
      <c r="D12" s="8">
        <v>0.15</v>
      </c>
      <c r="E12" s="8">
        <v>5</v>
      </c>
      <c r="F12" s="8">
        <v>4</v>
      </c>
      <c r="G12" s="8">
        <v>248</v>
      </c>
      <c r="H12" s="9">
        <f>PRODUCT(C12:G12)</f>
        <v>37.199999999999996</v>
      </c>
    </row>
    <row r="13" spans="1:8" x14ac:dyDescent="0.25">
      <c r="A13" s="10" t="s">
        <v>19</v>
      </c>
      <c r="B13" s="11">
        <v>6.09</v>
      </c>
      <c r="C13" s="11">
        <v>0.05</v>
      </c>
      <c r="D13" s="11">
        <v>7.4999999999999997E-2</v>
      </c>
      <c r="E13" s="11">
        <v>6.5</v>
      </c>
      <c r="F13" s="11">
        <v>42</v>
      </c>
      <c r="G13" s="11">
        <v>268</v>
      </c>
      <c r="H13" s="12">
        <f>C13*D13*E13*F13*G13</f>
        <v>274.36500000000001</v>
      </c>
    </row>
    <row r="14" spans="1:8" x14ac:dyDescent="0.25">
      <c r="A14" s="10"/>
      <c r="B14" s="11">
        <v>1.1599999999999999</v>
      </c>
      <c r="C14" s="11">
        <v>0.05</v>
      </c>
      <c r="D14" s="11">
        <v>7.4999999999999997E-2</v>
      </c>
      <c r="E14" s="11">
        <v>5</v>
      </c>
      <c r="F14" s="11">
        <v>2</v>
      </c>
      <c r="G14" s="11">
        <v>258</v>
      </c>
      <c r="H14" s="12">
        <f t="shared" ref="H14:H21" si="0">PRODUCT(C14:G14)</f>
        <v>9.6749999999999989</v>
      </c>
    </row>
    <row r="15" spans="1:8" x14ac:dyDescent="0.25">
      <c r="A15" s="10" t="s">
        <v>20</v>
      </c>
      <c r="B15" s="11"/>
      <c r="C15" s="11">
        <v>7.4999999999999997E-2</v>
      </c>
      <c r="D15" s="11">
        <v>0.22500000000000001</v>
      </c>
      <c r="E15" s="11">
        <v>5</v>
      </c>
      <c r="F15" s="11">
        <v>14</v>
      </c>
      <c r="G15" s="11">
        <v>248</v>
      </c>
      <c r="H15" s="12">
        <f t="shared" si="0"/>
        <v>292.95000000000005</v>
      </c>
    </row>
    <row r="16" spans="1:8" x14ac:dyDescent="0.25">
      <c r="A16" s="10" t="s">
        <v>21</v>
      </c>
      <c r="B16" s="11"/>
      <c r="C16" s="11">
        <v>7.4999999999999997E-2</v>
      </c>
      <c r="D16" s="11">
        <v>0.22500000000000001</v>
      </c>
      <c r="E16" s="11">
        <v>4</v>
      </c>
      <c r="F16" s="11">
        <v>1</v>
      </c>
      <c r="G16" s="11">
        <v>248</v>
      </c>
      <c r="H16" s="12">
        <f t="shared" si="0"/>
        <v>16.740000000000002</v>
      </c>
    </row>
    <row r="17" spans="1:8" x14ac:dyDescent="0.25">
      <c r="A17" s="10" t="s">
        <v>22</v>
      </c>
      <c r="B17" s="11"/>
      <c r="C17" s="11">
        <v>3.7999999999999999E-2</v>
      </c>
      <c r="D17" s="11">
        <v>0.22500000000000001</v>
      </c>
      <c r="E17" s="11">
        <v>4.5</v>
      </c>
      <c r="F17" s="11">
        <v>10</v>
      </c>
      <c r="G17" s="11">
        <v>260</v>
      </c>
      <c r="H17" s="12">
        <f t="shared" si="0"/>
        <v>100.03500000000001</v>
      </c>
    </row>
    <row r="18" spans="1:8" x14ac:dyDescent="0.25">
      <c r="A18" s="10" t="s">
        <v>23</v>
      </c>
      <c r="B18" s="11"/>
      <c r="C18" s="11">
        <v>3.7999999999999999E-2</v>
      </c>
      <c r="D18" s="11">
        <v>0.22500000000000001</v>
      </c>
      <c r="E18" s="11">
        <v>4</v>
      </c>
      <c r="F18" s="11">
        <v>2</v>
      </c>
      <c r="G18" s="11">
        <v>260</v>
      </c>
      <c r="H18" s="12">
        <f t="shared" si="0"/>
        <v>17.783999999999999</v>
      </c>
    </row>
    <row r="19" spans="1:8" x14ac:dyDescent="0.25">
      <c r="A19" s="10" t="s">
        <v>24</v>
      </c>
      <c r="B19" s="11"/>
      <c r="C19" s="11">
        <v>2.5000000000000001E-2</v>
      </c>
      <c r="D19" s="11">
        <v>7.4999999999999997E-2</v>
      </c>
      <c r="E19" s="11">
        <v>4</v>
      </c>
      <c r="F19" s="11">
        <v>8</v>
      </c>
      <c r="G19" s="11">
        <v>249</v>
      </c>
      <c r="H19" s="12">
        <f t="shared" si="0"/>
        <v>14.94</v>
      </c>
    </row>
    <row r="20" spans="1:8" x14ac:dyDescent="0.25">
      <c r="A20" s="10" t="s">
        <v>25</v>
      </c>
      <c r="B20" s="11"/>
      <c r="C20" s="11">
        <v>3.7999999999999999E-2</v>
      </c>
      <c r="D20" s="11">
        <v>3.7999999999999999E-2</v>
      </c>
      <c r="E20" s="11">
        <v>35</v>
      </c>
      <c r="F20" s="11">
        <v>1</v>
      </c>
      <c r="G20" s="11">
        <v>250</v>
      </c>
      <c r="H20" s="12">
        <f t="shared" si="0"/>
        <v>12.635</v>
      </c>
    </row>
    <row r="21" spans="1:8" x14ac:dyDescent="0.25">
      <c r="A21" s="16" t="s">
        <v>26</v>
      </c>
      <c r="B21" s="17"/>
      <c r="C21" s="17">
        <v>2.5000000000000001E-2</v>
      </c>
      <c r="D21" s="17">
        <v>0.15</v>
      </c>
      <c r="E21" s="17">
        <v>5</v>
      </c>
      <c r="F21" s="17">
        <v>4</v>
      </c>
      <c r="G21" s="17">
        <v>260</v>
      </c>
      <c r="H21" s="15">
        <f t="shared" si="0"/>
        <v>19.5</v>
      </c>
    </row>
    <row r="22" spans="1:8" ht="15.75" thickBot="1" x14ac:dyDescent="0.3">
      <c r="A22" s="83" t="s">
        <v>27</v>
      </c>
      <c r="B22" s="84"/>
      <c r="C22" s="84"/>
      <c r="D22" s="84"/>
      <c r="E22" s="84"/>
      <c r="F22" s="84"/>
      <c r="G22" s="84"/>
      <c r="H22" s="85"/>
    </row>
    <row r="23" spans="1:8" x14ac:dyDescent="0.25">
      <c r="A23" s="18" t="s">
        <v>28</v>
      </c>
      <c r="B23" s="19"/>
      <c r="C23" s="19"/>
      <c r="D23" s="19"/>
      <c r="E23" s="19">
        <v>5</v>
      </c>
      <c r="F23" s="19">
        <v>4</v>
      </c>
      <c r="G23" s="20">
        <v>12.8</v>
      </c>
      <c r="H23" s="21">
        <f>F23*G23</f>
        <v>51.2</v>
      </c>
    </row>
    <row r="24" spans="1:8" x14ac:dyDescent="0.25">
      <c r="A24" s="22" t="s">
        <v>29</v>
      </c>
      <c r="B24" s="23"/>
      <c r="C24" s="23"/>
      <c r="D24" s="23"/>
      <c r="E24" s="23"/>
      <c r="F24" s="23">
        <v>3</v>
      </c>
      <c r="G24" s="23">
        <v>0.87</v>
      </c>
      <c r="H24" s="21">
        <f>PRODUCT(F24:G24)</f>
        <v>2.61</v>
      </c>
    </row>
    <row r="25" spans="1:8" x14ac:dyDescent="0.25">
      <c r="A25" s="22" t="s">
        <v>30</v>
      </c>
      <c r="B25" s="23"/>
      <c r="C25" s="23"/>
      <c r="D25" s="23"/>
      <c r="E25" s="23"/>
      <c r="F25" s="23">
        <v>4</v>
      </c>
      <c r="G25" s="23">
        <v>1</v>
      </c>
      <c r="H25" s="21">
        <f>PRODUCT(E25:G25)</f>
        <v>4</v>
      </c>
    </row>
    <row r="26" spans="1:8" x14ac:dyDescent="0.25">
      <c r="A26" s="22" t="s">
        <v>31</v>
      </c>
      <c r="B26" s="23"/>
      <c r="C26" s="23"/>
      <c r="D26" s="23"/>
      <c r="E26" s="23">
        <v>4</v>
      </c>
      <c r="F26" s="23">
        <v>5</v>
      </c>
      <c r="G26" s="23">
        <v>4.9800000000000004</v>
      </c>
      <c r="H26" s="21">
        <f>F26*G26</f>
        <v>24.900000000000002</v>
      </c>
    </row>
    <row r="27" spans="1:8" x14ac:dyDescent="0.25">
      <c r="A27" s="22" t="s">
        <v>32</v>
      </c>
      <c r="B27" s="23"/>
      <c r="C27" s="23"/>
      <c r="D27" s="23"/>
      <c r="E27" s="23"/>
      <c r="F27" s="23">
        <v>20</v>
      </c>
      <c r="G27" s="23">
        <v>0.38</v>
      </c>
      <c r="H27" s="21">
        <f>PRODUCT(E27:G27)</f>
        <v>7.6</v>
      </c>
    </row>
    <row r="28" spans="1:8" x14ac:dyDescent="0.25">
      <c r="A28" s="24" t="s">
        <v>33</v>
      </c>
      <c r="B28" s="25"/>
      <c r="C28" s="25"/>
      <c r="D28" s="25"/>
      <c r="E28" s="25"/>
      <c r="F28" s="25">
        <v>250</v>
      </c>
      <c r="G28" s="25">
        <v>0.05</v>
      </c>
      <c r="H28" s="26">
        <f>PRODUCT(E28:G28)</f>
        <v>12.5</v>
      </c>
    </row>
    <row r="29" spans="1:8" x14ac:dyDescent="0.25">
      <c r="A29" s="23" t="s">
        <v>34</v>
      </c>
      <c r="B29" s="23"/>
      <c r="C29" s="23"/>
      <c r="D29" s="23"/>
      <c r="E29" s="23"/>
      <c r="F29" s="23">
        <v>1</v>
      </c>
      <c r="G29" s="23">
        <v>1.86</v>
      </c>
      <c r="H29" s="23">
        <f>G29*F29</f>
        <v>1.86</v>
      </c>
    </row>
    <row r="30" spans="1:8" ht="15.75" thickBot="1" x14ac:dyDescent="0.3">
      <c r="A30" s="27"/>
      <c r="B30" s="28"/>
      <c r="C30" s="28" t="s">
        <v>35</v>
      </c>
      <c r="D30" s="28"/>
      <c r="E30" s="28"/>
      <c r="F30" s="28"/>
      <c r="G30" s="28"/>
      <c r="H30" s="29"/>
    </row>
    <row r="31" spans="1:8" x14ac:dyDescent="0.25">
      <c r="A31" s="30" t="s">
        <v>36</v>
      </c>
      <c r="B31" s="31">
        <v>3.2</v>
      </c>
      <c r="C31" s="31">
        <v>0.05</v>
      </c>
      <c r="D31" s="31">
        <v>0.15</v>
      </c>
      <c r="E31" s="31">
        <v>3.5</v>
      </c>
      <c r="F31" s="31">
        <v>2</v>
      </c>
      <c r="G31" s="31">
        <v>248</v>
      </c>
      <c r="H31" s="32">
        <f>PRODUCT(C31:G31)</f>
        <v>13.02</v>
      </c>
    </row>
    <row r="32" spans="1:8" x14ac:dyDescent="0.25">
      <c r="A32" s="33" t="s">
        <v>37</v>
      </c>
      <c r="B32" s="34">
        <v>3.1</v>
      </c>
      <c r="C32" s="34">
        <v>6.3E-2</v>
      </c>
      <c r="D32" s="34">
        <v>0.17499999999999999</v>
      </c>
      <c r="E32" s="34">
        <v>3.5</v>
      </c>
      <c r="F32" s="34">
        <v>5</v>
      </c>
      <c r="G32" s="34">
        <v>248</v>
      </c>
      <c r="H32" s="35">
        <f>PRODUCT(C32:G32)</f>
        <v>47.848499999999994</v>
      </c>
    </row>
    <row r="33" spans="1:8" x14ac:dyDescent="0.25">
      <c r="A33" s="36" t="s">
        <v>38</v>
      </c>
      <c r="B33" s="37">
        <v>5.39</v>
      </c>
      <c r="C33" s="37">
        <v>0.05</v>
      </c>
      <c r="D33" s="37">
        <v>7.4999999999999997E-2</v>
      </c>
      <c r="E33" s="37">
        <v>5.5</v>
      </c>
      <c r="F33" s="37">
        <v>16</v>
      </c>
      <c r="G33" s="37">
        <v>258</v>
      </c>
      <c r="H33" s="38">
        <f>C33*D33*E33*F33*G33</f>
        <v>85.139999999999986</v>
      </c>
    </row>
    <row r="34" spans="1:8" x14ac:dyDescent="0.25">
      <c r="A34" s="34" t="s">
        <v>39</v>
      </c>
      <c r="B34" s="34"/>
      <c r="C34" s="34">
        <v>3.7999999999999999E-2</v>
      </c>
      <c r="D34" s="34">
        <v>0.17499999999999999</v>
      </c>
      <c r="E34" s="34">
        <v>5</v>
      </c>
      <c r="F34" s="34">
        <v>2</v>
      </c>
      <c r="G34" s="34">
        <v>260</v>
      </c>
      <c r="H34" s="34">
        <f>C34*D34*E34*F34*G34</f>
        <v>17.29</v>
      </c>
    </row>
    <row r="35" spans="1:8" x14ac:dyDescent="0.25">
      <c r="A35" s="86" t="s">
        <v>40</v>
      </c>
      <c r="B35" s="87"/>
      <c r="C35" s="87"/>
      <c r="D35" s="87"/>
      <c r="E35" s="87"/>
      <c r="F35" s="87"/>
      <c r="G35" s="87"/>
      <c r="H35" s="88"/>
    </row>
    <row r="36" spans="1:8" x14ac:dyDescent="0.25">
      <c r="A36" s="33" t="s">
        <v>28</v>
      </c>
      <c r="B36" s="34"/>
      <c r="C36" s="34"/>
      <c r="D36" s="34"/>
      <c r="E36" s="34">
        <v>5</v>
      </c>
      <c r="F36" s="34">
        <v>2</v>
      </c>
      <c r="G36" s="34">
        <v>12.8</v>
      </c>
      <c r="H36" s="35">
        <f>PRODUCT(F36:G36)</f>
        <v>25.6</v>
      </c>
    </row>
    <row r="37" spans="1:8" x14ac:dyDescent="0.25">
      <c r="A37" s="33" t="s">
        <v>31</v>
      </c>
      <c r="B37" s="34"/>
      <c r="C37" s="34"/>
      <c r="D37" s="34"/>
      <c r="E37" s="34">
        <v>4</v>
      </c>
      <c r="F37" s="34">
        <v>2</v>
      </c>
      <c r="G37" s="34">
        <v>4.9800000000000004</v>
      </c>
      <c r="H37" s="35">
        <f>PRODUCT(F37:G37)</f>
        <v>9.9600000000000009</v>
      </c>
    </row>
    <row r="38" spans="1:8" x14ac:dyDescent="0.25">
      <c r="A38" s="33" t="s">
        <v>41</v>
      </c>
      <c r="B38" s="34"/>
      <c r="C38" s="34"/>
      <c r="D38" s="34"/>
      <c r="E38" s="34"/>
      <c r="F38" s="34">
        <v>2</v>
      </c>
      <c r="G38" s="34">
        <v>1</v>
      </c>
      <c r="H38" s="35">
        <f>PRODUCT(F38:G38)</f>
        <v>2</v>
      </c>
    </row>
    <row r="39" spans="1:8" x14ac:dyDescent="0.25">
      <c r="A39" s="33" t="s">
        <v>32</v>
      </c>
      <c r="B39" s="34"/>
      <c r="C39" s="34"/>
      <c r="D39" s="34"/>
      <c r="E39" s="34"/>
      <c r="F39" s="34">
        <v>6</v>
      </c>
      <c r="G39" s="34">
        <v>0.38</v>
      </c>
      <c r="H39" s="35">
        <f>PRODUCT(F39:G39)</f>
        <v>2.2800000000000002</v>
      </c>
    </row>
    <row r="40" spans="1:8" x14ac:dyDescent="0.25">
      <c r="A40" s="36" t="s">
        <v>42</v>
      </c>
      <c r="B40" s="37"/>
      <c r="C40" s="37">
        <v>2.5000000000000001E-2</v>
      </c>
      <c r="D40" s="37">
        <v>0.15</v>
      </c>
      <c r="E40" s="37">
        <v>3.5</v>
      </c>
      <c r="F40" s="37">
        <v>2</v>
      </c>
      <c r="G40" s="37">
        <v>260</v>
      </c>
      <c r="H40" s="38">
        <f>PRODUCT(C40:G40)</f>
        <v>6.8250000000000002</v>
      </c>
    </row>
    <row r="41" spans="1:8" x14ac:dyDescent="0.25">
      <c r="A41" s="36" t="s">
        <v>43</v>
      </c>
      <c r="B41" s="37"/>
      <c r="C41" s="37">
        <v>3.7999999999999999E-2</v>
      </c>
      <c r="D41" s="37">
        <v>3.7999999999999999E-2</v>
      </c>
      <c r="E41" s="37"/>
      <c r="F41" s="37">
        <v>7</v>
      </c>
      <c r="G41" s="37">
        <v>250</v>
      </c>
      <c r="H41" s="38">
        <f>PRODUCT(C41:G41)</f>
        <v>2.5269999999999997</v>
      </c>
    </row>
    <row r="42" spans="1:8" ht="15.75" x14ac:dyDescent="0.25">
      <c r="A42" s="68"/>
      <c r="B42" s="69" t="s">
        <v>71</v>
      </c>
      <c r="C42" s="69"/>
      <c r="D42" s="68"/>
      <c r="E42" s="68"/>
      <c r="F42" s="68"/>
      <c r="G42" s="68"/>
      <c r="H42" s="68"/>
    </row>
    <row r="43" spans="1:8" x14ac:dyDescent="0.25">
      <c r="A43" s="70" t="s">
        <v>72</v>
      </c>
      <c r="B43" s="70"/>
      <c r="C43" s="70">
        <v>0.05</v>
      </c>
      <c r="D43" s="70">
        <v>0.15</v>
      </c>
      <c r="E43" s="70">
        <v>4.5</v>
      </c>
      <c r="F43" s="70">
        <v>2</v>
      </c>
      <c r="G43" s="70">
        <v>248</v>
      </c>
      <c r="H43" s="70">
        <f>C43*D43*E43*F43*G43</f>
        <v>16.740000000000002</v>
      </c>
    </row>
    <row r="44" spans="1:8" x14ac:dyDescent="0.25">
      <c r="A44" s="71" t="s">
        <v>73</v>
      </c>
      <c r="B44" s="71"/>
      <c r="C44" s="71">
        <v>7.4999999999999997E-2</v>
      </c>
      <c r="D44" s="71">
        <v>0.22500000000000001</v>
      </c>
      <c r="E44" s="71">
        <v>4.5</v>
      </c>
      <c r="F44" s="71">
        <v>5</v>
      </c>
      <c r="G44" s="71">
        <v>248</v>
      </c>
      <c r="H44" s="71">
        <f>G44*F44*E44*D44*C44</f>
        <v>94.162499999999994</v>
      </c>
    </row>
    <row r="45" spans="1:8" x14ac:dyDescent="0.25">
      <c r="A45" s="71" t="s">
        <v>74</v>
      </c>
      <c r="B45" s="71"/>
      <c r="C45" s="71">
        <v>0.05</v>
      </c>
      <c r="D45" s="71">
        <v>7.4999999999999997E-2</v>
      </c>
      <c r="E45" s="71">
        <v>5.5</v>
      </c>
      <c r="F45" s="71">
        <v>20</v>
      </c>
      <c r="G45" s="71">
        <v>258</v>
      </c>
      <c r="H45" s="71">
        <f>G45*F45*E45*D45*C45</f>
        <v>106.42500000000001</v>
      </c>
    </row>
    <row r="46" spans="1:8" x14ac:dyDescent="0.25">
      <c r="A46" s="71" t="s">
        <v>75</v>
      </c>
      <c r="B46" s="71"/>
      <c r="C46" s="71">
        <v>3.7999999999999999E-2</v>
      </c>
      <c r="D46" s="71">
        <v>0.22500000000000001</v>
      </c>
      <c r="E46" s="71">
        <v>5</v>
      </c>
      <c r="F46" s="71">
        <v>2</v>
      </c>
      <c r="G46" s="71">
        <v>260</v>
      </c>
      <c r="H46" s="71">
        <f>G46*F46*E46*D46*C46</f>
        <v>22.23</v>
      </c>
    </row>
    <row r="47" spans="1:8" x14ac:dyDescent="0.25">
      <c r="A47" s="71" t="s">
        <v>28</v>
      </c>
      <c r="B47" s="71"/>
      <c r="C47" s="71"/>
      <c r="D47" s="71"/>
      <c r="E47" s="71">
        <v>5</v>
      </c>
      <c r="F47" s="71">
        <v>2</v>
      </c>
      <c r="G47" s="71">
        <v>12.8</v>
      </c>
      <c r="H47" s="71">
        <f>G47*F47</f>
        <v>25.6</v>
      </c>
    </row>
    <row r="48" spans="1:8" x14ac:dyDescent="0.25">
      <c r="A48" s="71" t="s">
        <v>31</v>
      </c>
      <c r="B48" s="71"/>
      <c r="C48" s="71"/>
      <c r="D48" s="71"/>
      <c r="E48" s="71">
        <v>4</v>
      </c>
      <c r="F48" s="71">
        <v>3</v>
      </c>
      <c r="G48" s="71">
        <v>4.9800000000000004</v>
      </c>
      <c r="H48" s="71">
        <f>G48*F48</f>
        <v>14.940000000000001</v>
      </c>
    </row>
    <row r="49" spans="1:8" x14ac:dyDescent="0.25">
      <c r="A49" s="71" t="s">
        <v>76</v>
      </c>
      <c r="B49" s="71"/>
      <c r="C49" s="71"/>
      <c r="D49" s="71"/>
      <c r="E49" s="71"/>
      <c r="F49" s="71">
        <v>3</v>
      </c>
      <c r="G49" s="71">
        <v>1</v>
      </c>
      <c r="H49" s="71">
        <f>G49*F49</f>
        <v>3</v>
      </c>
    </row>
    <row r="50" spans="1:8" x14ac:dyDescent="0.25">
      <c r="A50" s="71" t="s">
        <v>32</v>
      </c>
      <c r="B50" s="71"/>
      <c r="C50" s="71"/>
      <c r="D50" s="71"/>
      <c r="E50" s="71"/>
      <c r="F50" s="71">
        <v>11</v>
      </c>
      <c r="G50" s="71">
        <v>0.38</v>
      </c>
      <c r="H50" s="71">
        <f>G50*F50</f>
        <v>4.18</v>
      </c>
    </row>
    <row r="51" spans="1:8" x14ac:dyDescent="0.25">
      <c r="A51" s="71" t="s">
        <v>42</v>
      </c>
      <c r="B51" s="71"/>
      <c r="C51" s="71">
        <v>2.5000000000000001E-2</v>
      </c>
      <c r="D51" s="71">
        <v>0.15</v>
      </c>
      <c r="E51" s="71">
        <v>5</v>
      </c>
      <c r="F51" s="71">
        <v>2</v>
      </c>
      <c r="G51" s="71">
        <v>260</v>
      </c>
      <c r="H51" s="71">
        <f>G51*F51*E51*D51*C51</f>
        <v>9.75</v>
      </c>
    </row>
    <row r="52" spans="1:8" x14ac:dyDescent="0.25">
      <c r="A52" s="71" t="s">
        <v>77</v>
      </c>
      <c r="B52" s="71"/>
      <c r="C52" s="71">
        <v>3.7999999999999999E-2</v>
      </c>
      <c r="D52" s="71">
        <v>3.7999999999999999E-2</v>
      </c>
      <c r="E52" s="71">
        <v>5</v>
      </c>
      <c r="F52" s="71">
        <v>2</v>
      </c>
      <c r="G52" s="71">
        <v>250</v>
      </c>
      <c r="H52" s="71">
        <f>G52*F52*E52*D52*C52</f>
        <v>3.61</v>
      </c>
    </row>
    <row r="53" spans="1:8" x14ac:dyDescent="0.25">
      <c r="A53" s="63"/>
      <c r="B53" s="64"/>
      <c r="C53" s="64" t="s">
        <v>63</v>
      </c>
      <c r="D53" s="64"/>
      <c r="E53" s="64"/>
      <c r="F53" s="64"/>
      <c r="G53" s="64"/>
      <c r="H53" s="65"/>
    </row>
    <row r="54" spans="1:8" x14ac:dyDescent="0.25">
      <c r="A54" s="66" t="s">
        <v>18</v>
      </c>
      <c r="B54" s="66"/>
      <c r="C54" s="66">
        <v>0.05</v>
      </c>
      <c r="D54" s="66">
        <v>0.15</v>
      </c>
      <c r="E54" s="66">
        <v>3</v>
      </c>
      <c r="F54" s="66">
        <v>4</v>
      </c>
      <c r="G54" s="66">
        <v>248</v>
      </c>
      <c r="H54" s="66">
        <f>G54*F54*E54*D54*C54</f>
        <v>22.32</v>
      </c>
    </row>
    <row r="55" spans="1:8" x14ac:dyDescent="0.25">
      <c r="A55" s="66" t="s">
        <v>19</v>
      </c>
      <c r="B55" s="66"/>
      <c r="C55" s="66">
        <v>0.05</v>
      </c>
      <c r="D55" s="66">
        <v>7.4999999999999997E-2</v>
      </c>
      <c r="E55" s="66">
        <v>5.5</v>
      </c>
      <c r="F55" s="66">
        <v>25</v>
      </c>
      <c r="G55" s="66">
        <v>258</v>
      </c>
      <c r="H55" s="66">
        <f>G55*F55*E55*D55*C55</f>
        <v>133.03125</v>
      </c>
    </row>
    <row r="56" spans="1:8" x14ac:dyDescent="0.25">
      <c r="A56" s="66" t="s">
        <v>64</v>
      </c>
      <c r="B56" s="66"/>
      <c r="C56" s="66">
        <v>0.08</v>
      </c>
      <c r="D56" s="66">
        <v>0.26</v>
      </c>
      <c r="E56" s="66">
        <v>6.5</v>
      </c>
      <c r="F56" s="66">
        <v>7</v>
      </c>
      <c r="G56" s="66">
        <v>0</v>
      </c>
      <c r="H56" s="66">
        <v>0</v>
      </c>
    </row>
    <row r="57" spans="1:8" x14ac:dyDescent="0.25">
      <c r="A57" s="66" t="s">
        <v>65</v>
      </c>
      <c r="B57" s="66"/>
      <c r="C57" s="66">
        <v>2.5000000000000001E-2</v>
      </c>
      <c r="D57" s="66">
        <v>0.15</v>
      </c>
      <c r="E57" s="66">
        <v>5</v>
      </c>
      <c r="F57" s="66">
        <v>3</v>
      </c>
      <c r="G57" s="66">
        <v>260</v>
      </c>
      <c r="H57" s="66">
        <f>G57*F57*E57*D57*C57</f>
        <v>14.625</v>
      </c>
    </row>
    <row r="58" spans="1:8" x14ac:dyDescent="0.25">
      <c r="A58" s="66" t="s">
        <v>66</v>
      </c>
      <c r="B58" s="66"/>
      <c r="C58" s="66">
        <v>3.7999999999999999E-2</v>
      </c>
      <c r="D58" s="66">
        <v>3.7999999999999999E-2</v>
      </c>
      <c r="E58" s="66">
        <v>1</v>
      </c>
      <c r="F58" s="66">
        <v>13</v>
      </c>
      <c r="G58" s="66">
        <v>250</v>
      </c>
      <c r="H58" s="66">
        <f>G58*F58*E58*D58*C58</f>
        <v>4.6929999999999996</v>
      </c>
    </row>
    <row r="59" spans="1:8" x14ac:dyDescent="0.25">
      <c r="A59" s="66" t="s">
        <v>67</v>
      </c>
      <c r="B59" s="66"/>
      <c r="C59" s="66"/>
      <c r="D59" s="66"/>
      <c r="E59" s="66">
        <v>5</v>
      </c>
      <c r="F59" s="66">
        <v>3</v>
      </c>
      <c r="G59" s="66">
        <v>12.8</v>
      </c>
      <c r="H59" s="66">
        <f>G59*F59</f>
        <v>38.400000000000006</v>
      </c>
    </row>
    <row r="60" spans="1:8" x14ac:dyDescent="0.25">
      <c r="A60" s="66" t="s">
        <v>32</v>
      </c>
      <c r="B60" s="66"/>
      <c r="C60" s="66"/>
      <c r="D60" s="66"/>
      <c r="E60" s="66">
        <v>1</v>
      </c>
      <c r="F60" s="66">
        <v>24</v>
      </c>
      <c r="G60" s="66">
        <v>0.38</v>
      </c>
      <c r="H60" s="66">
        <f>E60*G60</f>
        <v>0.38</v>
      </c>
    </row>
    <row r="61" spans="1:8" x14ac:dyDescent="0.25">
      <c r="A61" s="66" t="s">
        <v>68</v>
      </c>
      <c r="B61" s="66"/>
      <c r="C61" s="66"/>
      <c r="D61" s="66"/>
      <c r="E61" s="66">
        <v>4</v>
      </c>
      <c r="F61" s="66">
        <v>4</v>
      </c>
      <c r="G61" s="66">
        <v>4.9800000000000004</v>
      </c>
      <c r="H61" s="66">
        <f>G61*F61</f>
        <v>19.920000000000002</v>
      </c>
    </row>
    <row r="62" spans="1:8" x14ac:dyDescent="0.25">
      <c r="A62" s="67" t="s">
        <v>69</v>
      </c>
      <c r="B62" s="67"/>
      <c r="C62" s="67"/>
      <c r="D62" s="67"/>
      <c r="E62" s="67"/>
      <c r="F62" s="67">
        <v>2</v>
      </c>
      <c r="G62" s="67">
        <v>1</v>
      </c>
      <c r="H62" s="67">
        <f>G62*F62</f>
        <v>2</v>
      </c>
    </row>
    <row r="63" spans="1:8" ht="15.75" thickBot="1" x14ac:dyDescent="0.3">
      <c r="A63" s="66" t="s">
        <v>70</v>
      </c>
      <c r="B63" s="66"/>
      <c r="C63" s="66"/>
      <c r="D63" s="66"/>
      <c r="E63" s="66"/>
      <c r="F63" s="66">
        <v>2</v>
      </c>
      <c r="G63" s="66">
        <v>0.87</v>
      </c>
      <c r="H63" s="66">
        <f>G63*F63</f>
        <v>1.74</v>
      </c>
    </row>
    <row r="64" spans="1:8" x14ac:dyDescent="0.25">
      <c r="A64" s="39"/>
      <c r="B64" s="40" t="s">
        <v>44</v>
      </c>
      <c r="C64" s="40"/>
      <c r="D64" s="40"/>
      <c r="E64" s="40"/>
      <c r="F64" s="40"/>
      <c r="G64" s="40"/>
      <c r="H64" s="41"/>
    </row>
    <row r="65" spans="1:8" x14ac:dyDescent="0.25">
      <c r="A65" s="42" t="s">
        <v>38</v>
      </c>
      <c r="B65" s="43">
        <v>6.09</v>
      </c>
      <c r="C65" s="43">
        <v>0.05</v>
      </c>
      <c r="D65" s="43">
        <v>7.4999999999999997E-2</v>
      </c>
      <c r="E65" s="43">
        <v>6.5</v>
      </c>
      <c r="F65" s="43">
        <v>6</v>
      </c>
      <c r="G65" s="43">
        <v>268</v>
      </c>
      <c r="H65" s="44">
        <f>C65*D65*E65*F65*G65</f>
        <v>39.195</v>
      </c>
    </row>
    <row r="66" spans="1:8" x14ac:dyDescent="0.25">
      <c r="A66" s="42" t="s">
        <v>45</v>
      </c>
      <c r="B66" s="43"/>
      <c r="C66" s="43"/>
      <c r="D66" s="43"/>
      <c r="E66" s="43">
        <v>4</v>
      </c>
      <c r="F66" s="43">
        <v>6</v>
      </c>
      <c r="G66" s="43">
        <v>4.9800000000000004</v>
      </c>
      <c r="H66" s="44">
        <f>G66*F66</f>
        <v>29.880000000000003</v>
      </c>
    </row>
    <row r="67" spans="1:8" ht="15.75" thickBot="1" x14ac:dyDescent="0.3">
      <c r="A67" s="45" t="s">
        <v>32</v>
      </c>
      <c r="B67" s="46"/>
      <c r="C67" s="46"/>
      <c r="D67" s="46"/>
      <c r="E67" s="46"/>
      <c r="F67" s="46">
        <v>55</v>
      </c>
      <c r="G67" s="46">
        <v>0.38</v>
      </c>
      <c r="H67" s="47">
        <f>F67*G67</f>
        <v>20.9</v>
      </c>
    </row>
    <row r="68" spans="1:8" x14ac:dyDescent="0.25">
      <c r="A68" s="39"/>
      <c r="B68" s="40" t="s">
        <v>46</v>
      </c>
      <c r="C68" s="40"/>
      <c r="D68" s="40"/>
      <c r="E68" s="40"/>
      <c r="F68" s="40"/>
      <c r="G68" s="40"/>
      <c r="H68" s="41"/>
    </row>
    <row r="69" spans="1:8" x14ac:dyDescent="0.25">
      <c r="A69" s="42" t="s">
        <v>38</v>
      </c>
      <c r="B69" s="43">
        <v>5.39</v>
      </c>
      <c r="C69" s="43">
        <v>0.05</v>
      </c>
      <c r="D69" s="43">
        <v>7.4999999999999997E-2</v>
      </c>
      <c r="E69" s="43">
        <v>5.5</v>
      </c>
      <c r="F69" s="43">
        <v>4</v>
      </c>
      <c r="G69" s="43">
        <v>258</v>
      </c>
      <c r="H69" s="44">
        <f>C69*D69*E69*F69*G69</f>
        <v>21.284999999999997</v>
      </c>
    </row>
    <row r="70" spans="1:8" x14ac:dyDescent="0.25">
      <c r="A70" s="42" t="s">
        <v>45</v>
      </c>
      <c r="B70" s="43"/>
      <c r="C70" s="43"/>
      <c r="D70" s="43"/>
      <c r="E70" s="43"/>
      <c r="F70" s="43">
        <v>4</v>
      </c>
      <c r="G70" s="43">
        <v>4.9800000000000004</v>
      </c>
      <c r="H70" s="44">
        <f>G70*F70</f>
        <v>19.920000000000002</v>
      </c>
    </row>
    <row r="71" spans="1:8" ht="15.75" thickBot="1" x14ac:dyDescent="0.3">
      <c r="A71" s="45" t="s">
        <v>32</v>
      </c>
      <c r="B71" s="46"/>
      <c r="C71" s="46"/>
      <c r="D71" s="46"/>
      <c r="E71" s="46"/>
      <c r="F71" s="46">
        <v>23</v>
      </c>
      <c r="G71" s="46">
        <v>0.38</v>
      </c>
      <c r="H71" s="47">
        <f>G71*F71</f>
        <v>8.74</v>
      </c>
    </row>
    <row r="72" spans="1:8" x14ac:dyDescent="0.25">
      <c r="A72" s="48"/>
      <c r="B72" s="48" t="s">
        <v>47</v>
      </c>
      <c r="C72" s="48"/>
      <c r="D72" s="48"/>
      <c r="E72" s="48"/>
      <c r="F72" s="48"/>
      <c r="G72" s="48"/>
      <c r="H72" s="48"/>
    </row>
    <row r="73" spans="1:8" x14ac:dyDescent="0.25">
      <c r="A73" s="49" t="s">
        <v>39</v>
      </c>
      <c r="B73" s="49"/>
      <c r="C73" s="49">
        <v>7.4999999999999997E-2</v>
      </c>
      <c r="D73" s="49">
        <v>0.22500000000000001</v>
      </c>
      <c r="E73" s="49">
        <v>3</v>
      </c>
      <c r="F73" s="49">
        <v>2</v>
      </c>
      <c r="G73" s="49">
        <v>248</v>
      </c>
      <c r="H73" s="49">
        <f>C73*D73*E73*F73*G73</f>
        <v>25.110000000000003</v>
      </c>
    </row>
    <row r="74" spans="1:8" x14ac:dyDescent="0.25">
      <c r="A74" s="49" t="s">
        <v>20</v>
      </c>
      <c r="B74" s="49"/>
      <c r="C74" s="49">
        <v>7.4999999999999997E-2</v>
      </c>
      <c r="D74" s="49">
        <v>0.22500000000000001</v>
      </c>
      <c r="E74" s="49">
        <v>5</v>
      </c>
      <c r="F74" s="49">
        <v>1</v>
      </c>
      <c r="G74" s="49">
        <v>248</v>
      </c>
      <c r="H74" s="49">
        <f>C74*D74*E74*F74*G74</f>
        <v>20.925000000000001</v>
      </c>
    </row>
    <row r="75" spans="1:8" x14ac:dyDescent="0.25">
      <c r="A75" s="49" t="s">
        <v>48</v>
      </c>
      <c r="B75" s="49"/>
      <c r="C75" s="49">
        <v>0.05</v>
      </c>
      <c r="D75" s="49">
        <v>7.4999999999999997E-2</v>
      </c>
      <c r="E75" s="49">
        <v>6</v>
      </c>
      <c r="F75" s="49">
        <v>3</v>
      </c>
      <c r="G75" s="49">
        <v>268</v>
      </c>
      <c r="H75" s="49">
        <f>G75*F75*E75*D75*C75</f>
        <v>18.09</v>
      </c>
    </row>
    <row r="76" spans="1:8" x14ac:dyDescent="0.25">
      <c r="A76" s="50" t="s">
        <v>49</v>
      </c>
      <c r="B76" s="50"/>
      <c r="C76" s="50">
        <v>0.05</v>
      </c>
      <c r="D76" s="50">
        <v>0.15</v>
      </c>
      <c r="E76" s="50">
        <v>3</v>
      </c>
      <c r="F76" s="50">
        <v>1</v>
      </c>
      <c r="G76" s="50">
        <v>248</v>
      </c>
      <c r="H76" s="50">
        <f>G76*F76*E76*D76*C76</f>
        <v>5.58</v>
      </c>
    </row>
    <row r="77" spans="1:8" x14ac:dyDescent="0.25">
      <c r="A77" s="49" t="s">
        <v>50</v>
      </c>
      <c r="B77" s="49"/>
      <c r="C77" s="49"/>
      <c r="D77" s="49"/>
      <c r="E77" s="49"/>
      <c r="F77" s="49">
        <v>4</v>
      </c>
      <c r="G77" s="49">
        <v>1</v>
      </c>
      <c r="H77" s="49">
        <f>G77*F77</f>
        <v>4</v>
      </c>
    </row>
    <row r="78" spans="1:8" x14ac:dyDescent="0.25">
      <c r="A78" s="48"/>
      <c r="B78" s="48"/>
      <c r="C78" s="48" t="s">
        <v>51</v>
      </c>
      <c r="D78" s="48"/>
      <c r="E78" s="48"/>
      <c r="F78" s="48"/>
      <c r="G78" s="48"/>
      <c r="H78" s="48"/>
    </row>
    <row r="79" spans="1:8" x14ac:dyDescent="0.25">
      <c r="A79" s="51" t="s">
        <v>52</v>
      </c>
      <c r="B79" s="51"/>
      <c r="C79" s="51">
        <v>6.3E-2</v>
      </c>
      <c r="D79" s="51">
        <v>0.17499999999999999</v>
      </c>
      <c r="E79" s="51">
        <v>3</v>
      </c>
      <c r="F79" s="51">
        <v>15</v>
      </c>
      <c r="G79" s="51">
        <v>248</v>
      </c>
      <c r="H79" s="51">
        <f>G79*F79*E79*D79*C79</f>
        <v>123.03899999999999</v>
      </c>
    </row>
    <row r="80" spans="1:8" x14ac:dyDescent="0.25">
      <c r="A80" s="51" t="s">
        <v>53</v>
      </c>
      <c r="B80" s="51"/>
      <c r="C80" s="51">
        <v>3.7999999999999999E-2</v>
      </c>
      <c r="D80" s="51">
        <v>0.17499999999999999</v>
      </c>
      <c r="E80" s="51">
        <v>3.5</v>
      </c>
      <c r="F80" s="51">
        <v>4</v>
      </c>
      <c r="G80" s="51">
        <v>260</v>
      </c>
      <c r="H80" s="51">
        <f>G80*F80*E80*D80*C80</f>
        <v>24.206</v>
      </c>
    </row>
    <row r="81" spans="1:8" ht="15.75" thickBot="1" x14ac:dyDescent="0.3">
      <c r="A81" s="51" t="s">
        <v>54</v>
      </c>
      <c r="B81" s="51"/>
      <c r="C81" s="51"/>
      <c r="D81" s="51"/>
      <c r="E81" s="51"/>
      <c r="F81" s="51">
        <v>30</v>
      </c>
      <c r="G81" s="51"/>
      <c r="H81" s="51"/>
    </row>
    <row r="82" spans="1:8" ht="15.75" thickBot="1" x14ac:dyDescent="0.3">
      <c r="A82" s="60" t="s">
        <v>55</v>
      </c>
      <c r="B82" s="61"/>
      <c r="C82" s="61"/>
      <c r="D82" s="61"/>
      <c r="E82" s="61"/>
      <c r="F82" s="61"/>
      <c r="G82" s="61"/>
      <c r="H82" s="62"/>
    </row>
    <row r="83" spans="1:8" x14ac:dyDescent="0.25">
      <c r="A83" s="52" t="s">
        <v>56</v>
      </c>
      <c r="B83" s="53"/>
      <c r="C83" s="53"/>
      <c r="D83" s="53"/>
      <c r="E83" s="53"/>
      <c r="F83" s="53">
        <v>0</v>
      </c>
      <c r="G83" s="53">
        <v>1.5</v>
      </c>
      <c r="H83" s="9">
        <f>PRODUCT(F83:G83)</f>
        <v>0</v>
      </c>
    </row>
    <row r="84" spans="1:8" x14ac:dyDescent="0.25">
      <c r="A84" s="54" t="s">
        <v>57</v>
      </c>
      <c r="B84" s="55"/>
      <c r="C84" s="55"/>
      <c r="D84" s="55"/>
      <c r="E84" s="55"/>
      <c r="F84" s="55">
        <v>19</v>
      </c>
      <c r="G84" s="55">
        <v>1.5</v>
      </c>
      <c r="H84" s="9">
        <f>PRODUCT(F84:G84)</f>
        <v>28.5</v>
      </c>
    </row>
    <row r="85" spans="1:8" x14ac:dyDescent="0.25">
      <c r="A85" s="54" t="s">
        <v>58</v>
      </c>
      <c r="B85" s="55"/>
      <c r="C85" s="55"/>
      <c r="D85" s="55"/>
      <c r="E85" s="55"/>
      <c r="F85" s="55">
        <v>2</v>
      </c>
      <c r="G85" s="55">
        <v>2</v>
      </c>
      <c r="H85" s="9">
        <f>PRODUCT(F85:G85)</f>
        <v>4</v>
      </c>
    </row>
    <row r="86" spans="1:8" ht="15.75" thickBot="1" x14ac:dyDescent="0.3">
      <c r="A86" s="56" t="s">
        <v>59</v>
      </c>
      <c r="B86" s="57"/>
      <c r="C86" s="57"/>
      <c r="D86" s="57"/>
      <c r="E86" s="57"/>
      <c r="F86" s="57">
        <v>2</v>
      </c>
      <c r="G86" s="57">
        <v>2</v>
      </c>
      <c r="H86" s="9">
        <f>PRODUCT(F86:G86)</f>
        <v>4</v>
      </c>
    </row>
    <row r="87" spans="1:8" x14ac:dyDescent="0.25">
      <c r="A87" s="48"/>
      <c r="B87" s="48" t="s">
        <v>60</v>
      </c>
      <c r="C87" s="48"/>
      <c r="D87" s="48"/>
      <c r="E87" s="48"/>
      <c r="F87" s="48"/>
      <c r="G87" s="48"/>
      <c r="H87" s="48"/>
    </row>
    <row r="88" spans="1:8" x14ac:dyDescent="0.25">
      <c r="A88" s="50" t="s">
        <v>61</v>
      </c>
      <c r="B88" s="50"/>
      <c r="C88" s="50"/>
      <c r="D88" s="50"/>
      <c r="E88" s="50"/>
      <c r="F88" s="50"/>
      <c r="G88" s="50">
        <v>4</v>
      </c>
      <c r="H88" s="50">
        <v>4</v>
      </c>
    </row>
    <row r="89" spans="1:8" x14ac:dyDescent="0.25">
      <c r="A89" s="58"/>
      <c r="B89" s="59"/>
      <c r="C89" s="59" t="s">
        <v>80</v>
      </c>
      <c r="D89" s="59"/>
      <c r="E89" s="59"/>
      <c r="F89" s="59"/>
      <c r="G89" s="59"/>
      <c r="H89" s="59"/>
    </row>
    <row r="90" spans="1:8" ht="15.75" thickBot="1" x14ac:dyDescent="0.3">
      <c r="A90" s="72" t="s">
        <v>62</v>
      </c>
      <c r="B90" s="72"/>
      <c r="C90" s="72"/>
      <c r="D90" s="72"/>
      <c r="E90" s="72"/>
      <c r="F90" s="72"/>
      <c r="G90" s="72">
        <v>5</v>
      </c>
      <c r="H90" s="72">
        <v>5</v>
      </c>
    </row>
    <row r="91" spans="1:8" x14ac:dyDescent="0.25">
      <c r="A91" s="73"/>
      <c r="B91" s="74" t="s">
        <v>78</v>
      </c>
      <c r="C91" s="73"/>
      <c r="D91" s="73"/>
      <c r="E91" s="75"/>
      <c r="F91" s="75"/>
      <c r="G91" s="75"/>
      <c r="H91" s="76"/>
    </row>
    <row r="92" spans="1:8" x14ac:dyDescent="0.25">
      <c r="A92" s="71" t="s">
        <v>79</v>
      </c>
      <c r="B92" s="71"/>
      <c r="C92" s="71"/>
      <c r="D92" s="71"/>
      <c r="E92" s="71"/>
      <c r="F92" s="71"/>
      <c r="G92" s="71">
        <v>5</v>
      </c>
      <c r="H92" s="71">
        <v>5</v>
      </c>
    </row>
  </sheetData>
  <mergeCells count="5">
    <mergeCell ref="A1:G1"/>
    <mergeCell ref="A4:G4"/>
    <mergeCell ref="A11:H11"/>
    <mergeCell ref="A22:H22"/>
    <mergeCell ref="A35:H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2018-04-20T05:19:35Z</dcterms:modified>
</cp:coreProperties>
</file>