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226"/>
  <workbookPr filterPrivacy="1"/>
  <xr:revisionPtr revIDLastSave="0" documentId="10_ncr:8100000_{294C4F99-1F94-43A6-B822-2C87742EED51}" xr6:coauthVersionLast="32" xr6:coauthVersionMax="32" xr10:uidLastSave="{00000000-0000-0000-0000-000000000000}"/>
  <bookViews>
    <workbookView xWindow="0" yWindow="0" windowWidth="22260" windowHeight="12645" xr2:uid="{00000000-000D-0000-FFFF-FFFF0000000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3" i="1" l="1"/>
  <c r="I37" i="1"/>
  <c r="I36" i="1"/>
  <c r="I35" i="1" l="1"/>
  <c r="I34" i="1"/>
  <c r="I32" i="1"/>
  <c r="I31" i="1"/>
  <c r="I30" i="1"/>
  <c r="I27" i="1"/>
  <c r="I28" i="1"/>
  <c r="I26" i="1"/>
  <c r="I25" i="1"/>
  <c r="I24" i="1"/>
  <c r="I23" i="1"/>
  <c r="I13" i="1"/>
  <c r="I12" i="1"/>
  <c r="I11" i="1"/>
  <c r="I10" i="1"/>
  <c r="I9" i="1"/>
  <c r="I21" i="1" l="1"/>
  <c r="I20" i="1"/>
  <c r="I19" i="1"/>
  <c r="I18" i="1"/>
</calcChain>
</file>

<file path=xl/sharedStrings.xml><?xml version="1.0" encoding="utf-8"?>
<sst xmlns="http://schemas.openxmlformats.org/spreadsheetml/2006/main" count="49" uniqueCount="38">
  <si>
    <t>designation</t>
  </si>
  <si>
    <t>long reel</t>
  </si>
  <si>
    <t>ep</t>
  </si>
  <si>
    <t>larg</t>
  </si>
  <si>
    <t>long</t>
  </si>
  <si>
    <t>quantité</t>
  </si>
  <si>
    <t>sous total</t>
  </si>
  <si>
    <t>*</t>
  </si>
  <si>
    <t>EMPANNAGE</t>
  </si>
  <si>
    <t>chevrons</t>
  </si>
  <si>
    <t>Bandeau long 5000</t>
  </si>
  <si>
    <t>jonction pvc</t>
  </si>
  <si>
    <t>coin d about</t>
  </si>
  <si>
    <t>pointe polytop</t>
  </si>
  <si>
    <t xml:space="preserve">SOUS FACE </t>
  </si>
  <si>
    <t xml:space="preserve">pannes </t>
  </si>
  <si>
    <t xml:space="preserve">maison toit plat </t>
  </si>
  <si>
    <t xml:space="preserve">option garage simple </t>
  </si>
  <si>
    <t>sabliéres</t>
  </si>
  <si>
    <t>bandeaux rives</t>
  </si>
  <si>
    <t xml:space="preserve">bandeaux revers </t>
  </si>
  <si>
    <t>support chéneau</t>
  </si>
  <si>
    <t>arbaletrier</t>
  </si>
  <si>
    <t>liteaux 38x38</t>
  </si>
  <si>
    <t xml:space="preserve">grille anti rongeur </t>
  </si>
  <si>
    <t>pxm3</t>
  </si>
  <si>
    <t>fond de chéneau</t>
  </si>
  <si>
    <t xml:space="preserve">option garage double </t>
  </si>
  <si>
    <t>quincailleries</t>
  </si>
  <si>
    <t>boitiers 75</t>
  </si>
  <si>
    <t>boitier 140x170</t>
  </si>
  <si>
    <t>quicailleries garage simple</t>
  </si>
  <si>
    <t xml:space="preserve">faux arba </t>
  </si>
  <si>
    <t>boitier 63</t>
  </si>
  <si>
    <t>boitier 75 aile int</t>
  </si>
  <si>
    <t xml:space="preserve">boitiers 75 aile int </t>
  </si>
  <si>
    <t>lamellé 14x400</t>
  </si>
  <si>
    <t>muraillieres 45x220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</si>
</sst>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11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D9D9D9"/>
        <bgColor rgb="FFD9D9D9"/>
      </patternFill>
    </fill>
    <fill>
      <patternFill patternType="solid">
        <fgColor rgb="FFFDE9D9"/>
        <bgColor rgb="FFFDE9D9"/>
      </patternFill>
    </fill>
    <fill>
      <patternFill patternType="solid">
        <fgColor rgb="FFBFBFBF"/>
        <bgColor rgb="FFBFBFBF"/>
      </patternFill>
    </fill>
    <fill>
      <patternFill patternType="solid">
        <fgColor rgb="FFF2DCDB"/>
        <bgColor rgb="FFF2DCDB"/>
      </patternFill>
    </fill>
    <fill>
      <patternFill patternType="solid">
        <fgColor theme="0" tint="-0.249977111117893"/>
        <bgColor rgb="FFF2DCDB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2" fillId="5" borderId="9" xfId="0" applyFont="1" applyFill="1" applyBorder="1" applyAlignment="1">
      <alignment horizontal="center"/>
    </xf>
    <xf numFmtId="0" fontId="0" fillId="5" borderId="9" xfId="0" applyFont="1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0" fontId="0" fillId="6" borderId="0" xfId="0" applyFill="1" applyBorder="1" applyAlignment="1">
      <alignment horizontal="right"/>
    </xf>
    <xf numFmtId="0" fontId="0" fillId="6" borderId="0" xfId="0" applyFill="1" applyBorder="1" applyAlignment="1">
      <alignment horizontal="center"/>
    </xf>
    <xf numFmtId="0" fontId="2" fillId="2" borderId="17" xfId="0" applyFont="1" applyFill="1" applyBorder="1" applyAlignment="1">
      <alignment horizontal="center"/>
    </xf>
    <xf numFmtId="0" fontId="2" fillId="4" borderId="0" xfId="0" applyFont="1" applyFill="1" applyBorder="1" applyAlignment="1">
      <alignment horizontal="center"/>
    </xf>
    <xf numFmtId="0" fontId="0" fillId="7" borderId="0" xfId="0" applyFill="1"/>
    <xf numFmtId="0" fontId="0" fillId="8" borderId="0" xfId="0" applyFill="1"/>
    <xf numFmtId="0" fontId="0" fillId="11" borderId="1" xfId="0" applyFill="1" applyBorder="1"/>
    <xf numFmtId="0" fontId="0" fillId="10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1" borderId="20" xfId="0" applyFill="1" applyBorder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9" borderId="0" xfId="0" applyFill="1"/>
    <xf numFmtId="0" fontId="0" fillId="9" borderId="0" xfId="0" applyFill="1" applyBorder="1"/>
    <xf numFmtId="0" fontId="0" fillId="9" borderId="0" xfId="0" applyFill="1" applyBorder="1" applyAlignment="1">
      <alignment horizontal="center" vertical="center"/>
    </xf>
    <xf numFmtId="0" fontId="0" fillId="11" borderId="19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0" fillId="12" borderId="1" xfId="0" applyFill="1" applyBorder="1"/>
    <xf numFmtId="0" fontId="0" fillId="8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2" fontId="0" fillId="10" borderId="10" xfId="0" applyNumberFormat="1" applyFill="1" applyBorder="1" applyAlignment="1">
      <alignment horizontal="center"/>
    </xf>
    <xf numFmtId="2" fontId="0" fillId="10" borderId="13" xfId="0" applyNumberFormat="1" applyFill="1" applyBorder="1" applyAlignment="1">
      <alignment horizontal="center"/>
    </xf>
    <xf numFmtId="2" fontId="0" fillId="10" borderId="16" xfId="0" applyNumberFormat="1" applyFill="1" applyBorder="1" applyAlignment="1">
      <alignment horizontal="center"/>
    </xf>
    <xf numFmtId="2" fontId="0" fillId="10" borderId="1" xfId="0" applyNumberFormat="1" applyFill="1" applyBorder="1" applyAlignment="1">
      <alignment horizontal="center" vertical="center"/>
    </xf>
    <xf numFmtId="2" fontId="2" fillId="4" borderId="0" xfId="0" applyNumberFormat="1" applyFont="1" applyFill="1" applyBorder="1" applyAlignment="1">
      <alignment horizontal="center"/>
    </xf>
    <xf numFmtId="2" fontId="0" fillId="5" borderId="10" xfId="0" applyNumberFormat="1" applyFont="1" applyFill="1" applyBorder="1" applyAlignment="1">
      <alignment horizontal="center"/>
    </xf>
    <xf numFmtId="2" fontId="0" fillId="5" borderId="21" xfId="0" applyNumberFormat="1" applyFont="1" applyFill="1" applyBorder="1" applyAlignment="1">
      <alignment horizontal="center"/>
    </xf>
    <xf numFmtId="2" fontId="0" fillId="5" borderId="18" xfId="0" applyNumberFormat="1" applyFont="1" applyFill="1" applyBorder="1" applyAlignment="1">
      <alignment horizontal="center"/>
    </xf>
    <xf numFmtId="2" fontId="0" fillId="6" borderId="0" xfId="0" applyNumberFormat="1" applyFont="1" applyFill="1" applyBorder="1" applyAlignment="1">
      <alignment horizontal="right"/>
    </xf>
    <xf numFmtId="2" fontId="0" fillId="11" borderId="20" xfId="0" applyNumberFormat="1" applyFill="1" applyBorder="1" applyAlignment="1">
      <alignment horizontal="center" vertical="center"/>
    </xf>
    <xf numFmtId="2" fontId="0" fillId="11" borderId="1" xfId="0" applyNumberFormat="1" applyFill="1" applyBorder="1" applyAlignment="1">
      <alignment horizontal="center" vertical="center"/>
    </xf>
    <xf numFmtId="2" fontId="0" fillId="8" borderId="0" xfId="0" applyNumberFormat="1" applyFill="1" applyAlignment="1">
      <alignment horizontal="center" vertical="center"/>
    </xf>
    <xf numFmtId="2" fontId="0" fillId="11" borderId="19" xfId="0" applyNumberFormat="1" applyFill="1" applyBorder="1" applyAlignment="1">
      <alignment horizontal="center" vertical="center"/>
    </xf>
    <xf numFmtId="2" fontId="0" fillId="0" borderId="0" xfId="0" applyNumberFormat="1"/>
    <xf numFmtId="0" fontId="0" fillId="0" borderId="0" xfId="0" applyAlignment="1">
      <alignment horizontal="center"/>
    </xf>
    <xf numFmtId="0" fontId="1" fillId="2" borderId="6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4:R97"/>
  <sheetViews>
    <sheetView tabSelected="1" topLeftCell="A10" workbookViewId="0">
      <selection activeCell="G44" sqref="G44"/>
    </sheetView>
  </sheetViews>
  <sheetFormatPr baseColWidth="10" defaultColWidth="9.140625" defaultRowHeight="15" x14ac:dyDescent="0.25"/>
  <cols>
    <col min="1" max="1" width="2" customWidth="1"/>
    <col min="2" max="2" width="27.85546875" customWidth="1"/>
    <col min="3" max="3" width="11.28515625" customWidth="1"/>
    <col min="9" max="9" width="10.5703125" bestFit="1" customWidth="1"/>
  </cols>
  <sheetData>
    <row r="4" spans="2:12" x14ac:dyDescent="0.25">
      <c r="B4" s="53" t="s">
        <v>16</v>
      </c>
      <c r="C4" s="53"/>
      <c r="D4" s="53"/>
      <c r="E4" s="53"/>
      <c r="F4" s="53"/>
      <c r="G4" s="53"/>
      <c r="H4" s="53"/>
    </row>
    <row r="5" spans="2:12" ht="15.75" thickBot="1" x14ac:dyDescent="0.3">
      <c r="B5" s="1"/>
      <c r="C5" s="1"/>
      <c r="D5" s="1"/>
      <c r="E5" s="1"/>
      <c r="F5" s="1"/>
      <c r="G5" s="1"/>
      <c r="H5" s="1"/>
      <c r="I5" s="1"/>
    </row>
    <row r="6" spans="2:12" ht="15.75" thickBot="1" x14ac:dyDescent="0.3">
      <c r="B6" s="2" t="s">
        <v>0</v>
      </c>
      <c r="C6" s="3" t="s">
        <v>1</v>
      </c>
      <c r="D6" s="4" t="s">
        <v>2</v>
      </c>
      <c r="E6" s="4" t="s">
        <v>3</v>
      </c>
      <c r="F6" s="4" t="s">
        <v>4</v>
      </c>
      <c r="G6" s="4" t="s">
        <v>5</v>
      </c>
      <c r="H6" s="4" t="s">
        <v>25</v>
      </c>
      <c r="I6" s="5" t="s">
        <v>6</v>
      </c>
    </row>
    <row r="7" spans="2:12" ht="16.5" thickBot="1" x14ac:dyDescent="0.3">
      <c r="B7" s="54"/>
      <c r="C7" s="54"/>
      <c r="D7" s="54"/>
      <c r="E7" s="54"/>
      <c r="F7" s="54"/>
      <c r="G7" s="54"/>
      <c r="H7" s="54"/>
      <c r="I7" s="6"/>
    </row>
    <row r="8" spans="2:12" ht="15.75" thickBot="1" x14ac:dyDescent="0.3">
      <c r="B8" s="22" t="s">
        <v>8</v>
      </c>
      <c r="C8" s="22"/>
      <c r="D8" s="22"/>
      <c r="E8" s="22"/>
      <c r="F8" s="22"/>
      <c r="G8" s="22"/>
      <c r="H8" s="22"/>
      <c r="I8" s="22"/>
    </row>
    <row r="9" spans="2:12" x14ac:dyDescent="0.25">
      <c r="B9" s="7" t="s">
        <v>15</v>
      </c>
      <c r="C9" s="8"/>
      <c r="D9" s="8">
        <v>7.4999999999999997E-2</v>
      </c>
      <c r="E9" s="8">
        <v>0.22500000000000001</v>
      </c>
      <c r="F9" s="8">
        <v>3.5</v>
      </c>
      <c r="G9" s="8">
        <v>15</v>
      </c>
      <c r="H9" s="8">
        <v>248</v>
      </c>
      <c r="I9" s="39">
        <f>H9*G9*F9*E9*D9</f>
        <v>219.71250000000001</v>
      </c>
      <c r="J9" t="s">
        <v>7</v>
      </c>
    </row>
    <row r="10" spans="2:12" x14ac:dyDescent="0.25">
      <c r="B10" s="9" t="s">
        <v>18</v>
      </c>
      <c r="C10" s="10"/>
      <c r="D10" s="10">
        <v>0.05</v>
      </c>
      <c r="E10" s="10">
        <v>0.15</v>
      </c>
      <c r="F10" s="10">
        <v>5</v>
      </c>
      <c r="G10" s="10">
        <v>4</v>
      </c>
      <c r="H10" s="10">
        <v>248</v>
      </c>
      <c r="I10" s="40">
        <f>H10*G10*F10*E10*D10</f>
        <v>37.200000000000003</v>
      </c>
    </row>
    <row r="11" spans="2:12" x14ac:dyDescent="0.25">
      <c r="B11" s="9" t="s">
        <v>19</v>
      </c>
      <c r="C11" s="10"/>
      <c r="D11" s="10">
        <v>2.5000000000000001E-2</v>
      </c>
      <c r="E11" s="10">
        <v>0.15</v>
      </c>
      <c r="F11" s="10">
        <v>4.5</v>
      </c>
      <c r="G11" s="10">
        <v>4</v>
      </c>
      <c r="H11" s="10">
        <v>225</v>
      </c>
      <c r="I11" s="40">
        <f>H11*G11*F11*E11*D11</f>
        <v>15.1875</v>
      </c>
      <c r="L11" s="52"/>
    </row>
    <row r="12" spans="2:12" x14ac:dyDescent="0.25">
      <c r="B12" s="9" t="s">
        <v>20</v>
      </c>
      <c r="C12" s="10"/>
      <c r="D12" s="10">
        <v>2.5000000000000001E-2</v>
      </c>
      <c r="E12" s="10">
        <v>0.15</v>
      </c>
      <c r="F12" s="10">
        <v>5</v>
      </c>
      <c r="G12" s="10">
        <v>4</v>
      </c>
      <c r="H12" s="10">
        <v>225</v>
      </c>
      <c r="I12" s="40">
        <f>H12*G12*F12*E12*D12</f>
        <v>16.875</v>
      </c>
    </row>
    <row r="13" spans="2:12" x14ac:dyDescent="0.25">
      <c r="B13" s="11" t="s">
        <v>9</v>
      </c>
      <c r="C13" s="12"/>
      <c r="D13" s="12">
        <v>0.05</v>
      </c>
      <c r="E13" s="12">
        <v>7.4999999999999997E-2</v>
      </c>
      <c r="F13" s="12">
        <v>4.5</v>
      </c>
      <c r="G13" s="12">
        <v>40</v>
      </c>
      <c r="H13" s="12">
        <v>258</v>
      </c>
      <c r="I13" s="41">
        <f>H13*G13*F13*E13*D13</f>
        <v>174.15</v>
      </c>
      <c r="L13" s="52"/>
    </row>
    <row r="14" spans="2:12" x14ac:dyDescent="0.25">
      <c r="B14" s="27" t="s">
        <v>24</v>
      </c>
      <c r="C14" s="27"/>
      <c r="D14" s="27"/>
      <c r="E14" s="27"/>
      <c r="F14" s="27">
        <v>20</v>
      </c>
      <c r="G14" s="27">
        <v>1</v>
      </c>
      <c r="H14" s="27"/>
      <c r="I14" s="42"/>
    </row>
    <row r="15" spans="2:12" x14ac:dyDescent="0.25">
      <c r="B15" s="27" t="s">
        <v>36</v>
      </c>
      <c r="C15" s="27">
        <v>8</v>
      </c>
      <c r="D15" s="27">
        <v>0.14000000000000001</v>
      </c>
      <c r="E15" s="27">
        <v>0.4</v>
      </c>
      <c r="F15" s="27">
        <v>8</v>
      </c>
      <c r="G15" s="27">
        <v>2</v>
      </c>
      <c r="H15" s="27"/>
      <c r="I15" s="27"/>
    </row>
    <row r="16" spans="2:12" x14ac:dyDescent="0.25">
      <c r="B16" s="27" t="s">
        <v>37</v>
      </c>
      <c r="C16" s="27"/>
      <c r="D16" s="27">
        <v>4.4999999999999998E-2</v>
      </c>
      <c r="E16" s="27">
        <v>0.22</v>
      </c>
      <c r="F16" s="27">
        <v>4</v>
      </c>
      <c r="G16" s="27">
        <v>4</v>
      </c>
      <c r="H16" s="27"/>
      <c r="I16" s="27"/>
    </row>
    <row r="17" spans="2:18" x14ac:dyDescent="0.25">
      <c r="B17" s="25"/>
      <c r="C17" s="23"/>
      <c r="D17" s="23" t="s">
        <v>14</v>
      </c>
      <c r="E17" s="23"/>
      <c r="F17" s="23"/>
      <c r="G17" s="23"/>
      <c r="H17" s="23"/>
      <c r="I17" s="43"/>
    </row>
    <row r="18" spans="2:18" x14ac:dyDescent="0.25">
      <c r="B18" s="13" t="s">
        <v>10</v>
      </c>
      <c r="C18" s="14"/>
      <c r="D18" s="14"/>
      <c r="E18" s="14"/>
      <c r="F18" s="14">
        <v>5</v>
      </c>
      <c r="G18" s="14">
        <v>2</v>
      </c>
      <c r="H18" s="15">
        <v>12.8</v>
      </c>
      <c r="I18" s="44">
        <f>G18*H18</f>
        <v>25.6</v>
      </c>
      <c r="J18" s="32"/>
      <c r="K18" s="33"/>
      <c r="L18" s="33"/>
      <c r="M18" s="33"/>
      <c r="N18" s="33"/>
      <c r="O18" s="33"/>
      <c r="P18" s="33"/>
      <c r="Q18" s="33"/>
      <c r="R18" s="33"/>
    </row>
    <row r="19" spans="2:18" x14ac:dyDescent="0.25">
      <c r="B19" s="16" t="s">
        <v>11</v>
      </c>
      <c r="C19" s="17"/>
      <c r="D19" s="17"/>
      <c r="E19" s="17"/>
      <c r="F19" s="17"/>
      <c r="G19" s="17">
        <v>2</v>
      </c>
      <c r="H19" s="17">
        <v>0.87</v>
      </c>
      <c r="I19" s="44">
        <f>PRODUCT(G19:H19)</f>
        <v>1.74</v>
      </c>
      <c r="J19" s="31"/>
      <c r="K19" s="31"/>
      <c r="L19" s="31"/>
      <c r="M19" s="31"/>
      <c r="N19" s="31"/>
      <c r="O19" s="31"/>
      <c r="P19" s="31"/>
      <c r="Q19" s="31"/>
      <c r="R19" s="31"/>
    </row>
    <row r="20" spans="2:18" x14ac:dyDescent="0.25">
      <c r="B20" s="16" t="s">
        <v>12</v>
      </c>
      <c r="C20" s="17"/>
      <c r="D20" s="17"/>
      <c r="E20" s="17"/>
      <c r="F20" s="17"/>
      <c r="G20" s="17">
        <v>4</v>
      </c>
      <c r="H20" s="17">
        <v>1</v>
      </c>
      <c r="I20" s="45">
        <f>PRODUCT(F20:H20)</f>
        <v>4</v>
      </c>
    </row>
    <row r="21" spans="2:18" x14ac:dyDescent="0.25">
      <c r="B21" s="18" t="s">
        <v>13</v>
      </c>
      <c r="C21" s="19"/>
      <c r="D21" s="19"/>
      <c r="E21" s="19"/>
      <c r="F21" s="19"/>
      <c r="G21" s="19">
        <v>250</v>
      </c>
      <c r="H21" s="19">
        <v>0.05</v>
      </c>
      <c r="I21" s="46">
        <f>PRODUCT(F21:H21)</f>
        <v>12.5</v>
      </c>
    </row>
    <row r="22" spans="2:18" x14ac:dyDescent="0.25">
      <c r="B22" s="20"/>
      <c r="C22" s="20" t="s">
        <v>17</v>
      </c>
      <c r="D22" s="21"/>
      <c r="E22" s="20"/>
      <c r="F22" s="20"/>
      <c r="G22" s="20"/>
      <c r="H22" s="20"/>
      <c r="I22" s="47"/>
    </row>
    <row r="23" spans="2:18" x14ac:dyDescent="0.25">
      <c r="B23" s="28" t="s">
        <v>21</v>
      </c>
      <c r="C23" s="29"/>
      <c r="D23" s="29">
        <v>7.4999999999999997E-2</v>
      </c>
      <c r="E23" s="29">
        <v>0.22500000000000001</v>
      </c>
      <c r="F23" s="29">
        <v>3.5</v>
      </c>
      <c r="G23" s="29">
        <v>1</v>
      </c>
      <c r="H23" s="29">
        <v>248</v>
      </c>
      <c r="I23" s="48">
        <f>H23*G23*F23*E23*D23</f>
        <v>14.647500000000001</v>
      </c>
    </row>
    <row r="24" spans="2:18" x14ac:dyDescent="0.25">
      <c r="B24" s="28" t="s">
        <v>15</v>
      </c>
      <c r="C24" s="28"/>
      <c r="D24" s="28">
        <v>6.3E-2</v>
      </c>
      <c r="E24" s="28">
        <v>0.17499999999999999</v>
      </c>
      <c r="F24" s="28">
        <v>3.5</v>
      </c>
      <c r="G24" s="28">
        <v>1</v>
      </c>
      <c r="H24" s="28">
        <v>248</v>
      </c>
      <c r="I24" s="49">
        <f>H24*G24*F24*E24*D24</f>
        <v>9.5696999999999992</v>
      </c>
    </row>
    <row r="25" spans="2:18" x14ac:dyDescent="0.25">
      <c r="B25" s="28" t="s">
        <v>23</v>
      </c>
      <c r="C25" s="28"/>
      <c r="D25" s="28">
        <v>3.7999999999999999E-2</v>
      </c>
      <c r="E25" s="28">
        <v>3.7999999999999999E-2</v>
      </c>
      <c r="F25" s="28">
        <v>6.5</v>
      </c>
      <c r="G25" s="28">
        <v>1</v>
      </c>
      <c r="H25" s="28">
        <v>0.45</v>
      </c>
      <c r="I25" s="49">
        <f>H25*F25</f>
        <v>2.9250000000000003</v>
      </c>
    </row>
    <row r="26" spans="2:18" x14ac:dyDescent="0.25">
      <c r="B26" s="28" t="s">
        <v>26</v>
      </c>
      <c r="C26" s="28"/>
      <c r="D26" s="28">
        <v>2.5000000000000001E-2</v>
      </c>
      <c r="E26" s="28">
        <v>0.15</v>
      </c>
      <c r="F26" s="28">
        <v>3.5</v>
      </c>
      <c r="G26" s="28">
        <v>1</v>
      </c>
      <c r="H26" s="28">
        <v>225</v>
      </c>
      <c r="I26" s="49">
        <f>H26*G26*F26*E26*D26</f>
        <v>2.953125</v>
      </c>
    </row>
    <row r="27" spans="2:18" x14ac:dyDescent="0.25">
      <c r="B27" s="28" t="s">
        <v>21</v>
      </c>
      <c r="C27" s="28"/>
      <c r="D27" s="28">
        <v>3.5999999999999997E-2</v>
      </c>
      <c r="E27" s="28">
        <v>7.1999999999999995E-2</v>
      </c>
      <c r="F27" s="28">
        <v>3.5</v>
      </c>
      <c r="G27" s="28">
        <v>1</v>
      </c>
      <c r="H27" s="28">
        <v>260</v>
      </c>
      <c r="I27" s="49">
        <f>H27*G27*F27*E27*D27</f>
        <v>2.3587199999999995</v>
      </c>
    </row>
    <row r="28" spans="2:18" x14ac:dyDescent="0.25">
      <c r="B28" s="28" t="s">
        <v>32</v>
      </c>
      <c r="C28" s="28"/>
      <c r="D28" s="28">
        <v>3.5999999999999997E-2</v>
      </c>
      <c r="E28" s="28">
        <v>0.17499999999999999</v>
      </c>
      <c r="F28" s="28">
        <v>4</v>
      </c>
      <c r="G28" s="28">
        <v>1</v>
      </c>
      <c r="H28" s="28">
        <v>248</v>
      </c>
      <c r="I28" s="49">
        <f>H28*G28*F28*E28*D28</f>
        <v>6.2495999999999992</v>
      </c>
      <c r="J28" t="s">
        <v>7</v>
      </c>
    </row>
    <row r="29" spans="2:18" x14ac:dyDescent="0.25">
      <c r="B29" s="30" t="s">
        <v>27</v>
      </c>
      <c r="C29" s="30"/>
      <c r="D29" s="30"/>
      <c r="E29" s="30"/>
      <c r="F29" s="30"/>
      <c r="G29" s="30"/>
      <c r="H29" s="30"/>
      <c r="I29" s="50"/>
    </row>
    <row r="30" spans="2:18" x14ac:dyDescent="0.25">
      <c r="B30" s="28" t="s">
        <v>21</v>
      </c>
      <c r="C30" s="28"/>
      <c r="D30" s="28">
        <v>7.4999999999999997E-2</v>
      </c>
      <c r="E30" s="28">
        <v>0.22500000000000001</v>
      </c>
      <c r="F30" s="28">
        <v>3.5</v>
      </c>
      <c r="G30" s="28">
        <v>2</v>
      </c>
      <c r="H30" s="28">
        <v>248</v>
      </c>
      <c r="I30" s="49">
        <f>H30*G30*F30*E30*D30</f>
        <v>29.295000000000002</v>
      </c>
    </row>
    <row r="31" spans="2:18" x14ac:dyDescent="0.25">
      <c r="B31" s="28" t="s">
        <v>22</v>
      </c>
      <c r="C31" s="28"/>
      <c r="D31" s="28">
        <v>6.3E-2</v>
      </c>
      <c r="E31" s="28">
        <v>0.17499999999999999</v>
      </c>
      <c r="F31" s="28">
        <v>5.5</v>
      </c>
      <c r="G31" s="28">
        <v>1</v>
      </c>
      <c r="H31" s="28">
        <v>248</v>
      </c>
      <c r="I31" s="49">
        <f>H31*G31*F31*E31*D31</f>
        <v>15.0381</v>
      </c>
    </row>
    <row r="32" spans="2:18" x14ac:dyDescent="0.25">
      <c r="B32" s="28" t="s">
        <v>15</v>
      </c>
      <c r="C32" s="28"/>
      <c r="D32" s="28">
        <v>6.3E-2</v>
      </c>
      <c r="E32" s="28">
        <v>0.17499999999999999</v>
      </c>
      <c r="F32" s="28">
        <v>3.5</v>
      </c>
      <c r="G32" s="28">
        <v>5</v>
      </c>
      <c r="H32" s="28">
        <v>248</v>
      </c>
      <c r="I32" s="49">
        <f>H32*G32*F32*E32*D32</f>
        <v>47.848500000000001</v>
      </c>
    </row>
    <row r="33" spans="2:9" x14ac:dyDescent="0.25">
      <c r="B33" s="28" t="s">
        <v>23</v>
      </c>
      <c r="C33" s="28"/>
      <c r="D33" s="28">
        <v>3.7999999999999999E-2</v>
      </c>
      <c r="E33" s="28">
        <v>3.7999999999999999E-2</v>
      </c>
      <c r="F33" s="28">
        <v>4</v>
      </c>
      <c r="G33" s="28">
        <v>2</v>
      </c>
      <c r="H33" s="28">
        <v>0.45</v>
      </c>
      <c r="I33" s="49">
        <f>H33*F33*G33</f>
        <v>3.6</v>
      </c>
    </row>
    <row r="34" spans="2:9" x14ac:dyDescent="0.25">
      <c r="B34" s="28" t="s">
        <v>26</v>
      </c>
      <c r="C34" s="28"/>
      <c r="D34" s="28">
        <v>2.5000000000000001E-2</v>
      </c>
      <c r="E34" s="28">
        <v>0.15</v>
      </c>
      <c r="F34" s="28">
        <v>3.5</v>
      </c>
      <c r="G34" s="28">
        <v>2</v>
      </c>
      <c r="H34" s="28">
        <v>225</v>
      </c>
      <c r="I34" s="49">
        <f>H34*G34*F34*E34*D34</f>
        <v>5.90625</v>
      </c>
    </row>
    <row r="35" spans="2:9" x14ac:dyDescent="0.25">
      <c r="B35" s="34" t="s">
        <v>21</v>
      </c>
      <c r="C35" s="34"/>
      <c r="D35" s="34">
        <v>3.5999999999999997E-2</v>
      </c>
      <c r="E35" s="34">
        <v>7.1999999999999995E-2</v>
      </c>
      <c r="F35" s="34">
        <v>3.5</v>
      </c>
      <c r="G35" s="34">
        <v>2</v>
      </c>
      <c r="H35" s="34">
        <v>260</v>
      </c>
      <c r="I35" s="51">
        <f>H35*G35*F35*E35*D35</f>
        <v>4.717439999999999</v>
      </c>
    </row>
    <row r="36" spans="2:9" x14ac:dyDescent="0.25">
      <c r="B36" s="28" t="s">
        <v>32</v>
      </c>
      <c r="C36" s="28"/>
      <c r="D36" s="28">
        <v>3.5999999999999997E-2</v>
      </c>
      <c r="E36" s="28">
        <v>0.17499999999999999</v>
      </c>
      <c r="F36" s="28">
        <v>5.5</v>
      </c>
      <c r="G36" s="28">
        <v>1</v>
      </c>
      <c r="H36" s="28">
        <v>260</v>
      </c>
      <c r="I36" s="28">
        <f>H36*G36*F36*E36*D36</f>
        <v>9.0089999999999986</v>
      </c>
    </row>
    <row r="37" spans="2:9" x14ac:dyDescent="0.25">
      <c r="B37" s="28" t="s">
        <v>32</v>
      </c>
      <c r="C37" s="28"/>
      <c r="D37" s="28">
        <v>3.5999999999999997E-2</v>
      </c>
      <c r="E37" s="28">
        <v>0.17499999999999999</v>
      </c>
      <c r="F37" s="28">
        <v>3</v>
      </c>
      <c r="G37" s="28">
        <v>1</v>
      </c>
      <c r="H37" s="28">
        <v>260</v>
      </c>
      <c r="I37" s="28">
        <f>H37*G37*F37*E37*D37</f>
        <v>4.9139999999999997</v>
      </c>
    </row>
    <row r="38" spans="2:9" x14ac:dyDescent="0.25">
      <c r="B38" s="28"/>
      <c r="C38" s="26"/>
      <c r="D38" s="28"/>
      <c r="E38" s="28"/>
      <c r="F38" s="28"/>
      <c r="G38" s="28"/>
      <c r="H38" s="28"/>
      <c r="I38" s="28"/>
    </row>
    <row r="39" spans="2:9" x14ac:dyDescent="0.25">
      <c r="B39" s="24"/>
      <c r="C39" s="35"/>
      <c r="D39" s="35" t="s">
        <v>28</v>
      </c>
      <c r="E39" s="24"/>
      <c r="F39" s="35"/>
      <c r="G39" s="35"/>
      <c r="H39" s="35"/>
      <c r="I39" s="35"/>
    </row>
    <row r="40" spans="2:9" x14ac:dyDescent="0.25">
      <c r="B40" s="38" t="s">
        <v>29</v>
      </c>
      <c r="C40" s="36"/>
      <c r="D40" s="36"/>
      <c r="E40" s="36"/>
      <c r="F40" s="36"/>
      <c r="G40" s="36"/>
      <c r="H40" s="38">
        <v>30</v>
      </c>
      <c r="I40" s="36"/>
    </row>
    <row r="41" spans="2:9" x14ac:dyDescent="0.25">
      <c r="B41" s="38" t="s">
        <v>30</v>
      </c>
      <c r="C41" s="36"/>
      <c r="D41" s="36"/>
      <c r="E41" s="36"/>
      <c r="F41" s="36"/>
      <c r="G41" s="36"/>
      <c r="H41" s="38">
        <v>4</v>
      </c>
      <c r="I41" s="36"/>
    </row>
    <row r="42" spans="2:9" x14ac:dyDescent="0.25">
      <c r="B42" s="37" t="s">
        <v>31</v>
      </c>
      <c r="C42" s="37"/>
      <c r="D42" s="37"/>
      <c r="E42" s="37"/>
      <c r="F42" s="37"/>
      <c r="G42" s="37"/>
      <c r="H42" s="37"/>
      <c r="I42" s="37"/>
    </row>
    <row r="43" spans="2:9" x14ac:dyDescent="0.25">
      <c r="B43" s="38" t="s">
        <v>34</v>
      </c>
      <c r="C43" s="36"/>
      <c r="D43" s="36"/>
      <c r="E43" s="36"/>
      <c r="F43" s="36"/>
      <c r="G43" s="36"/>
      <c r="H43" s="38">
        <v>2</v>
      </c>
      <c r="I43" s="36"/>
    </row>
    <row r="44" spans="2:9" x14ac:dyDescent="0.25">
      <c r="B44" s="37"/>
      <c r="C44" s="37"/>
      <c r="D44" s="37" t="s">
        <v>27</v>
      </c>
      <c r="E44" s="37"/>
      <c r="F44" s="37"/>
      <c r="G44" s="37"/>
      <c r="H44" s="37"/>
      <c r="I44" s="37"/>
    </row>
    <row r="45" spans="2:9" x14ac:dyDescent="0.25">
      <c r="B45" s="38" t="s">
        <v>35</v>
      </c>
      <c r="C45" s="36"/>
      <c r="D45" s="36"/>
      <c r="E45" s="36"/>
      <c r="F45" s="36"/>
      <c r="G45" s="36"/>
      <c r="H45" s="38">
        <v>4</v>
      </c>
      <c r="I45" s="36"/>
    </row>
    <row r="46" spans="2:9" x14ac:dyDescent="0.25">
      <c r="B46" s="38" t="s">
        <v>33</v>
      </c>
      <c r="C46" s="36"/>
      <c r="D46" s="36"/>
      <c r="E46" s="36"/>
      <c r="F46" s="36"/>
      <c r="G46" s="36"/>
      <c r="H46" s="38">
        <v>6</v>
      </c>
      <c r="I46" s="36"/>
    </row>
    <row r="68" spans="2:9" ht="15.75" thickBot="1" x14ac:dyDescent="0.3"/>
    <row r="69" spans="2:9" ht="15.75" thickBot="1" x14ac:dyDescent="0.3">
      <c r="B69" s="22"/>
      <c r="C69" s="22"/>
      <c r="D69" s="22"/>
      <c r="E69" s="22"/>
      <c r="F69" s="22"/>
      <c r="G69" s="22"/>
      <c r="H69" s="22"/>
      <c r="I69" s="22"/>
    </row>
    <row r="70" spans="2:9" x14ac:dyDescent="0.25">
      <c r="B70" s="7"/>
      <c r="C70" s="8"/>
      <c r="D70" s="8"/>
      <c r="E70" s="8"/>
      <c r="F70" s="8"/>
      <c r="G70" s="8"/>
      <c r="H70" s="8"/>
      <c r="I70" s="39"/>
    </row>
    <row r="71" spans="2:9" x14ac:dyDescent="0.25">
      <c r="B71" s="9"/>
      <c r="C71" s="10"/>
      <c r="D71" s="10"/>
      <c r="E71" s="10"/>
      <c r="F71" s="10"/>
      <c r="G71" s="10"/>
      <c r="H71" s="10"/>
      <c r="I71" s="40"/>
    </row>
    <row r="72" spans="2:9" x14ac:dyDescent="0.25">
      <c r="B72" s="9"/>
      <c r="C72" s="10"/>
      <c r="D72" s="10"/>
      <c r="E72" s="10"/>
      <c r="F72" s="10"/>
      <c r="G72" s="10"/>
      <c r="H72" s="10"/>
      <c r="I72" s="40"/>
    </row>
    <row r="73" spans="2:9" x14ac:dyDescent="0.25">
      <c r="B73" s="9"/>
      <c r="C73" s="10"/>
      <c r="D73" s="10"/>
      <c r="E73" s="10"/>
      <c r="F73" s="10"/>
      <c r="G73" s="10"/>
      <c r="H73" s="10"/>
      <c r="I73" s="40"/>
    </row>
    <row r="74" spans="2:9" x14ac:dyDescent="0.25">
      <c r="B74" s="11"/>
      <c r="C74" s="12"/>
      <c r="D74" s="12"/>
      <c r="E74" s="12"/>
      <c r="F74" s="12"/>
      <c r="G74" s="12"/>
      <c r="H74" s="12"/>
      <c r="I74" s="41"/>
    </row>
    <row r="75" spans="2:9" x14ac:dyDescent="0.25">
      <c r="B75" s="27"/>
      <c r="C75" s="27"/>
      <c r="D75" s="27"/>
      <c r="E75" s="27"/>
      <c r="F75" s="27"/>
      <c r="G75" s="27"/>
      <c r="H75" s="27"/>
      <c r="I75" s="42"/>
    </row>
    <row r="76" spans="2:9" x14ac:dyDescent="0.25">
      <c r="B76" s="25"/>
      <c r="C76" s="23"/>
      <c r="D76" s="23"/>
      <c r="E76" s="23"/>
      <c r="F76" s="23"/>
      <c r="G76" s="23"/>
      <c r="H76" s="23"/>
      <c r="I76" s="43"/>
    </row>
    <row r="77" spans="2:9" x14ac:dyDescent="0.25">
      <c r="B77" s="13"/>
      <c r="C77" s="14"/>
      <c r="D77" s="14"/>
      <c r="E77" s="14"/>
      <c r="F77" s="14"/>
      <c r="G77" s="14"/>
      <c r="H77" s="15"/>
      <c r="I77" s="44"/>
    </row>
    <row r="78" spans="2:9" x14ac:dyDescent="0.25">
      <c r="B78" s="16"/>
      <c r="C78" s="17"/>
      <c r="D78" s="17"/>
      <c r="E78" s="17"/>
      <c r="F78" s="17"/>
      <c r="G78" s="17"/>
      <c r="H78" s="17"/>
      <c r="I78" s="44"/>
    </row>
    <row r="79" spans="2:9" x14ac:dyDescent="0.25">
      <c r="B79" s="16"/>
      <c r="C79" s="17"/>
      <c r="D79" s="17"/>
      <c r="E79" s="17"/>
      <c r="F79" s="17"/>
      <c r="G79" s="17"/>
      <c r="H79" s="17"/>
      <c r="I79" s="45"/>
    </row>
    <row r="80" spans="2:9" x14ac:dyDescent="0.25">
      <c r="B80" s="18"/>
      <c r="C80" s="19"/>
      <c r="D80" s="19"/>
      <c r="E80" s="19"/>
      <c r="F80" s="19"/>
      <c r="G80" s="19"/>
      <c r="H80" s="19"/>
      <c r="I80" s="46"/>
    </row>
    <row r="81" spans="2:9" x14ac:dyDescent="0.25">
      <c r="B81" s="20"/>
      <c r="C81" s="20"/>
      <c r="D81" s="21"/>
      <c r="E81" s="20"/>
      <c r="F81" s="20"/>
      <c r="G81" s="20"/>
      <c r="H81" s="20"/>
      <c r="I81" s="47"/>
    </row>
    <row r="82" spans="2:9" x14ac:dyDescent="0.25">
      <c r="B82" s="28"/>
      <c r="C82" s="29"/>
      <c r="D82" s="29"/>
      <c r="E82" s="29"/>
      <c r="F82" s="29"/>
      <c r="G82" s="29"/>
      <c r="H82" s="29"/>
      <c r="I82" s="48"/>
    </row>
    <row r="83" spans="2:9" x14ac:dyDescent="0.25">
      <c r="B83" s="28"/>
      <c r="C83" s="28"/>
      <c r="D83" s="28"/>
      <c r="E83" s="28"/>
      <c r="F83" s="28"/>
      <c r="G83" s="28"/>
      <c r="H83" s="28"/>
      <c r="I83" s="49"/>
    </row>
    <row r="84" spans="2:9" x14ac:dyDescent="0.25">
      <c r="B84" s="28"/>
      <c r="C84" s="28"/>
      <c r="D84" s="28"/>
      <c r="E84" s="28"/>
      <c r="F84" s="28"/>
      <c r="G84" s="28"/>
      <c r="H84" s="28"/>
      <c r="I84" s="49"/>
    </row>
    <row r="85" spans="2:9" x14ac:dyDescent="0.25">
      <c r="B85" s="28"/>
      <c r="C85" s="28"/>
      <c r="D85" s="28"/>
      <c r="E85" s="28"/>
      <c r="F85" s="28"/>
      <c r="G85" s="28"/>
      <c r="H85" s="28"/>
      <c r="I85" s="49"/>
    </row>
    <row r="86" spans="2:9" x14ac:dyDescent="0.25">
      <c r="B86" s="28"/>
      <c r="C86" s="28"/>
      <c r="D86" s="28"/>
      <c r="E86" s="28"/>
      <c r="F86" s="28"/>
      <c r="G86" s="28"/>
      <c r="H86" s="28"/>
      <c r="I86" s="49"/>
    </row>
    <row r="87" spans="2:9" x14ac:dyDescent="0.25">
      <c r="B87" s="28"/>
      <c r="C87" s="28"/>
      <c r="D87" s="28"/>
      <c r="E87" s="28"/>
      <c r="F87" s="28"/>
      <c r="G87" s="28"/>
      <c r="H87" s="28"/>
      <c r="I87" s="49"/>
    </row>
    <row r="88" spans="2:9" x14ac:dyDescent="0.25">
      <c r="B88" s="30"/>
      <c r="C88" s="30"/>
      <c r="D88" s="30"/>
      <c r="E88" s="30"/>
      <c r="F88" s="30"/>
      <c r="G88" s="30"/>
      <c r="H88" s="30"/>
      <c r="I88" s="50"/>
    </row>
    <row r="89" spans="2:9" x14ac:dyDescent="0.25">
      <c r="B89" s="28"/>
      <c r="C89" s="28"/>
      <c r="D89" s="28"/>
      <c r="E89" s="28"/>
      <c r="F89" s="28"/>
      <c r="G89" s="28"/>
      <c r="H89" s="28"/>
      <c r="I89" s="49"/>
    </row>
    <row r="90" spans="2:9" x14ac:dyDescent="0.25">
      <c r="B90" s="28"/>
      <c r="C90" s="28"/>
      <c r="D90" s="28"/>
      <c r="E90" s="28"/>
      <c r="F90" s="28"/>
      <c r="G90" s="28"/>
      <c r="H90" s="28"/>
      <c r="I90" s="49"/>
    </row>
    <row r="91" spans="2:9" x14ac:dyDescent="0.25">
      <c r="B91" s="28"/>
      <c r="C91" s="28"/>
      <c r="D91" s="28"/>
      <c r="E91" s="28"/>
      <c r="F91" s="28"/>
      <c r="G91" s="28"/>
      <c r="H91" s="28"/>
      <c r="I91" s="49"/>
    </row>
    <row r="92" spans="2:9" x14ac:dyDescent="0.25">
      <c r="B92" s="28"/>
      <c r="C92" s="28"/>
      <c r="D92" s="28"/>
      <c r="E92" s="28"/>
      <c r="F92" s="28"/>
      <c r="G92" s="28"/>
      <c r="H92" s="28"/>
      <c r="I92" s="49"/>
    </row>
    <row r="93" spans="2:9" x14ac:dyDescent="0.25">
      <c r="B93" s="28"/>
      <c r="C93" s="28"/>
      <c r="D93" s="28"/>
      <c r="E93" s="28"/>
      <c r="F93" s="28"/>
      <c r="G93" s="28"/>
      <c r="H93" s="28"/>
      <c r="I93" s="49"/>
    </row>
    <row r="94" spans="2:9" x14ac:dyDescent="0.25">
      <c r="B94" s="34"/>
      <c r="C94" s="34"/>
      <c r="D94" s="34"/>
      <c r="E94" s="34"/>
      <c r="F94" s="34"/>
      <c r="G94" s="34"/>
      <c r="H94" s="34"/>
      <c r="I94" s="51"/>
    </row>
    <row r="95" spans="2:9" x14ac:dyDescent="0.25">
      <c r="B95" s="28"/>
      <c r="C95" s="28"/>
      <c r="D95" s="28"/>
      <c r="E95" s="28"/>
      <c r="F95" s="28"/>
      <c r="G95" s="28"/>
      <c r="H95" s="28"/>
      <c r="I95" s="28"/>
    </row>
    <row r="96" spans="2:9" x14ac:dyDescent="0.25">
      <c r="B96" s="28"/>
      <c r="C96" s="28"/>
      <c r="D96" s="28"/>
      <c r="E96" s="28"/>
      <c r="F96" s="28"/>
      <c r="G96" s="28"/>
      <c r="H96" s="28"/>
      <c r="I96" s="28"/>
    </row>
    <row r="97" spans="2:9" x14ac:dyDescent="0.25">
      <c r="B97" s="28"/>
      <c r="C97" s="26"/>
      <c r="D97" s="28"/>
      <c r="E97" s="28"/>
      <c r="F97" s="28"/>
      <c r="G97" s="28"/>
      <c r="H97" s="28"/>
      <c r="I97" s="28"/>
    </row>
  </sheetData>
  <mergeCells count="2">
    <mergeCell ref="B4:H4"/>
    <mergeCell ref="B7:H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2018-05-15T12:01:56Z</dcterms:modified>
</cp:coreProperties>
</file>