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270" yWindow="45" windowWidth="15570" windowHeight="11700" firstSheet="2" activeTab="2"/>
  </bookViews>
  <sheets>
    <sheet name="Graph2" sheetId="142" state="hidden" r:id="rId1"/>
    <sheet name="Graph1" sheetId="141" state="hidden" r:id="rId2"/>
    <sheet name="00" sheetId="60" r:id="rId3"/>
    <sheet name="Feuil1" sheetId="50" state="hidden" r:id="rId4"/>
    <sheet name="Feuil14" sheetId="81" state="hidden" r:id="rId5"/>
    <sheet name="TEST" sheetId="145" r:id="rId6"/>
  </sheets>
  <calcPr calcId="144525"/>
</workbook>
</file>

<file path=xl/calcChain.xml><?xml version="1.0" encoding="utf-8"?>
<calcChain xmlns="http://schemas.openxmlformats.org/spreadsheetml/2006/main">
  <c r="AA22" i="145" l="1"/>
  <c r="X22" i="145"/>
  <c r="U22" i="145"/>
  <c r="R22" i="145"/>
  <c r="O22" i="145"/>
  <c r="L22" i="145"/>
  <c r="I22" i="145"/>
  <c r="AA21" i="145"/>
  <c r="X21" i="145"/>
  <c r="U21" i="145"/>
  <c r="R21" i="145"/>
  <c r="O21" i="145"/>
  <c r="L21" i="145"/>
  <c r="I21" i="145"/>
  <c r="E10" i="60" l="1"/>
  <c r="E11" i="60" s="1"/>
  <c r="E12" i="60" s="1"/>
  <c r="E13" i="60" s="1"/>
  <c r="E14" i="60" s="1"/>
  <c r="E15" i="60" s="1"/>
  <c r="E16" i="60" s="1"/>
  <c r="E17" i="60" s="1"/>
  <c r="E18" i="60" s="1"/>
  <c r="E19" i="60" s="1"/>
  <c r="E20" i="60" s="1"/>
  <c r="E21" i="60" s="1"/>
  <c r="E22" i="60" s="1"/>
  <c r="E23" i="60" s="1"/>
  <c r="E24" i="60" s="1"/>
  <c r="E25" i="60" s="1"/>
  <c r="E26" i="60" s="1"/>
  <c r="E27" i="60" s="1"/>
  <c r="E28" i="60" s="1"/>
  <c r="E29" i="60" s="1"/>
  <c r="E30" i="60" s="1"/>
  <c r="E31" i="60" s="1"/>
  <c r="E32" i="60" s="1"/>
  <c r="E33" i="60" s="1"/>
  <c r="E34" i="60" s="1"/>
  <c r="E35" i="60" s="1"/>
  <c r="E36" i="60" s="1"/>
  <c r="E37" i="60" s="1"/>
  <c r="E38" i="60" s="1"/>
  <c r="E39" i="60" s="1"/>
  <c r="E40" i="60" s="1"/>
  <c r="E41" i="60" s="1"/>
  <c r="E42" i="60" s="1"/>
  <c r="E43" i="60" s="1"/>
  <c r="E44" i="60" s="1"/>
  <c r="E45" i="60" s="1"/>
  <c r="E46" i="60" s="1"/>
  <c r="E47" i="60" s="1"/>
  <c r="E48" i="60" s="1"/>
  <c r="E49" i="60" s="1"/>
  <c r="E50" i="60" s="1"/>
  <c r="E51" i="60" s="1"/>
  <c r="E52" i="60" s="1"/>
  <c r="E53" i="60" s="1"/>
  <c r="E54" i="60" s="1"/>
  <c r="E55" i="60" s="1"/>
  <c r="E56" i="60" s="1"/>
  <c r="E57" i="60" s="1"/>
  <c r="E58" i="60" s="1"/>
  <c r="E59" i="60" s="1"/>
  <c r="E60" i="60" s="1"/>
  <c r="E4" i="60"/>
  <c r="D10" i="60"/>
  <c r="D11" i="60" s="1"/>
  <c r="D12" i="60" s="1"/>
  <c r="D13" i="60" s="1"/>
  <c r="D14" i="60" s="1"/>
  <c r="D15" i="60" s="1"/>
  <c r="D16" i="60" s="1"/>
  <c r="D17" i="60" s="1"/>
  <c r="D18" i="60" s="1"/>
  <c r="D19" i="60" s="1"/>
  <c r="D20" i="60" s="1"/>
  <c r="D21" i="60" s="1"/>
  <c r="D22" i="60" s="1"/>
  <c r="D23" i="60" s="1"/>
  <c r="D24" i="60" s="1"/>
  <c r="D25" i="60" s="1"/>
  <c r="D26" i="60" s="1"/>
  <c r="D27" i="60" s="1"/>
  <c r="D28" i="60" s="1"/>
  <c r="D29" i="60" l="1"/>
  <c r="D30" i="60" s="1"/>
  <c r="AB16" i="50"/>
  <c r="Y16" i="50"/>
  <c r="V16" i="50"/>
  <c r="S16" i="50"/>
  <c r="P16" i="50"/>
  <c r="M16" i="50"/>
  <c r="J16" i="50"/>
  <c r="P15" i="50"/>
  <c r="A15" i="50"/>
  <c r="B18" i="81"/>
  <c r="D31" i="60" l="1"/>
  <c r="D32" i="60" s="1"/>
  <c r="D33" i="60" s="1"/>
  <c r="D34" i="60" s="1"/>
  <c r="D35" i="60" s="1"/>
  <c r="D36" i="60" s="1"/>
  <c r="D37" i="60" s="1"/>
  <c r="D38" i="60" s="1"/>
  <c r="D39" i="60" s="1"/>
  <c r="D40" i="60" s="1"/>
  <c r="D41" i="60" s="1"/>
  <c r="D42" i="60" s="1"/>
  <c r="D43" i="60" s="1"/>
  <c r="D44" i="60" s="1"/>
  <c r="D45" i="60" s="1"/>
  <c r="D46" i="60" s="1"/>
  <c r="D47" i="60" s="1"/>
  <c r="D48" i="60" s="1"/>
  <c r="D49" i="60" s="1"/>
  <c r="D50" i="60" s="1"/>
  <c r="D51" i="60" s="1"/>
  <c r="D52" i="60" s="1"/>
  <c r="D53" i="60" s="1"/>
  <c r="D54" i="60" s="1"/>
  <c r="D55" i="60" s="1"/>
  <c r="D56" i="60" s="1"/>
  <c r="D57" i="60" s="1"/>
  <c r="D58" i="60" s="1"/>
  <c r="D59" i="60" s="1"/>
  <c r="D60" i="60" s="1"/>
  <c r="N18" i="145"/>
  <c r="K20" i="81"/>
  <c r="N20" i="81"/>
  <c r="Q20" i="81" s="1"/>
  <c r="T20" i="81" s="1"/>
  <c r="W20" i="81" s="1"/>
  <c r="Z20" i="81" s="1"/>
  <c r="AC20" i="81" s="1"/>
  <c r="Q18" i="81"/>
  <c r="N20" i="145" l="1"/>
  <c r="Q18" i="145"/>
  <c r="K20" i="145"/>
  <c r="Q20" i="145"/>
  <c r="T20" i="145" s="1"/>
  <c r="W20" i="145" s="1"/>
  <c r="Z20" i="145" s="1"/>
  <c r="AC20" i="145" s="1"/>
</calcChain>
</file>

<file path=xl/sharedStrings.xml><?xml version="1.0" encoding="utf-8"?>
<sst xmlns="http://schemas.openxmlformats.org/spreadsheetml/2006/main" count="532" uniqueCount="100">
  <si>
    <t>CMN.9.E.010/00</t>
  </si>
  <si>
    <t>Département Technique  Navigation</t>
  </si>
  <si>
    <t>Service</t>
  </si>
  <si>
    <t>Électricité</t>
  </si>
  <si>
    <t>Semaine  :</t>
  </si>
  <si>
    <t>TABLEAU  DE  SERVICE</t>
  </si>
  <si>
    <t>au</t>
  </si>
  <si>
    <t>lundi</t>
  </si>
  <si>
    <t>A</t>
  </si>
  <si>
    <t>A1</t>
  </si>
  <si>
    <t>A2</t>
  </si>
  <si>
    <t>A3</t>
  </si>
  <si>
    <t>B</t>
  </si>
  <si>
    <t>B3</t>
  </si>
  <si>
    <t>B1</t>
  </si>
  <si>
    <t>B2</t>
  </si>
  <si>
    <t>C</t>
  </si>
  <si>
    <t>C2</t>
  </si>
  <si>
    <t>C3</t>
  </si>
  <si>
    <t>C1</t>
  </si>
  <si>
    <t>D</t>
  </si>
  <si>
    <t>D1</t>
  </si>
  <si>
    <t>D2</t>
  </si>
  <si>
    <t>D3</t>
  </si>
  <si>
    <t>ADM</t>
  </si>
  <si>
    <t>MLE</t>
  </si>
  <si>
    <t>NOM</t>
  </si>
  <si>
    <t>Nature du congé</t>
  </si>
  <si>
    <t>Durée</t>
  </si>
  <si>
    <t>à compter de</t>
  </si>
  <si>
    <t>Date de reprise</t>
  </si>
  <si>
    <t>INTÉRIM</t>
  </si>
  <si>
    <t>Demandeur d'absence</t>
  </si>
  <si>
    <t>Demandeur de Remplacement</t>
  </si>
  <si>
    <t>Remplaçant</t>
  </si>
  <si>
    <t>Date de l'actualisation</t>
  </si>
  <si>
    <t>Vacation</t>
  </si>
  <si>
    <t>MOTIF</t>
  </si>
  <si>
    <t>NB</t>
  </si>
  <si>
    <t>(*)</t>
  </si>
  <si>
    <t>chef d'equipe</t>
  </si>
  <si>
    <t>Jour Férié</t>
  </si>
  <si>
    <t>Horaire Administratif</t>
  </si>
  <si>
    <t>08h30-16h30</t>
  </si>
  <si>
    <t xml:space="preserve">Equipe </t>
  </si>
  <si>
    <t>08h30-20h30</t>
  </si>
  <si>
    <t>20h30-00h00</t>
  </si>
  <si>
    <t>00h00-8h30</t>
  </si>
  <si>
    <t>Accident de Travail</t>
  </si>
  <si>
    <t>AT</t>
  </si>
  <si>
    <t>Congé Administratif</t>
  </si>
  <si>
    <t>CA</t>
  </si>
  <si>
    <t>Congé de Maladie</t>
  </si>
  <si>
    <t>CM</t>
  </si>
  <si>
    <t>Congé Exceptionnel</t>
  </si>
  <si>
    <t>CE</t>
  </si>
  <si>
    <r>
      <t xml:space="preserve">Dressé par :  </t>
    </r>
    <r>
      <rPr>
        <sz val="8"/>
        <rFont val="Arial"/>
        <family val="2"/>
      </rPr>
      <t/>
    </r>
  </si>
  <si>
    <t>Vérifier Par :</t>
  </si>
  <si>
    <t xml:space="preserve">Approuvé par : </t>
  </si>
  <si>
    <t>HARRANE ABDELILAH</t>
  </si>
  <si>
    <r>
      <t>DIRECTION  AÉROPORT  M</t>
    </r>
    <r>
      <rPr>
        <b/>
        <vertAlign val="superscript"/>
        <sz val="22"/>
        <rFont val="Times New Roman"/>
        <family val="1"/>
      </rPr>
      <t>ed</t>
    </r>
    <r>
      <rPr>
        <b/>
        <sz val="22"/>
        <rFont val="Times New Roman"/>
        <family val="1"/>
      </rPr>
      <t xml:space="preserve"> V</t>
    </r>
  </si>
  <si>
    <t>JF</t>
  </si>
  <si>
    <t>Division équipement aérogare</t>
  </si>
  <si>
    <t>section réseau HT/MT</t>
  </si>
  <si>
    <t>ELBIED MOHAMED</t>
  </si>
  <si>
    <t>CHAIB MOHAMED</t>
  </si>
  <si>
    <t>(*) TABRI HASSAN</t>
  </si>
  <si>
    <t>Mardi</t>
  </si>
  <si>
    <t>Mercredi</t>
  </si>
  <si>
    <t>Jeudi</t>
  </si>
  <si>
    <t>Vendredi</t>
  </si>
  <si>
    <t>Samedi</t>
  </si>
  <si>
    <t>Dimenche</t>
  </si>
  <si>
    <t>(*) SADIKI ABDELILAH</t>
  </si>
  <si>
    <t>(*) LAHLAL MAJID</t>
  </si>
  <si>
    <t xml:space="preserve">                               Section réseau HT/MT</t>
  </si>
  <si>
    <t>N° DE SEMAINE</t>
  </si>
  <si>
    <t xml:space="preserve">DEBUT </t>
  </si>
  <si>
    <t>FIN</t>
  </si>
  <si>
    <t xml:space="preserve"> Equipe</t>
  </si>
  <si>
    <t>Mle</t>
  </si>
  <si>
    <t>Nom</t>
  </si>
  <si>
    <t>Prénom</t>
  </si>
  <si>
    <t>Division Technique  Navigation</t>
  </si>
  <si>
    <t>Direction Aéroport Mohammed V</t>
  </si>
  <si>
    <t xml:space="preserve">Département Technique </t>
  </si>
  <si>
    <r>
      <rPr>
        <sz val="26"/>
        <color indexed="62"/>
        <rFont val="Times New Roman"/>
        <family val="1"/>
      </rPr>
      <t xml:space="preserve">                           </t>
    </r>
    <r>
      <rPr>
        <u/>
        <sz val="26"/>
        <color indexed="62"/>
        <rFont val="Times New Roman"/>
        <family val="1"/>
      </rPr>
      <t>TABLEAU  DE  SERVICE PREVISIONNEL ELECTRICITE BALISAGE</t>
    </r>
  </si>
  <si>
    <t>Semaine:</t>
  </si>
  <si>
    <t>Equipe  "A"</t>
  </si>
  <si>
    <t xml:space="preserve">JEAN </t>
  </si>
  <si>
    <t>PAUL</t>
  </si>
  <si>
    <t xml:space="preserve">MICHAEL </t>
  </si>
  <si>
    <t>JOSEF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</si>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</sst>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h:mm;@"/>
    <numFmt numFmtId="165" formatCode="[$-40C]d\-mmm;@"/>
    <numFmt numFmtId="166" formatCode="[$-40C]d\-mmm\-yy;@"/>
    <numFmt numFmtId="167" formatCode="[$-F800]dddd\,\ mmmm\ dd\,\ yyyy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Times New Roman"/>
      <family val="1"/>
    </font>
    <font>
      <sz val="10"/>
      <name val="Times New Roman"/>
      <family val="1"/>
    </font>
    <font>
      <sz val="10"/>
      <name val="Arial"/>
      <family val="2"/>
    </font>
    <font>
      <sz val="14"/>
      <name val="Times New Roman"/>
      <family val="1"/>
    </font>
    <font>
      <b/>
      <sz val="16"/>
      <color indexed="12"/>
      <name val="Times New Roman"/>
      <family val="1"/>
    </font>
    <font>
      <sz val="12"/>
      <name val="Times New Roman"/>
      <family val="1"/>
    </font>
    <font>
      <u/>
      <sz val="26"/>
      <color indexed="62"/>
      <name val="Times New Roman"/>
      <family val="1"/>
    </font>
    <font>
      <b/>
      <sz val="16"/>
      <name val="Times New Roman"/>
      <family val="1"/>
    </font>
    <font>
      <b/>
      <sz val="12"/>
      <name val="Times New Roman"/>
      <family val="1"/>
    </font>
    <font>
      <b/>
      <sz val="18"/>
      <name val="Arial"/>
      <family val="2"/>
    </font>
    <font>
      <sz val="16"/>
      <color indexed="9"/>
      <name val="Times New Roman"/>
      <family val="1"/>
    </font>
    <font>
      <sz val="18"/>
      <name val="Times New Roman"/>
      <family val="1"/>
    </font>
    <font>
      <sz val="12"/>
      <name val="Arial"/>
      <family val="2"/>
    </font>
    <font>
      <sz val="14"/>
      <name val="Arial"/>
      <family val="2"/>
    </font>
    <font>
      <sz val="8"/>
      <name val="Arial"/>
      <family val="2"/>
    </font>
    <font>
      <u/>
      <sz val="12"/>
      <name val="Arial"/>
      <family val="2"/>
    </font>
    <font>
      <u/>
      <sz val="14"/>
      <name val="Arial"/>
      <family val="2"/>
    </font>
    <font>
      <b/>
      <sz val="18"/>
      <name val="Times New Roman"/>
      <family val="1"/>
    </font>
    <font>
      <b/>
      <sz val="22"/>
      <name val="Times New Roman"/>
      <family val="1"/>
    </font>
    <font>
      <b/>
      <vertAlign val="superscript"/>
      <sz val="22"/>
      <name val="Times New Roman"/>
      <family val="1"/>
    </font>
    <font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name val="Times New Roman"/>
      <family val="1"/>
    </font>
    <font>
      <b/>
      <sz val="26"/>
      <color theme="1"/>
      <name val="Calibri"/>
      <family val="2"/>
      <scheme val="minor"/>
    </font>
    <font>
      <b/>
      <sz val="24"/>
      <name val="Times New Roman"/>
      <family val="1"/>
    </font>
    <font>
      <b/>
      <sz val="20"/>
      <name val="Times New Roman"/>
      <family val="1"/>
    </font>
    <font>
      <b/>
      <sz val="20"/>
      <color indexed="12"/>
      <name val="Times New Roman"/>
      <family val="1"/>
    </font>
    <font>
      <b/>
      <sz val="28"/>
      <name val="Times New Roman"/>
      <family val="1"/>
    </font>
    <font>
      <b/>
      <sz val="36"/>
      <name val="Times New Roman"/>
      <family val="1"/>
    </font>
    <font>
      <sz val="26"/>
      <color indexed="62"/>
      <name val="Times New Roman"/>
      <family val="1"/>
    </font>
    <font>
      <b/>
      <sz val="26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9" fontId="1" fillId="0" borderId="0" applyFont="0" applyFill="0" applyBorder="0" applyAlignment="0" applyProtection="0"/>
  </cellStyleXfs>
  <cellXfs count="224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/>
    <xf numFmtId="0" fontId="3" fillId="0" borderId="0" xfId="0" applyFont="1"/>
    <xf numFmtId="164" fontId="5" fillId="0" borderId="0" xfId="2" applyNumberFormat="1" applyFont="1" applyFill="1" applyBorder="1" applyAlignment="1">
      <alignment vertical="center" wrapText="1"/>
    </xf>
    <xf numFmtId="0" fontId="6" fillId="0" borderId="0" xfId="0" applyFont="1" applyAlignment="1">
      <alignment horizontal="left"/>
    </xf>
    <xf numFmtId="0" fontId="7" fillId="0" borderId="0" xfId="0" applyFont="1"/>
    <xf numFmtId="0" fontId="0" fillId="0" borderId="0" xfId="0" applyFill="1"/>
    <xf numFmtId="0" fontId="2" fillId="0" borderId="5" xfId="0" applyFont="1" applyBorder="1" applyAlignment="1">
      <alignment horizontal="center"/>
    </xf>
    <xf numFmtId="0" fontId="12" fillId="0" borderId="5" xfId="0" applyFont="1" applyBorder="1" applyAlignment="1"/>
    <xf numFmtId="0" fontId="12" fillId="0" borderId="5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 wrapText="1"/>
    </xf>
    <xf numFmtId="0" fontId="15" fillId="0" borderId="0" xfId="0" applyFont="1" applyAlignment="1"/>
    <xf numFmtId="0" fontId="13" fillId="0" borderId="0" xfId="0" applyFont="1" applyBorder="1" applyAlignment="1">
      <alignment vertical="center"/>
    </xf>
    <xf numFmtId="0" fontId="17" fillId="0" borderId="0" xfId="0" applyFont="1" applyBorder="1" applyAlignment="1">
      <alignment horizontal="left"/>
    </xf>
    <xf numFmtId="0" fontId="0" fillId="0" borderId="0" xfId="0" applyBorder="1"/>
    <xf numFmtId="0" fontId="18" fillId="0" borderId="0" xfId="0" applyFont="1" applyBorder="1" applyAlignment="1"/>
    <xf numFmtId="0" fontId="9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1" fontId="14" fillId="2" borderId="9" xfId="1" applyNumberFormat="1" applyFont="1" applyFill="1" applyBorder="1" applyAlignment="1">
      <alignment horizontal="center" vertical="center"/>
    </xf>
    <xf numFmtId="0" fontId="20" fillId="0" borderId="0" xfId="0" applyFont="1"/>
    <xf numFmtId="0" fontId="9" fillId="0" borderId="0" xfId="0" applyFont="1"/>
    <xf numFmtId="0" fontId="20" fillId="0" borderId="0" xfId="0" applyFont="1" applyAlignment="1">
      <alignment horizontal="left" vertical="center"/>
    </xf>
    <xf numFmtId="0" fontId="10" fillId="0" borderId="0" xfId="0" applyFont="1"/>
    <xf numFmtId="0" fontId="19" fillId="0" borderId="0" xfId="0" applyFont="1"/>
    <xf numFmtId="0" fontId="19" fillId="0" borderId="0" xfId="0" applyFont="1" applyBorder="1" applyAlignment="1">
      <alignment vertical="center"/>
    </xf>
    <xf numFmtId="0" fontId="22" fillId="0" borderId="0" xfId="0" applyFont="1" applyBorder="1" applyAlignment="1">
      <alignment horizontal="center" vertical="center"/>
    </xf>
    <xf numFmtId="0" fontId="23" fillId="0" borderId="0" xfId="0" applyFont="1" applyAlignment="1">
      <alignment horizontal="center"/>
    </xf>
    <xf numFmtId="0" fontId="19" fillId="0" borderId="0" xfId="0" applyFont="1" applyAlignment="1">
      <alignment horizontal="left"/>
    </xf>
    <xf numFmtId="165" fontId="24" fillId="0" borderId="10" xfId="0" applyNumberFormat="1" applyFont="1" applyBorder="1" applyAlignment="1"/>
    <xf numFmtId="0" fontId="0" fillId="0" borderId="11" xfId="0" applyBorder="1"/>
    <xf numFmtId="20" fontId="19" fillId="0" borderId="9" xfId="3" applyNumberFormat="1" applyFont="1" applyFill="1" applyBorder="1" applyAlignment="1">
      <alignment horizontal="center" vertical="center"/>
    </xf>
    <xf numFmtId="0" fontId="19" fillId="3" borderId="0" xfId="3" applyFont="1" applyFill="1" applyBorder="1" applyAlignment="1">
      <alignment horizontal="center" vertical="center"/>
    </xf>
    <xf numFmtId="20" fontId="19" fillId="0" borderId="0" xfId="3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 wrapText="1"/>
    </xf>
    <xf numFmtId="0" fontId="19" fillId="2" borderId="9" xfId="0" applyFont="1" applyFill="1" applyBorder="1" applyAlignment="1">
      <alignment horizontal="left" vertical="center"/>
    </xf>
    <xf numFmtId="0" fontId="19" fillId="2" borderId="9" xfId="0" applyFont="1" applyFill="1" applyBorder="1" applyAlignment="1">
      <alignment vertical="center"/>
    </xf>
    <xf numFmtId="0" fontId="19" fillId="2" borderId="11" xfId="0" applyFont="1" applyFill="1" applyBorder="1" applyAlignment="1">
      <alignment vertical="center"/>
    </xf>
    <xf numFmtId="0" fontId="19" fillId="2" borderId="10" xfId="0" applyFont="1" applyFill="1" applyBorder="1" applyAlignment="1">
      <alignment vertical="center"/>
    </xf>
    <xf numFmtId="0" fontId="2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5" fillId="0" borderId="54" xfId="0" applyFont="1" applyBorder="1" applyAlignment="1">
      <alignment horizontal="center"/>
    </xf>
    <xf numFmtId="0" fontId="25" fillId="0" borderId="10" xfId="0" applyFont="1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54" xfId="0" applyNumberFormat="1" applyBorder="1" applyAlignment="1">
      <alignment horizontal="center"/>
    </xf>
    <xf numFmtId="0" fontId="8" fillId="0" borderId="0" xfId="0" applyFont="1" applyBorder="1" applyAlignment="1">
      <alignment horizontal="center"/>
    </xf>
    <xf numFmtId="49" fontId="11" fillId="0" borderId="0" xfId="0" applyNumberFormat="1" applyFont="1" applyFill="1" applyBorder="1" applyAlignment="1">
      <alignment horizontal="center" vertical="center" wrapText="1"/>
    </xf>
    <xf numFmtId="20" fontId="19" fillId="0" borderId="9" xfId="3" applyNumberFormat="1" applyFont="1" applyFill="1" applyBorder="1" applyAlignment="1">
      <alignment horizontal="center" vertical="center"/>
    </xf>
    <xf numFmtId="165" fontId="20" fillId="0" borderId="8" xfId="0" applyNumberFormat="1" applyFont="1" applyBorder="1" applyAlignment="1">
      <alignment horizontal="right"/>
    </xf>
    <xf numFmtId="165" fontId="20" fillId="0" borderId="0" xfId="0" applyNumberFormat="1" applyFont="1" applyBorder="1" applyAlignment="1">
      <alignment horizontal="left"/>
    </xf>
    <xf numFmtId="14" fontId="0" fillId="0" borderId="10" xfId="0" applyNumberFormat="1" applyBorder="1" applyAlignment="1">
      <alignment horizontal="center"/>
    </xf>
    <xf numFmtId="0" fontId="0" fillId="4" borderId="0" xfId="0" applyFill="1"/>
    <xf numFmtId="0" fontId="29" fillId="0" borderId="0" xfId="0" applyFont="1"/>
    <xf numFmtId="0" fontId="26" fillId="0" borderId="0" xfId="0" applyFont="1" applyAlignment="1">
      <alignment horizontal="left"/>
    </xf>
    <xf numFmtId="0" fontId="30" fillId="0" borderId="0" xfId="0" applyFont="1" applyAlignment="1">
      <alignment horizontal="left"/>
    </xf>
    <xf numFmtId="0" fontId="8" fillId="0" borderId="0" xfId="0" applyFont="1" applyBorder="1" applyAlignment="1">
      <alignment horizontal="center"/>
    </xf>
    <xf numFmtId="165" fontId="20" fillId="0" borderId="8" xfId="0" applyNumberFormat="1" applyFont="1" applyBorder="1" applyAlignment="1">
      <alignment horizontal="right"/>
    </xf>
    <xf numFmtId="165" fontId="20" fillId="0" borderId="0" xfId="0" applyNumberFormat="1" applyFont="1" applyBorder="1" applyAlignment="1">
      <alignment horizontal="left"/>
    </xf>
    <xf numFmtId="0" fontId="19" fillId="2" borderId="9" xfId="0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 wrapText="1"/>
    </xf>
    <xf numFmtId="0" fontId="28" fillId="2" borderId="1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20" fontId="20" fillId="4" borderId="0" xfId="3" applyNumberFormat="1" applyFont="1" applyFill="1" applyBorder="1" applyAlignment="1">
      <alignment horizontal="center" vertical="center"/>
    </xf>
    <xf numFmtId="9" fontId="31" fillId="4" borderId="0" xfId="5" applyFont="1" applyFill="1" applyBorder="1" applyAlignment="1">
      <alignment horizontal="center" vertical="center"/>
    </xf>
    <xf numFmtId="0" fontId="28" fillId="0" borderId="0" xfId="0" applyFont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0" fontId="8" fillId="0" borderId="0" xfId="0" applyFont="1" applyBorder="1" applyAlignment="1"/>
    <xf numFmtId="0" fontId="0" fillId="0" borderId="0" xfId="0" applyAlignment="1"/>
    <xf numFmtId="0" fontId="34" fillId="0" borderId="0" xfId="0" applyFont="1" applyBorder="1" applyAlignment="1"/>
    <xf numFmtId="166" fontId="26" fillId="0" borderId="0" xfId="0" applyNumberFormat="1" applyFont="1" applyBorder="1" applyAlignment="1"/>
    <xf numFmtId="14" fontId="0" fillId="0" borderId="0" xfId="0" applyNumberFormat="1" applyAlignment="1">
      <alignment horizontal="center"/>
    </xf>
    <xf numFmtId="47" fontId="2" fillId="0" borderId="0" xfId="0" applyNumberFormat="1" applyFont="1"/>
    <xf numFmtId="0" fontId="0" fillId="7" borderId="54" xfId="0" applyFill="1" applyBorder="1" applyAlignment="1">
      <alignment horizontal="center"/>
    </xf>
    <xf numFmtId="0" fontId="0" fillId="4" borderId="54" xfId="0" applyFill="1" applyBorder="1" applyAlignment="1">
      <alignment horizontal="center"/>
    </xf>
    <xf numFmtId="0" fontId="0" fillId="12" borderId="54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28" fillId="5" borderId="10" xfId="0" applyFont="1" applyFill="1" applyBorder="1" applyAlignment="1">
      <alignment horizontal="center" vertical="center"/>
    </xf>
    <xf numFmtId="0" fontId="19" fillId="3" borderId="49" xfId="3" applyFont="1" applyFill="1" applyBorder="1" applyAlignment="1">
      <alignment horizontal="center" vertical="center"/>
    </xf>
    <xf numFmtId="0" fontId="19" fillId="3" borderId="50" xfId="3" applyFont="1" applyFill="1" applyBorder="1" applyAlignment="1">
      <alignment horizontal="center" vertical="center"/>
    </xf>
    <xf numFmtId="0" fontId="19" fillId="3" borderId="51" xfId="3" applyFont="1" applyFill="1" applyBorder="1" applyAlignment="1">
      <alignment horizontal="center" vertical="center"/>
    </xf>
    <xf numFmtId="20" fontId="19" fillId="0" borderId="55" xfId="3" applyNumberFormat="1" applyFont="1" applyFill="1" applyBorder="1" applyAlignment="1">
      <alignment horizontal="center" vertical="center"/>
    </xf>
    <xf numFmtId="20" fontId="19" fillId="0" borderId="23" xfId="3" applyNumberFormat="1" applyFont="1" applyFill="1" applyBorder="1" applyAlignment="1">
      <alignment horizontal="center" vertical="center"/>
    </xf>
    <xf numFmtId="49" fontId="11" fillId="0" borderId="49" xfId="0" applyNumberFormat="1" applyFont="1" applyFill="1" applyBorder="1" applyAlignment="1">
      <alignment horizontal="center" vertical="center" wrapText="1"/>
    </xf>
    <xf numFmtId="49" fontId="11" fillId="0" borderId="50" xfId="0" applyNumberFormat="1" applyFont="1" applyFill="1" applyBorder="1" applyAlignment="1">
      <alignment horizontal="center" vertical="center" wrapText="1"/>
    </xf>
    <xf numFmtId="49" fontId="11" fillId="0" borderId="52" xfId="0" applyNumberFormat="1" applyFont="1" applyFill="1" applyBorder="1" applyAlignment="1">
      <alignment horizontal="center" vertical="center" wrapText="1"/>
    </xf>
    <xf numFmtId="49" fontId="11" fillId="0" borderId="51" xfId="0" applyNumberFormat="1" applyFont="1" applyFill="1" applyBorder="1" applyAlignment="1">
      <alignment horizontal="center" vertical="center" wrapText="1"/>
    </xf>
    <xf numFmtId="49" fontId="11" fillId="0" borderId="53" xfId="0" applyNumberFormat="1" applyFont="1" applyFill="1" applyBorder="1" applyAlignment="1">
      <alignment horizontal="center" vertical="center" wrapText="1"/>
    </xf>
    <xf numFmtId="49" fontId="11" fillId="0" borderId="6" xfId="0" applyNumberFormat="1" applyFont="1" applyFill="1" applyBorder="1" applyAlignment="1">
      <alignment horizontal="center" vertical="center" wrapText="1"/>
    </xf>
    <xf numFmtId="49" fontId="11" fillId="0" borderId="8" xfId="0" applyNumberFormat="1" applyFont="1" applyFill="1" applyBorder="1" applyAlignment="1">
      <alignment horizontal="center" vertical="center" wrapText="1"/>
    </xf>
    <xf numFmtId="49" fontId="11" fillId="0" borderId="7" xfId="0" applyNumberFormat="1" applyFont="1" applyFill="1" applyBorder="1" applyAlignment="1">
      <alignment horizontal="center" vertical="center" wrapText="1"/>
    </xf>
    <xf numFmtId="0" fontId="19" fillId="3" borderId="45" xfId="3" applyFont="1" applyFill="1" applyBorder="1" applyAlignment="1">
      <alignment horizontal="center" vertical="center"/>
    </xf>
    <xf numFmtId="0" fontId="19" fillId="3" borderId="12" xfId="3" applyFont="1" applyFill="1" applyBorder="1" applyAlignment="1">
      <alignment horizontal="center" vertical="center"/>
    </xf>
    <xf numFmtId="0" fontId="19" fillId="3" borderId="46" xfId="3" applyFont="1" applyFill="1" applyBorder="1" applyAlignment="1">
      <alignment horizontal="center" vertical="center"/>
    </xf>
    <xf numFmtId="20" fontId="19" fillId="0" borderId="41" xfId="3" applyNumberFormat="1" applyFont="1" applyFill="1" applyBorder="1" applyAlignment="1">
      <alignment horizontal="center" vertical="center"/>
    </xf>
    <xf numFmtId="20" fontId="19" fillId="0" borderId="43" xfId="3" applyNumberFormat="1" applyFont="1" applyFill="1" applyBorder="1" applyAlignment="1">
      <alignment horizontal="center" vertical="center"/>
    </xf>
    <xf numFmtId="49" fontId="11" fillId="0" borderId="45" xfId="0" applyNumberFormat="1" applyFont="1" applyFill="1" applyBorder="1" applyAlignment="1">
      <alignment horizontal="center" vertical="center" wrapText="1"/>
    </xf>
    <xf numFmtId="49" fontId="11" fillId="0" borderId="12" xfId="0" applyNumberFormat="1" applyFont="1" applyFill="1" applyBorder="1" applyAlignment="1">
      <alignment horizontal="center" vertical="center" wrapText="1"/>
    </xf>
    <xf numFmtId="49" fontId="11" fillId="0" borderId="13" xfId="0" applyNumberFormat="1" applyFont="1" applyFill="1" applyBorder="1" applyAlignment="1">
      <alignment horizontal="center" vertical="center" wrapText="1"/>
    </xf>
    <xf numFmtId="49" fontId="11" fillId="0" borderId="46" xfId="0" applyNumberFormat="1" applyFont="1" applyFill="1" applyBorder="1" applyAlignment="1">
      <alignment horizontal="center" vertical="center" wrapText="1"/>
    </xf>
    <xf numFmtId="49" fontId="11" fillId="0" borderId="14" xfId="0" applyNumberFormat="1" applyFont="1" applyFill="1" applyBorder="1" applyAlignment="1">
      <alignment horizontal="center" vertical="center" wrapText="1"/>
    </xf>
    <xf numFmtId="49" fontId="11" fillId="0" borderId="9" xfId="0" applyNumberFormat="1" applyFont="1" applyFill="1" applyBorder="1" applyAlignment="1">
      <alignment horizontal="center" vertical="center" wrapText="1"/>
    </xf>
    <xf numFmtId="49" fontId="11" fillId="0" borderId="11" xfId="0" applyNumberFormat="1" applyFont="1" applyFill="1" applyBorder="1" applyAlignment="1">
      <alignment horizontal="center" vertical="center" wrapText="1"/>
    </xf>
    <xf numFmtId="49" fontId="11" fillId="0" borderId="10" xfId="0" applyNumberFormat="1" applyFont="1" applyFill="1" applyBorder="1" applyAlignment="1">
      <alignment horizontal="center" vertical="center" wrapText="1"/>
    </xf>
    <xf numFmtId="49" fontId="11" fillId="0" borderId="47" xfId="0" applyNumberFormat="1" applyFont="1" applyFill="1" applyBorder="1" applyAlignment="1">
      <alignment horizontal="center" vertical="center" wrapText="1"/>
    </xf>
    <xf numFmtId="49" fontId="11" fillId="0" borderId="15" xfId="0" applyNumberFormat="1" applyFont="1" applyFill="1" applyBorder="1" applyAlignment="1">
      <alignment horizontal="center" vertical="center" wrapText="1"/>
    </xf>
    <xf numFmtId="49" fontId="11" fillId="0" borderId="16" xfId="0" applyNumberFormat="1" applyFont="1" applyFill="1" applyBorder="1" applyAlignment="1">
      <alignment horizontal="center" vertical="center" wrapText="1"/>
    </xf>
    <xf numFmtId="49" fontId="11" fillId="0" borderId="48" xfId="0" applyNumberFormat="1" applyFont="1" applyFill="1" applyBorder="1" applyAlignment="1">
      <alignment horizontal="center" vertical="center" wrapText="1"/>
    </xf>
    <xf numFmtId="49" fontId="11" fillId="0" borderId="44" xfId="0" applyNumberFormat="1" applyFont="1" applyFill="1" applyBorder="1" applyAlignment="1">
      <alignment horizontal="center" vertical="center" wrapText="1"/>
    </xf>
    <xf numFmtId="49" fontId="11" fillId="0" borderId="1" xfId="0" applyNumberFormat="1" applyFont="1" applyFill="1" applyBorder="1" applyAlignment="1">
      <alignment horizontal="center" vertical="center" wrapText="1"/>
    </xf>
    <xf numFmtId="49" fontId="11" fillId="0" borderId="0" xfId="0" applyNumberFormat="1" applyFont="1" applyFill="1" applyBorder="1" applyAlignment="1">
      <alignment horizontal="center" vertical="center" wrapText="1"/>
    </xf>
    <xf numFmtId="49" fontId="11" fillId="0" borderId="2" xfId="0" applyNumberFormat="1" applyFont="1" applyFill="1" applyBorder="1" applyAlignment="1">
      <alignment horizontal="center" vertical="center" wrapText="1"/>
    </xf>
    <xf numFmtId="20" fontId="19" fillId="0" borderId="11" xfId="3" applyNumberFormat="1" applyFont="1" applyFill="1" applyBorder="1" applyAlignment="1">
      <alignment horizontal="center" vertical="center"/>
    </xf>
    <xf numFmtId="20" fontId="19" fillId="0" borderId="10" xfId="3" applyNumberFormat="1" applyFont="1" applyFill="1" applyBorder="1" applyAlignment="1">
      <alignment horizontal="center" vertical="center"/>
    </xf>
    <xf numFmtId="20" fontId="19" fillId="0" borderId="9" xfId="3" applyNumberFormat="1" applyFont="1" applyFill="1" applyBorder="1" applyAlignment="1">
      <alignment horizontal="center" vertical="center"/>
    </xf>
    <xf numFmtId="49" fontId="11" fillId="0" borderId="55" xfId="0" applyNumberFormat="1" applyFont="1" applyFill="1" applyBorder="1" applyAlignment="1">
      <alignment horizontal="center" vertical="center" wrapText="1"/>
    </xf>
    <xf numFmtId="49" fontId="11" fillId="0" borderId="22" xfId="0" applyNumberFormat="1" applyFont="1" applyFill="1" applyBorder="1" applyAlignment="1">
      <alignment horizontal="center" vertical="center" wrapText="1"/>
    </xf>
    <xf numFmtId="49" fontId="11" fillId="0" borderId="21" xfId="0" applyNumberFormat="1" applyFont="1" applyFill="1" applyBorder="1" applyAlignment="1">
      <alignment horizontal="center" vertical="center" wrapText="1"/>
    </xf>
    <xf numFmtId="49" fontId="11" fillId="0" borderId="23" xfId="0" applyNumberFormat="1" applyFont="1" applyFill="1" applyBorder="1" applyAlignment="1">
      <alignment horizontal="center" vertical="center" wrapText="1"/>
    </xf>
    <xf numFmtId="49" fontId="11" fillId="0" borderId="20" xfId="0" applyNumberFormat="1" applyFont="1" applyFill="1" applyBorder="1" applyAlignment="1">
      <alignment horizontal="center" vertical="center" wrapText="1"/>
    </xf>
    <xf numFmtId="1" fontId="14" fillId="3" borderId="39" xfId="1" applyNumberFormat="1" applyFont="1" applyFill="1" applyBorder="1" applyAlignment="1">
      <alignment horizontal="center" vertical="center" textRotation="90"/>
    </xf>
    <xf numFmtId="1" fontId="14" fillId="3" borderId="40" xfId="1" applyNumberFormat="1" applyFont="1" applyFill="1" applyBorder="1" applyAlignment="1">
      <alignment horizontal="center" vertical="center" textRotation="90"/>
    </xf>
    <xf numFmtId="2" fontId="14" fillId="2" borderId="11" xfId="0" applyNumberFormat="1" applyFont="1" applyFill="1" applyBorder="1" applyAlignment="1">
      <alignment horizontal="center" vertical="center"/>
    </xf>
    <xf numFmtId="2" fontId="14" fillId="2" borderId="10" xfId="0" applyNumberFormat="1" applyFont="1" applyFill="1" applyBorder="1" applyAlignment="1">
      <alignment horizontal="center" vertical="center"/>
    </xf>
    <xf numFmtId="20" fontId="19" fillId="0" borderId="42" xfId="3" applyNumberFormat="1" applyFont="1" applyFill="1" applyBorder="1" applyAlignment="1">
      <alignment horizontal="center" vertical="center"/>
    </xf>
    <xf numFmtId="49" fontId="11" fillId="2" borderId="9" xfId="0" applyNumberFormat="1" applyFont="1" applyFill="1" applyBorder="1" applyAlignment="1">
      <alignment horizontal="center" vertical="center" wrapText="1"/>
    </xf>
    <xf numFmtId="49" fontId="11" fillId="2" borderId="11" xfId="0" applyNumberFormat="1" applyFont="1" applyFill="1" applyBorder="1" applyAlignment="1">
      <alignment horizontal="center" vertical="center" wrapText="1"/>
    </xf>
    <xf numFmtId="49" fontId="11" fillId="2" borderId="10" xfId="0" applyNumberFormat="1" applyFont="1" applyFill="1" applyBorder="1" applyAlignment="1">
      <alignment horizontal="center" vertical="center" wrapText="1"/>
    </xf>
    <xf numFmtId="0" fontId="7" fillId="0" borderId="33" xfId="3" applyFont="1" applyFill="1" applyBorder="1" applyAlignment="1">
      <alignment horizontal="center" vertical="center"/>
    </xf>
    <xf numFmtId="0" fontId="7" fillId="0" borderId="34" xfId="3" applyFont="1" applyFill="1" applyBorder="1" applyAlignment="1">
      <alignment horizontal="center" vertical="center"/>
    </xf>
    <xf numFmtId="167" fontId="7" fillId="0" borderId="35" xfId="3" applyNumberFormat="1" applyFont="1" applyFill="1" applyBorder="1" applyAlignment="1">
      <alignment horizontal="center"/>
    </xf>
    <xf numFmtId="167" fontId="7" fillId="0" borderId="36" xfId="3" applyNumberFormat="1" applyFont="1" applyFill="1" applyBorder="1" applyAlignment="1">
      <alignment horizontal="center"/>
    </xf>
    <xf numFmtId="167" fontId="7" fillId="0" borderId="37" xfId="3" applyNumberFormat="1" applyFont="1" applyFill="1" applyBorder="1" applyAlignment="1">
      <alignment horizontal="center"/>
    </xf>
    <xf numFmtId="0" fontId="5" fillId="0" borderId="34" xfId="3" applyFont="1" applyFill="1" applyBorder="1" applyAlignment="1">
      <alignment horizontal="center"/>
    </xf>
    <xf numFmtId="0" fontId="7" fillId="0" borderId="34" xfId="3" applyFont="1" applyBorder="1" applyAlignment="1">
      <alignment horizontal="center"/>
    </xf>
    <xf numFmtId="0" fontId="7" fillId="0" borderId="38" xfId="3" applyFont="1" applyBorder="1" applyAlignment="1">
      <alignment horizontal="center"/>
    </xf>
    <xf numFmtId="0" fontId="7" fillId="0" borderId="30" xfId="3" applyFont="1" applyFill="1" applyBorder="1" applyAlignment="1">
      <alignment horizontal="center" vertical="center"/>
    </xf>
    <xf numFmtId="0" fontId="7" fillId="0" borderId="31" xfId="3" applyFont="1" applyFill="1" applyBorder="1" applyAlignment="1">
      <alignment horizontal="center" vertical="center"/>
    </xf>
    <xf numFmtId="167" fontId="7" fillId="0" borderId="19" xfId="3" applyNumberFormat="1" applyFont="1" applyFill="1" applyBorder="1" applyAlignment="1">
      <alignment horizontal="center"/>
    </xf>
    <xf numFmtId="167" fontId="7" fillId="0" borderId="17" xfId="3" applyNumberFormat="1" applyFont="1" applyFill="1" applyBorder="1" applyAlignment="1">
      <alignment horizontal="center"/>
    </xf>
    <xf numFmtId="167" fontId="7" fillId="0" borderId="18" xfId="3" applyNumberFormat="1" applyFont="1" applyFill="1" applyBorder="1" applyAlignment="1">
      <alignment horizontal="center"/>
    </xf>
    <xf numFmtId="0" fontId="5" fillId="0" borderId="31" xfId="3" applyFont="1" applyFill="1" applyBorder="1" applyAlignment="1">
      <alignment horizontal="center"/>
    </xf>
    <xf numFmtId="0" fontId="7" fillId="0" borderId="31" xfId="3" applyFont="1" applyBorder="1" applyAlignment="1">
      <alignment horizontal="center"/>
    </xf>
    <xf numFmtId="0" fontId="7" fillId="0" borderId="32" xfId="3" applyFont="1" applyBorder="1" applyAlignment="1">
      <alignment horizontal="center"/>
    </xf>
    <xf numFmtId="0" fontId="13" fillId="4" borderId="13" xfId="0" applyFont="1" applyFill="1" applyBorder="1" applyAlignment="1">
      <alignment horizontal="center"/>
    </xf>
    <xf numFmtId="0" fontId="13" fillId="4" borderId="56" xfId="0" applyFont="1" applyFill="1" applyBorder="1" applyAlignment="1">
      <alignment horizontal="center"/>
    </xf>
    <xf numFmtId="0" fontId="13" fillId="4" borderId="14" xfId="0" applyFont="1" applyFill="1" applyBorder="1" applyAlignment="1">
      <alignment horizontal="center"/>
    </xf>
    <xf numFmtId="0" fontId="7" fillId="0" borderId="24" xfId="3" applyFont="1" applyFill="1" applyBorder="1" applyAlignment="1">
      <alignment horizontal="center" vertical="center"/>
    </xf>
    <xf numFmtId="0" fontId="7" fillId="0" borderId="25" xfId="3" applyFont="1" applyFill="1" applyBorder="1" applyAlignment="1">
      <alignment horizontal="center" vertical="center"/>
    </xf>
    <xf numFmtId="167" fontId="7" fillId="0" borderId="26" xfId="3" applyNumberFormat="1" applyFont="1" applyFill="1" applyBorder="1" applyAlignment="1">
      <alignment horizontal="center"/>
    </xf>
    <xf numFmtId="167" fontId="7" fillId="0" borderId="27" xfId="3" applyNumberFormat="1" applyFont="1" applyFill="1" applyBorder="1" applyAlignment="1">
      <alignment horizontal="center"/>
    </xf>
    <xf numFmtId="167" fontId="7" fillId="0" borderId="28" xfId="3" applyNumberFormat="1" applyFont="1" applyFill="1" applyBorder="1" applyAlignment="1">
      <alignment horizontal="center"/>
    </xf>
    <xf numFmtId="0" fontId="5" fillId="3" borderId="25" xfId="3" applyFont="1" applyFill="1" applyBorder="1" applyAlignment="1">
      <alignment horizontal="center"/>
    </xf>
    <xf numFmtId="0" fontId="7" fillId="3" borderId="25" xfId="3" applyFont="1" applyFill="1" applyBorder="1" applyAlignment="1">
      <alignment horizontal="center"/>
    </xf>
    <xf numFmtId="0" fontId="7" fillId="3" borderId="29" xfId="3" applyFont="1" applyFill="1" applyBorder="1" applyAlignment="1">
      <alignment horizontal="center"/>
    </xf>
    <xf numFmtId="0" fontId="13" fillId="2" borderId="13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56" xfId="0" applyFont="1" applyFill="1" applyBorder="1" applyAlignment="1">
      <alignment horizontal="center"/>
    </xf>
    <xf numFmtId="0" fontId="13" fillId="3" borderId="9" xfId="3" applyFont="1" applyFill="1" applyBorder="1" applyAlignment="1">
      <alignment horizontal="center" vertical="center"/>
    </xf>
    <xf numFmtId="0" fontId="13" fillId="3" borderId="11" xfId="3" applyFont="1" applyFill="1" applyBorder="1" applyAlignment="1">
      <alignment horizontal="center" vertical="center"/>
    </xf>
    <xf numFmtId="0" fontId="13" fillId="3" borderId="20" xfId="3" applyFont="1" applyFill="1" applyBorder="1" applyAlignment="1">
      <alignment horizontal="center" vertical="center"/>
    </xf>
    <xf numFmtId="0" fontId="13" fillId="3" borderId="21" xfId="3" applyFont="1" applyFill="1" applyBorder="1" applyAlignment="1">
      <alignment horizontal="center" vertical="center"/>
    </xf>
    <xf numFmtId="0" fontId="13" fillId="3" borderId="22" xfId="3" applyFont="1" applyFill="1" applyBorder="1" applyAlignment="1">
      <alignment horizontal="center" vertical="center"/>
    </xf>
    <xf numFmtId="0" fontId="13" fillId="3" borderId="23" xfId="3" applyFont="1" applyFill="1" applyBorder="1" applyAlignment="1">
      <alignment horizontal="center" vertical="center"/>
    </xf>
    <xf numFmtId="20" fontId="19" fillId="6" borderId="9" xfId="3" applyNumberFormat="1" applyFont="1" applyFill="1" applyBorder="1" applyAlignment="1">
      <alignment horizontal="center" vertical="center"/>
    </xf>
    <xf numFmtId="20" fontId="19" fillId="6" borderId="11" xfId="3" applyNumberFormat="1" applyFont="1" applyFill="1" applyBorder="1" applyAlignment="1">
      <alignment horizontal="center" vertical="center"/>
    </xf>
    <xf numFmtId="20" fontId="19" fillId="6" borderId="10" xfId="3" applyNumberFormat="1" applyFont="1" applyFill="1" applyBorder="1" applyAlignment="1">
      <alignment horizontal="center" vertical="center"/>
    </xf>
    <xf numFmtId="0" fontId="19" fillId="2" borderId="9" xfId="0" applyFont="1" applyFill="1" applyBorder="1" applyAlignment="1">
      <alignment horizontal="center" vertical="center"/>
    </xf>
    <xf numFmtId="0" fontId="19" fillId="2" borderId="11" xfId="0" applyFont="1" applyFill="1" applyBorder="1" applyAlignment="1">
      <alignment horizontal="center" vertical="center"/>
    </xf>
    <xf numFmtId="0" fontId="19" fillId="2" borderId="10" xfId="0" applyFont="1" applyFill="1" applyBorder="1" applyAlignment="1">
      <alignment horizontal="center" vertical="center"/>
    </xf>
    <xf numFmtId="0" fontId="19" fillId="7" borderId="3" xfId="4" applyFont="1" applyFill="1" applyBorder="1" applyAlignment="1">
      <alignment horizontal="center" vertical="center"/>
    </xf>
    <xf numFmtId="0" fontId="19" fillId="7" borderId="4" xfId="4" applyFont="1" applyFill="1" applyBorder="1" applyAlignment="1">
      <alignment horizontal="center" vertical="center"/>
    </xf>
    <xf numFmtId="0" fontId="19" fillId="7" borderId="6" xfId="4" applyFont="1" applyFill="1" applyBorder="1" applyAlignment="1">
      <alignment horizontal="center" vertical="center"/>
    </xf>
    <xf numFmtId="0" fontId="19" fillId="7" borderId="7" xfId="4" applyFont="1" applyFill="1" applyBorder="1" applyAlignment="1">
      <alignment horizontal="center" vertical="center"/>
    </xf>
    <xf numFmtId="0" fontId="19" fillId="8" borderId="9" xfId="4" applyFont="1" applyFill="1" applyBorder="1" applyAlignment="1">
      <alignment horizontal="center" vertical="center"/>
    </xf>
    <xf numFmtId="0" fontId="19" fillId="8" borderId="11" xfId="4" applyFont="1" applyFill="1" applyBorder="1" applyAlignment="1">
      <alignment horizontal="center" vertical="center"/>
    </xf>
    <xf numFmtId="0" fontId="19" fillId="11" borderId="9" xfId="4" applyFont="1" applyFill="1" applyBorder="1" applyAlignment="1">
      <alignment horizontal="center" vertical="center"/>
    </xf>
    <xf numFmtId="0" fontId="19" fillId="11" borderId="11" xfId="4" applyFont="1" applyFill="1" applyBorder="1" applyAlignment="1">
      <alignment horizontal="center" vertical="center"/>
    </xf>
    <xf numFmtId="0" fontId="19" fillId="10" borderId="9" xfId="4" applyFont="1" applyFill="1" applyBorder="1" applyAlignment="1">
      <alignment horizontal="center" vertical="center"/>
    </xf>
    <xf numFmtId="0" fontId="19" fillId="10" borderId="11" xfId="4" applyFont="1" applyFill="1" applyBorder="1" applyAlignment="1">
      <alignment horizontal="center" vertical="center"/>
    </xf>
    <xf numFmtId="0" fontId="19" fillId="9" borderId="9" xfId="4" applyFont="1" applyFill="1" applyBorder="1" applyAlignment="1">
      <alignment horizontal="center" vertical="center"/>
    </xf>
    <xf numFmtId="0" fontId="19" fillId="9" borderId="11" xfId="4" applyFont="1" applyFill="1" applyBorder="1" applyAlignment="1">
      <alignment horizontal="center" vertical="center"/>
    </xf>
    <xf numFmtId="0" fontId="20" fillId="2" borderId="55" xfId="0" applyFont="1" applyFill="1" applyBorder="1" applyAlignment="1">
      <alignment horizontal="center" vertical="center"/>
    </xf>
    <xf numFmtId="0" fontId="20" fillId="2" borderId="23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165" fontId="20" fillId="0" borderId="8" xfId="0" applyNumberFormat="1" applyFont="1" applyBorder="1" applyAlignment="1">
      <alignment horizontal="right"/>
    </xf>
    <xf numFmtId="165" fontId="20" fillId="0" borderId="0" xfId="0" applyNumberFormat="1" applyFont="1" applyBorder="1" applyAlignment="1">
      <alignment horizontal="left"/>
    </xf>
    <xf numFmtId="0" fontId="19" fillId="0" borderId="9" xfId="4" applyFont="1" applyBorder="1" applyAlignment="1">
      <alignment horizontal="center" vertical="center"/>
    </xf>
    <xf numFmtId="0" fontId="19" fillId="0" borderId="11" xfId="4" applyFont="1" applyBorder="1" applyAlignment="1">
      <alignment horizontal="center" vertical="center"/>
    </xf>
    <xf numFmtId="166" fontId="26" fillId="0" borderId="0" xfId="0" applyNumberFormat="1" applyFont="1" applyBorder="1" applyAlignment="1">
      <alignment horizontal="right"/>
    </xf>
    <xf numFmtId="166" fontId="26" fillId="0" borderId="0" xfId="0" applyNumberFormat="1" applyFont="1" applyBorder="1" applyAlignment="1">
      <alignment horizontal="left"/>
    </xf>
    <xf numFmtId="20" fontId="20" fillId="4" borderId="9" xfId="3" applyNumberFormat="1" applyFont="1" applyFill="1" applyBorder="1" applyAlignment="1">
      <alignment horizontal="center" vertical="center"/>
    </xf>
    <xf numFmtId="20" fontId="20" fillId="4" borderId="11" xfId="3" applyNumberFormat="1" applyFont="1" applyFill="1" applyBorder="1" applyAlignment="1">
      <alignment horizontal="center" vertical="center"/>
    </xf>
    <xf numFmtId="20" fontId="20" fillId="4" borderId="10" xfId="3" applyNumberFormat="1" applyFont="1" applyFill="1" applyBorder="1" applyAlignment="1">
      <alignment horizontal="center" vertical="center"/>
    </xf>
    <xf numFmtId="20" fontId="20" fillId="5" borderId="9" xfId="3" applyNumberFormat="1" applyFont="1" applyFill="1" applyBorder="1" applyAlignment="1">
      <alignment horizontal="center" vertical="center"/>
    </xf>
    <xf numFmtId="20" fontId="20" fillId="5" borderId="11" xfId="3" applyNumberFormat="1" applyFont="1" applyFill="1" applyBorder="1" applyAlignment="1">
      <alignment horizontal="center" vertical="center"/>
    </xf>
    <xf numFmtId="20" fontId="20" fillId="5" borderId="10" xfId="3" applyNumberFormat="1" applyFont="1" applyFill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/>
    </xf>
    <xf numFmtId="20" fontId="20" fillId="0" borderId="9" xfId="3" applyNumberFormat="1" applyFont="1" applyFill="1" applyBorder="1" applyAlignment="1">
      <alignment horizontal="center" vertical="center"/>
    </xf>
    <xf numFmtId="20" fontId="20" fillId="0" borderId="11" xfId="3" applyNumberFormat="1" applyFont="1" applyFill="1" applyBorder="1" applyAlignment="1">
      <alignment horizontal="center" vertical="center"/>
    </xf>
    <xf numFmtId="20" fontId="20" fillId="0" borderId="10" xfId="3" applyNumberFormat="1" applyFont="1" applyFill="1" applyBorder="1" applyAlignment="1">
      <alignment horizontal="center" vertical="center"/>
    </xf>
    <xf numFmtId="20" fontId="20" fillId="6" borderId="9" xfId="3" applyNumberFormat="1" applyFont="1" applyFill="1" applyBorder="1" applyAlignment="1">
      <alignment horizontal="center" vertical="center"/>
    </xf>
    <xf numFmtId="20" fontId="20" fillId="6" borderId="11" xfId="3" applyNumberFormat="1" applyFont="1" applyFill="1" applyBorder="1" applyAlignment="1">
      <alignment horizontal="center" vertical="center"/>
    </xf>
    <xf numFmtId="20" fontId="20" fillId="6" borderId="10" xfId="3" applyNumberFormat="1" applyFont="1" applyFill="1" applyBorder="1" applyAlignment="1">
      <alignment horizontal="center" vertical="center"/>
    </xf>
    <xf numFmtId="0" fontId="28" fillId="2" borderId="9" xfId="0" applyFont="1" applyFill="1" applyBorder="1" applyAlignment="1">
      <alignment horizontal="center" vertical="center"/>
    </xf>
    <xf numFmtId="0" fontId="28" fillId="2" borderId="10" xfId="0" applyFont="1" applyFill="1" applyBorder="1" applyAlignment="1">
      <alignment horizontal="center" vertical="center"/>
    </xf>
    <xf numFmtId="0" fontId="20" fillId="5" borderId="9" xfId="0" applyFont="1" applyFill="1" applyBorder="1" applyAlignment="1">
      <alignment horizontal="center" vertical="center"/>
    </xf>
    <xf numFmtId="0" fontId="20" fillId="5" borderId="10" xfId="0" applyFont="1" applyFill="1" applyBorder="1" applyAlignment="1">
      <alignment horizontal="center" vertical="center"/>
    </xf>
    <xf numFmtId="0" fontId="28" fillId="5" borderId="9" xfId="0" applyFont="1" applyFill="1" applyBorder="1" applyAlignment="1">
      <alignment horizontal="center" vertical="center"/>
    </xf>
    <xf numFmtId="0" fontId="28" fillId="5" borderId="10" xfId="0" applyFont="1" applyFill="1" applyBorder="1" applyAlignment="1">
      <alignment horizontal="center" vertical="center"/>
    </xf>
    <xf numFmtId="0" fontId="32" fillId="5" borderId="3" xfId="4" applyFont="1" applyFill="1" applyBorder="1" applyAlignment="1">
      <alignment horizontal="center" vertical="center"/>
    </xf>
    <xf numFmtId="0" fontId="32" fillId="5" borderId="4" xfId="4" applyFont="1" applyFill="1" applyBorder="1" applyAlignment="1">
      <alignment horizontal="center" vertical="center"/>
    </xf>
    <xf numFmtId="0" fontId="32" fillId="5" borderId="6" xfId="4" applyFont="1" applyFill="1" applyBorder="1" applyAlignment="1">
      <alignment horizontal="center" vertical="center"/>
    </xf>
    <xf numFmtId="0" fontId="32" fillId="5" borderId="7" xfId="4" applyFont="1" applyFill="1" applyBorder="1" applyAlignment="1">
      <alignment horizontal="center" vertical="center"/>
    </xf>
    <xf numFmtId="0" fontId="26" fillId="0" borderId="0" xfId="0" applyFont="1" applyBorder="1" applyAlignment="1">
      <alignment horizontal="right" vertical="center"/>
    </xf>
    <xf numFmtId="166" fontId="26" fillId="0" borderId="0" xfId="0" applyNumberFormat="1" applyFont="1" applyBorder="1" applyAlignment="1">
      <alignment horizontal="center"/>
    </xf>
    <xf numFmtId="0" fontId="20" fillId="4" borderId="9" xfId="3" applyNumberFormat="1" applyFont="1" applyFill="1" applyBorder="1" applyAlignment="1">
      <alignment horizontal="center" vertical="center"/>
    </xf>
    <xf numFmtId="0" fontId="20" fillId="4" borderId="11" xfId="3" applyNumberFormat="1" applyFont="1" applyFill="1" applyBorder="1" applyAlignment="1">
      <alignment horizontal="center" vertical="center"/>
    </xf>
    <xf numFmtId="0" fontId="20" fillId="4" borderId="10" xfId="3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6" fillId="8" borderId="0" xfId="0" applyNumberFormat="1" applyFont="1" applyFill="1" applyBorder="1" applyAlignment="1">
      <alignment horizontal="left"/>
    </xf>
  </cellXfs>
  <cellStyles count="6">
    <cellStyle name="Milliers" xfId="1" builtinId="3"/>
    <cellStyle name="Normal" xfId="0" builtinId="0"/>
    <cellStyle name="Normal 12" xfId="4"/>
    <cellStyle name="Normal 2" xfId="2"/>
    <cellStyle name="Normal 3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1.xml"/><Relationship Id="rId7" Type="http://schemas.openxmlformats.org/officeDocument/2006/relationships/theme" Target="theme/theme1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4.xml"/><Relationship Id="rId5" Type="http://schemas.openxmlformats.org/officeDocument/2006/relationships/worksheet" Target="worksheets/sheet3.xml"/><Relationship Id="rId10" Type="http://schemas.openxmlformats.org/officeDocument/2006/relationships/calcChain" Target="calcChain.xml"/><Relationship Id="rId4" Type="http://schemas.openxmlformats.org/officeDocument/2006/relationships/worksheet" Target="worksheets/sheet2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'00'!$H$7:$H$27</c:f>
              <c:strCache>
                <c:ptCount val="1"/>
                <c:pt idx="0">
                  <c:v>Equipe  "A" mercredi A2 A1 A3 A3 A2 A1 A3 A3 A2 A1 A3 A3 A2 A1 A3 A3 A2 A1 A3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'00'!$H$28:$H$60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>
                  <c:v>0</c:v>
                </c:pt>
              </c:numCache>
            </c:numRef>
          </c:val>
        </c:ser>
        <c:ser>
          <c:idx val="1"/>
          <c:order val="1"/>
          <c:tx>
            <c:strRef>
              <c:f>'00'!$I$7:$I$27</c:f>
              <c:strCache>
                <c:ptCount val="1"/>
                <c:pt idx="0">
                  <c:v>Equipe  "A" jeudi A3 A2 A1 A3 A3 A2 A1 A3 A3 A2 A1 A3 A3 A2 A1 A3 A3 A2 A1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'00'!$I$28:$I$60</c:f>
              <c:numCache>
                <c:formatCode>General</c:formatCode>
                <c:ptCount val="3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ser>
          <c:idx val="2"/>
          <c:order val="2"/>
          <c:tx>
            <c:strRef>
              <c:f>'00'!$J$7:$J$27</c:f>
              <c:strCache>
                <c:ptCount val="1"/>
                <c:pt idx="0">
                  <c:v>Equipe  "A" vendredi A3 A3 A2 A1 A3 A3 A2 A1 A3 A3 A2 A1 A3 A3 A2 A1 A3 A3 A2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'00'!$J$28:$J$60</c:f>
              <c:numCache>
                <c:formatCode>General</c:formatCode>
                <c:ptCount val="33"/>
                <c:pt idx="0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3"/>
          <c:order val="3"/>
          <c:tx>
            <c:strRef>
              <c:f>'00'!$K$7:$K$27</c:f>
              <c:strCache>
                <c:ptCount val="1"/>
                <c:pt idx="0">
                  <c:v>Equipe  "A" samedi A1 A3 A3 A2 A1 A3 A3 A2 A1 A3 A3 A2 A1 A3 A3 A2 A1 A3 A3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'00'!$K$28:$K$60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4"/>
          <c:order val="4"/>
          <c:tx>
            <c:strRef>
              <c:f>'00'!$L$7:$L$27</c:f>
              <c:strCache>
                <c:ptCount val="1"/>
                <c:pt idx="0">
                  <c:v>Equipe  "A" dimanche A2 A1 A3 A3 A2 A1 A3 A3 A2 A1 A3 A3 A2 A1 A3 A3 A2 A1 A3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'00'!$L$28:$L$60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7042560"/>
        <c:axId val="57823232"/>
      </c:barChart>
      <c:catAx>
        <c:axId val="117042560"/>
        <c:scaling>
          <c:orientation val="minMax"/>
        </c:scaling>
        <c:delete val="0"/>
        <c:axPos val="b"/>
        <c:majorTickMark val="out"/>
        <c:minorTickMark val="none"/>
        <c:tickLblPos val="nextTo"/>
        <c:crossAx val="57823232"/>
        <c:crosses val="autoZero"/>
        <c:auto val="1"/>
        <c:lblAlgn val="ctr"/>
        <c:lblOffset val="100"/>
        <c:noMultiLvlLbl val="0"/>
      </c:catAx>
      <c:valAx>
        <c:axId val="57823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70425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'00'!$H$7:$H$27</c:f>
              <c:strCache>
                <c:ptCount val="1"/>
                <c:pt idx="0">
                  <c:v>Equipe  "A" mercredi A2 A1 A3 A3 A2 A1 A3 A3 A2 A1 A3 A3 A2 A1 A3 A3 A2 A1 A3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'00'!$H$28:$H$60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>
                  <c:v>0</c:v>
                </c:pt>
              </c:numCache>
            </c:numRef>
          </c:val>
        </c:ser>
        <c:ser>
          <c:idx val="1"/>
          <c:order val="1"/>
          <c:tx>
            <c:strRef>
              <c:f>'00'!$I$7:$I$27</c:f>
              <c:strCache>
                <c:ptCount val="1"/>
                <c:pt idx="0">
                  <c:v>Equipe  "A" jeudi A3 A2 A1 A3 A3 A2 A1 A3 A3 A2 A1 A3 A3 A2 A1 A3 A3 A2 A1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'00'!$I$28:$I$60</c:f>
              <c:numCache>
                <c:formatCode>General</c:formatCode>
                <c:ptCount val="3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ser>
          <c:idx val="2"/>
          <c:order val="2"/>
          <c:tx>
            <c:strRef>
              <c:f>'00'!$J$7:$J$27</c:f>
              <c:strCache>
                <c:ptCount val="1"/>
                <c:pt idx="0">
                  <c:v>Equipe  "A" vendredi A3 A3 A2 A1 A3 A3 A2 A1 A3 A3 A2 A1 A3 A3 A2 A1 A3 A3 A2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'00'!$J$28:$J$60</c:f>
              <c:numCache>
                <c:formatCode>General</c:formatCode>
                <c:ptCount val="33"/>
                <c:pt idx="0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3"/>
          <c:order val="3"/>
          <c:tx>
            <c:strRef>
              <c:f>'00'!$K$7:$K$27</c:f>
              <c:strCache>
                <c:ptCount val="1"/>
                <c:pt idx="0">
                  <c:v>Equipe  "A" samedi A1 A3 A3 A2 A1 A3 A3 A2 A1 A3 A3 A2 A1 A3 A3 A2 A1 A3 A3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'00'!$K$28:$K$60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4"/>
          <c:order val="4"/>
          <c:tx>
            <c:strRef>
              <c:f>'00'!$L$7:$L$27</c:f>
              <c:strCache>
                <c:ptCount val="1"/>
                <c:pt idx="0">
                  <c:v>Equipe  "A" dimanche A2 A1 A3 A3 A2 A1 A3 A3 A2 A1 A3 A3 A2 A1 A3 A3 A2 A1 A3</c:v>
                </c:pt>
              </c:strCache>
            </c:strRef>
          </c:tx>
          <c:invertIfNegative val="0"/>
          <c:cat>
            <c:multiLvlStrRef>
              <c:f>'00'!$C$28:$G$60</c:f>
              <c:multiLvlStrCache>
                <c:ptCount val="33"/>
                <c:lvl>
                  <c:pt idx="0">
                    <c:v>A2</c:v>
                  </c:pt>
                  <c:pt idx="1">
                    <c:v>A1</c:v>
                  </c:pt>
                  <c:pt idx="3">
                    <c:v>A3</c:v>
                  </c:pt>
                  <c:pt idx="4">
                    <c:v>A2</c:v>
                  </c:pt>
                  <c:pt idx="5">
                    <c:v>A1</c:v>
                  </c:pt>
                  <c:pt idx="7">
                    <c:v>A3</c:v>
                  </c:pt>
                  <c:pt idx="8">
                    <c:v>A2</c:v>
                  </c:pt>
                  <c:pt idx="9">
                    <c:v>A1</c:v>
                  </c:pt>
                  <c:pt idx="11">
                    <c:v>A3</c:v>
                  </c:pt>
                  <c:pt idx="12">
                    <c:v>A2</c:v>
                  </c:pt>
                  <c:pt idx="13">
                    <c:v>A1</c:v>
                  </c:pt>
                  <c:pt idx="15">
                    <c:v>A3</c:v>
                  </c:pt>
                  <c:pt idx="16">
                    <c:v>A2</c:v>
                  </c:pt>
                  <c:pt idx="17">
                    <c:v>A1</c:v>
                  </c:pt>
                  <c:pt idx="19">
                    <c:v>A3</c:v>
                  </c:pt>
                  <c:pt idx="20">
                    <c:v>A2</c:v>
                  </c:pt>
                  <c:pt idx="21">
                    <c:v>A1</c:v>
                  </c:pt>
                  <c:pt idx="23">
                    <c:v>A3</c:v>
                  </c:pt>
                  <c:pt idx="24">
                    <c:v>A2</c:v>
                  </c:pt>
                  <c:pt idx="25">
                    <c:v>A1</c:v>
                  </c:pt>
                  <c:pt idx="27">
                    <c:v>A3</c:v>
                  </c:pt>
                  <c:pt idx="28">
                    <c:v>A2</c:v>
                  </c:pt>
                  <c:pt idx="29">
                    <c:v>A1</c:v>
                  </c:pt>
                  <c:pt idx="31">
                    <c:v>A3</c:v>
                  </c:pt>
                  <c:pt idx="32">
                    <c:v>A2</c:v>
                  </c:pt>
                </c:lvl>
                <c:lvl>
                  <c:pt idx="0">
                    <c:v>A1</c:v>
                  </c:pt>
                  <c:pt idx="2">
                    <c:v>A3</c:v>
                  </c:pt>
                  <c:pt idx="3">
                    <c:v>A2</c:v>
                  </c:pt>
                  <c:pt idx="4">
                    <c:v>A1</c:v>
                  </c:pt>
                  <c:pt idx="6">
                    <c:v>A3</c:v>
                  </c:pt>
                  <c:pt idx="7">
                    <c:v>A2</c:v>
                  </c:pt>
                  <c:pt idx="8">
                    <c:v>A1</c:v>
                  </c:pt>
                  <c:pt idx="10">
                    <c:v>A3</c:v>
                  </c:pt>
                  <c:pt idx="11">
                    <c:v>A2</c:v>
                  </c:pt>
                  <c:pt idx="12">
                    <c:v>A1</c:v>
                  </c:pt>
                  <c:pt idx="14">
                    <c:v>A3</c:v>
                  </c:pt>
                  <c:pt idx="15">
                    <c:v>A2</c:v>
                  </c:pt>
                  <c:pt idx="16">
                    <c:v>A1</c:v>
                  </c:pt>
                  <c:pt idx="18">
                    <c:v>A3</c:v>
                  </c:pt>
                  <c:pt idx="19">
                    <c:v>A2</c:v>
                  </c:pt>
                  <c:pt idx="20">
                    <c:v>A1</c:v>
                  </c:pt>
                  <c:pt idx="22">
                    <c:v>A3</c:v>
                  </c:pt>
                  <c:pt idx="23">
                    <c:v>A2</c:v>
                  </c:pt>
                  <c:pt idx="24">
                    <c:v>A1</c:v>
                  </c:pt>
                  <c:pt idx="26">
                    <c:v>A3</c:v>
                  </c:pt>
                  <c:pt idx="27">
                    <c:v>A2</c:v>
                  </c:pt>
                  <c:pt idx="28">
                    <c:v>A1</c:v>
                  </c:pt>
                  <c:pt idx="30">
                    <c:v>A3</c:v>
                  </c:pt>
                  <c:pt idx="31">
                    <c:v>A2</c:v>
                  </c:pt>
                  <c:pt idx="32">
                    <c:v>A1</c:v>
                  </c:pt>
                </c:lvl>
                <c:lvl>
                  <c:pt idx="0">
                    <c:v>20/05/2018</c:v>
                  </c:pt>
                  <c:pt idx="1">
                    <c:v>27/05/2018</c:v>
                  </c:pt>
                  <c:pt idx="2">
                    <c:v>03/06/2018</c:v>
                  </c:pt>
                  <c:pt idx="3">
                    <c:v>10/06/2018</c:v>
                  </c:pt>
                  <c:pt idx="4">
                    <c:v>17/06/2018</c:v>
                  </c:pt>
                  <c:pt idx="5">
                    <c:v>24/06/2018</c:v>
                  </c:pt>
                  <c:pt idx="6">
                    <c:v>01/07/2018</c:v>
                  </c:pt>
                  <c:pt idx="7">
                    <c:v>08/07/2018</c:v>
                  </c:pt>
                  <c:pt idx="8">
                    <c:v>15/07/2018</c:v>
                  </c:pt>
                  <c:pt idx="9">
                    <c:v>22/07/2018</c:v>
                  </c:pt>
                  <c:pt idx="10">
                    <c:v>29/07/2018</c:v>
                  </c:pt>
                  <c:pt idx="11">
                    <c:v>05/08/2018</c:v>
                  </c:pt>
                  <c:pt idx="12">
                    <c:v>12/08/2018</c:v>
                  </c:pt>
                  <c:pt idx="13">
                    <c:v>19/08/2018</c:v>
                  </c:pt>
                  <c:pt idx="14">
                    <c:v>26/08/2018</c:v>
                  </c:pt>
                  <c:pt idx="15">
                    <c:v>02/09/2018</c:v>
                  </c:pt>
                  <c:pt idx="16">
                    <c:v>09/09/2018</c:v>
                  </c:pt>
                  <c:pt idx="17">
                    <c:v>16/09/2018</c:v>
                  </c:pt>
                  <c:pt idx="18">
                    <c:v>23/09/2018</c:v>
                  </c:pt>
                  <c:pt idx="19">
                    <c:v>30/09/2018</c:v>
                  </c:pt>
                  <c:pt idx="20">
                    <c:v>07/10/2018</c:v>
                  </c:pt>
                  <c:pt idx="21">
                    <c:v>14/10/2018</c:v>
                  </c:pt>
                  <c:pt idx="22">
                    <c:v>21/10/2018</c:v>
                  </c:pt>
                  <c:pt idx="23">
                    <c:v>28/10/2018</c:v>
                  </c:pt>
                  <c:pt idx="24">
                    <c:v>04/11/2018</c:v>
                  </c:pt>
                  <c:pt idx="25">
                    <c:v>11/11/2018</c:v>
                  </c:pt>
                  <c:pt idx="26">
                    <c:v>18/11/2018</c:v>
                  </c:pt>
                  <c:pt idx="27">
                    <c:v>25/11/2018</c:v>
                  </c:pt>
                  <c:pt idx="28">
                    <c:v>02/12/2018</c:v>
                  </c:pt>
                  <c:pt idx="29">
                    <c:v>09/12/2018</c:v>
                  </c:pt>
                  <c:pt idx="30">
                    <c:v>16/12/2018</c:v>
                  </c:pt>
                  <c:pt idx="31">
                    <c:v>23/12/2018</c:v>
                  </c:pt>
                  <c:pt idx="32">
                    <c:v>30/12/2018</c:v>
                  </c:pt>
                </c:lvl>
                <c:lvl>
                  <c:pt idx="0">
                    <c:v>14/05/2018</c:v>
                  </c:pt>
                  <c:pt idx="1">
                    <c:v>21/05/2018</c:v>
                  </c:pt>
                  <c:pt idx="2">
                    <c:v>28/05/2018</c:v>
                  </c:pt>
                  <c:pt idx="3">
                    <c:v>04/06/2018</c:v>
                  </c:pt>
                  <c:pt idx="4">
                    <c:v>11/06/2018</c:v>
                  </c:pt>
                  <c:pt idx="5">
                    <c:v>18/06/2018</c:v>
                  </c:pt>
                  <c:pt idx="6">
                    <c:v>25/06/2018</c:v>
                  </c:pt>
                  <c:pt idx="7">
                    <c:v>02/07/2018</c:v>
                  </c:pt>
                  <c:pt idx="8">
                    <c:v>09/07/2018</c:v>
                  </c:pt>
                  <c:pt idx="9">
                    <c:v>16/07/2018</c:v>
                  </c:pt>
                  <c:pt idx="10">
                    <c:v>23/07/2018</c:v>
                  </c:pt>
                  <c:pt idx="11">
                    <c:v>30/07/2018</c:v>
                  </c:pt>
                  <c:pt idx="12">
                    <c:v>06/08/2018</c:v>
                  </c:pt>
                  <c:pt idx="13">
                    <c:v>13/08/2018</c:v>
                  </c:pt>
                  <c:pt idx="14">
                    <c:v>20/08/2018</c:v>
                  </c:pt>
                  <c:pt idx="15">
                    <c:v>27/08/2018</c:v>
                  </c:pt>
                  <c:pt idx="16">
                    <c:v>03/09/2018</c:v>
                  </c:pt>
                  <c:pt idx="17">
                    <c:v>10/09/2018</c:v>
                  </c:pt>
                  <c:pt idx="18">
                    <c:v>17/09/2018</c:v>
                  </c:pt>
                  <c:pt idx="19">
                    <c:v>24/09/2018</c:v>
                  </c:pt>
                  <c:pt idx="20">
                    <c:v>01/10/2018</c:v>
                  </c:pt>
                  <c:pt idx="21">
                    <c:v>08/10/2018</c:v>
                  </c:pt>
                  <c:pt idx="22">
                    <c:v>15/10/2018</c:v>
                  </c:pt>
                  <c:pt idx="23">
                    <c:v>22/10/2018</c:v>
                  </c:pt>
                  <c:pt idx="24">
                    <c:v>29/10/2018</c:v>
                  </c:pt>
                  <c:pt idx="25">
                    <c:v>05/11/2018</c:v>
                  </c:pt>
                  <c:pt idx="26">
                    <c:v>12/11/2018</c:v>
                  </c:pt>
                  <c:pt idx="27">
                    <c:v>19/11/2018</c:v>
                  </c:pt>
                  <c:pt idx="28">
                    <c:v>26/11/2018</c:v>
                  </c:pt>
                  <c:pt idx="29">
                    <c:v>03/12/2018</c:v>
                  </c:pt>
                  <c:pt idx="30">
                    <c:v>10/12/2018</c:v>
                  </c:pt>
                  <c:pt idx="31">
                    <c:v>17/12/2018</c:v>
                  </c:pt>
                  <c:pt idx="32">
                    <c:v>24/12/2018</c:v>
                  </c:pt>
                </c:lvl>
                <c:lvl>
                  <c:pt idx="0">
                    <c:v>20</c:v>
                  </c:pt>
                  <c:pt idx="1">
                    <c:v>21</c:v>
                  </c:pt>
                  <c:pt idx="2">
                    <c:v>22</c:v>
                  </c:pt>
                  <c:pt idx="3">
                    <c:v>23</c:v>
                  </c:pt>
                  <c:pt idx="4">
                    <c:v>24</c:v>
                  </c:pt>
                  <c:pt idx="5">
                    <c:v>25</c:v>
                  </c:pt>
                  <c:pt idx="6">
                    <c:v>26</c:v>
                  </c:pt>
                  <c:pt idx="7">
                    <c:v>27</c:v>
                  </c:pt>
                  <c:pt idx="8">
                    <c:v>28</c:v>
                  </c:pt>
                  <c:pt idx="9">
                    <c:v>29</c:v>
                  </c:pt>
                  <c:pt idx="10">
                    <c:v>30</c:v>
                  </c:pt>
                  <c:pt idx="11">
                    <c:v>31</c:v>
                  </c:pt>
                  <c:pt idx="12">
                    <c:v>32</c:v>
                  </c:pt>
                  <c:pt idx="13">
                    <c:v>33</c:v>
                  </c:pt>
                  <c:pt idx="14">
                    <c:v>34</c:v>
                  </c:pt>
                  <c:pt idx="15">
                    <c:v>35</c:v>
                  </c:pt>
                  <c:pt idx="16">
                    <c:v>36</c:v>
                  </c:pt>
                  <c:pt idx="17">
                    <c:v>37</c:v>
                  </c:pt>
                  <c:pt idx="18">
                    <c:v>38</c:v>
                  </c:pt>
                  <c:pt idx="19">
                    <c:v>39</c:v>
                  </c:pt>
                  <c:pt idx="20">
                    <c:v>40</c:v>
                  </c:pt>
                  <c:pt idx="21">
                    <c:v>41</c:v>
                  </c:pt>
                  <c:pt idx="22">
                    <c:v>42</c:v>
                  </c:pt>
                  <c:pt idx="23">
                    <c:v>43</c:v>
                  </c:pt>
                  <c:pt idx="24">
                    <c:v>44</c:v>
                  </c:pt>
                  <c:pt idx="25">
                    <c:v>45</c:v>
                  </c:pt>
                  <c:pt idx="26">
                    <c:v>46</c:v>
                  </c:pt>
                  <c:pt idx="27">
                    <c:v>47</c:v>
                  </c:pt>
                  <c:pt idx="28">
                    <c:v>48</c:v>
                  </c:pt>
                  <c:pt idx="29">
                    <c:v>49</c:v>
                  </c:pt>
                  <c:pt idx="30">
                    <c:v>50</c:v>
                  </c:pt>
                  <c:pt idx="31">
                    <c:v>51</c:v>
                  </c:pt>
                  <c:pt idx="32">
                    <c:v>52</c:v>
                  </c:pt>
                </c:lvl>
              </c:multiLvlStrCache>
            </c:multiLvlStrRef>
          </c:cat>
          <c:val>
            <c:numRef>
              <c:f>'00'!$L$28:$L$60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7875456"/>
        <c:axId val="57881344"/>
      </c:barChart>
      <c:catAx>
        <c:axId val="57875456"/>
        <c:scaling>
          <c:orientation val="minMax"/>
        </c:scaling>
        <c:delete val="0"/>
        <c:axPos val="b"/>
        <c:majorTickMark val="out"/>
        <c:minorTickMark val="none"/>
        <c:tickLblPos val="nextTo"/>
        <c:crossAx val="57881344"/>
        <c:crosses val="autoZero"/>
        <c:auto val="1"/>
        <c:lblAlgn val="ctr"/>
        <c:lblOffset val="100"/>
        <c:noMultiLvlLbl val="0"/>
      </c:catAx>
      <c:valAx>
        <c:axId val="578813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78754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1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8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0</xdr:row>
      <xdr:rowOff>0</xdr:rowOff>
    </xdr:from>
    <xdr:to>
      <xdr:col>17</xdr:col>
      <xdr:colOff>203200</xdr:colOff>
      <xdr:row>7</xdr:row>
      <xdr:rowOff>111125</xdr:rowOff>
    </xdr:to>
    <xdr:pic>
      <xdr:nvPicPr>
        <xdr:cNvPr id="2" name="Picture 1" descr="http://www.mag-immo.com/wp-content/uploads/2014/06/64b99c0bbe35fd0f7822cce13f1eb20e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963275" y="190500"/>
          <a:ext cx="3260725" cy="1635125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</xdr:row>
      <xdr:rowOff>0</xdr:rowOff>
    </xdr:from>
    <xdr:to>
      <xdr:col>18</xdr:col>
      <xdr:colOff>174625</xdr:colOff>
      <xdr:row>9</xdr:row>
      <xdr:rowOff>111125</xdr:rowOff>
    </xdr:to>
    <xdr:pic>
      <xdr:nvPicPr>
        <xdr:cNvPr id="2" name="Picture 1" descr="http://www.mag-immo.com/wp-content/uploads/2014/06/64b99c0bbe35fd0f7822cce13f1eb20e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29975" y="190500"/>
          <a:ext cx="3241675" cy="163512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487837</xdr:colOff>
      <xdr:row>13</xdr:row>
      <xdr:rowOff>0</xdr:rowOff>
    </xdr:from>
    <xdr:to>
      <xdr:col>27</xdr:col>
      <xdr:colOff>434975</xdr:colOff>
      <xdr:row>16</xdr:row>
      <xdr:rowOff>3751</xdr:rowOff>
    </xdr:to>
    <xdr:pic>
      <xdr:nvPicPr>
        <xdr:cNvPr id="2" name="Picture 1" descr="http://www.mag-immo.com/wp-content/uploads/2014/06/64b99c0bbe35fd0f7822cce13f1eb20e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1499987" y="1076325"/>
          <a:ext cx="1604488" cy="1108651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60"/>
  <sheetViews>
    <sheetView tabSelected="1" zoomScale="70" zoomScaleNormal="70" workbookViewId="0">
      <selection activeCell="A20" sqref="A20:XFD20"/>
    </sheetView>
  </sheetViews>
  <sheetFormatPr baseColWidth="10" defaultRowHeight="15" x14ac:dyDescent="0.25"/>
  <cols>
    <col min="2" max="2" width="6.140625" customWidth="1"/>
    <col min="3" max="3" width="17.42578125" style="41" customWidth="1"/>
    <col min="4" max="4" width="15.7109375" style="41" customWidth="1"/>
    <col min="5" max="5" width="15" style="41" customWidth="1"/>
    <col min="6" max="12" width="10.7109375" customWidth="1"/>
  </cols>
  <sheetData>
    <row r="4" spans="3:12" x14ac:dyDescent="0.25">
      <c r="E4" s="71">
        <f>SUM(D9+7)</f>
        <v>43108</v>
      </c>
    </row>
    <row r="6" spans="3:12" ht="15.75" thickBot="1" x14ac:dyDescent="0.3"/>
    <row r="7" spans="3:12" ht="15.75" thickBot="1" x14ac:dyDescent="0.3">
      <c r="F7" s="221" t="s">
        <v>88</v>
      </c>
      <c r="G7" s="220"/>
      <c r="H7" s="220"/>
      <c r="I7" s="220"/>
      <c r="J7" s="220"/>
      <c r="K7" s="220"/>
      <c r="L7" s="222"/>
    </row>
    <row r="8" spans="3:12" ht="15.75" thickBot="1" x14ac:dyDescent="0.3">
      <c r="C8" s="42" t="s">
        <v>76</v>
      </c>
      <c r="D8" s="42" t="s">
        <v>77</v>
      </c>
      <c r="E8" s="43" t="s">
        <v>78</v>
      </c>
      <c r="F8" s="73" t="s">
        <v>93</v>
      </c>
      <c r="G8" s="76" t="s">
        <v>94</v>
      </c>
      <c r="H8" s="73" t="s">
        <v>95</v>
      </c>
      <c r="I8" s="76" t="s">
        <v>96</v>
      </c>
      <c r="J8" s="73" t="s">
        <v>97</v>
      </c>
      <c r="K8" s="73" t="s">
        <v>98</v>
      </c>
      <c r="L8" s="77" t="s">
        <v>99</v>
      </c>
    </row>
    <row r="9" spans="3:12" ht="15.75" thickBot="1" x14ac:dyDescent="0.3">
      <c r="C9" s="44">
        <v>1</v>
      </c>
      <c r="D9" s="45">
        <v>43101</v>
      </c>
      <c r="E9" s="51">
        <v>43107</v>
      </c>
      <c r="F9" s="75"/>
      <c r="G9" s="74" t="s">
        <v>9</v>
      </c>
      <c r="H9" s="74" t="s">
        <v>10</v>
      </c>
      <c r="I9" s="74" t="s">
        <v>11</v>
      </c>
      <c r="J9" s="75"/>
      <c r="K9" s="74" t="s">
        <v>9</v>
      </c>
      <c r="L9" s="74" t="s">
        <v>10</v>
      </c>
    </row>
    <row r="10" spans="3:12" ht="15.75" thickBot="1" x14ac:dyDescent="0.3">
      <c r="C10" s="44">
        <v>2</v>
      </c>
      <c r="D10" s="45">
        <f>SUM(D9+7)</f>
        <v>43108</v>
      </c>
      <c r="E10" s="51">
        <f>SUM(E9+7)</f>
        <v>43114</v>
      </c>
      <c r="F10" s="74" t="s">
        <v>11</v>
      </c>
      <c r="G10" s="75"/>
      <c r="H10" s="74" t="s">
        <v>9</v>
      </c>
      <c r="I10" s="74" t="s">
        <v>10</v>
      </c>
      <c r="J10" s="74" t="s">
        <v>11</v>
      </c>
      <c r="K10" s="75"/>
      <c r="L10" s="74" t="s">
        <v>9</v>
      </c>
    </row>
    <row r="11" spans="3:12" ht="15.75" thickBot="1" x14ac:dyDescent="0.3">
      <c r="C11" s="44">
        <v>3</v>
      </c>
      <c r="D11" s="45">
        <f t="shared" ref="D11:D60" si="0">SUM(D10+7)</f>
        <v>43115</v>
      </c>
      <c r="E11" s="51">
        <f t="shared" ref="E11:E60" si="1">SUM(E10+7)</f>
        <v>43121</v>
      </c>
      <c r="F11" s="74" t="s">
        <v>10</v>
      </c>
      <c r="G11" s="74" t="s">
        <v>11</v>
      </c>
      <c r="H11" s="75"/>
      <c r="I11" s="74" t="s">
        <v>9</v>
      </c>
      <c r="J11" s="74" t="s">
        <v>10</v>
      </c>
      <c r="K11" s="74" t="s">
        <v>11</v>
      </c>
      <c r="L11" s="75"/>
    </row>
    <row r="12" spans="3:12" ht="15.75" thickBot="1" x14ac:dyDescent="0.3">
      <c r="C12" s="44">
        <v>4</v>
      </c>
      <c r="D12" s="45">
        <f t="shared" si="0"/>
        <v>43122</v>
      </c>
      <c r="E12" s="51">
        <f t="shared" si="1"/>
        <v>43128</v>
      </c>
      <c r="F12" s="74" t="s">
        <v>9</v>
      </c>
      <c r="G12" s="74" t="s">
        <v>10</v>
      </c>
      <c r="H12" s="74" t="s">
        <v>11</v>
      </c>
      <c r="I12" s="75"/>
      <c r="J12" s="74" t="s">
        <v>9</v>
      </c>
      <c r="K12" s="74" t="s">
        <v>10</v>
      </c>
      <c r="L12" s="74" t="s">
        <v>11</v>
      </c>
    </row>
    <row r="13" spans="3:12" ht="15.75" thickBot="1" x14ac:dyDescent="0.3">
      <c r="C13" s="44">
        <v>5</v>
      </c>
      <c r="D13" s="45">
        <f t="shared" si="0"/>
        <v>43129</v>
      </c>
      <c r="E13" s="51">
        <f t="shared" si="1"/>
        <v>43135</v>
      </c>
      <c r="F13" s="75"/>
      <c r="G13" s="74" t="s">
        <v>9</v>
      </c>
      <c r="H13" s="74" t="s">
        <v>10</v>
      </c>
      <c r="I13" s="74" t="s">
        <v>11</v>
      </c>
      <c r="J13" s="75"/>
      <c r="K13" s="74" t="s">
        <v>9</v>
      </c>
      <c r="L13" s="74" t="s">
        <v>10</v>
      </c>
    </row>
    <row r="14" spans="3:12" ht="15.75" thickBot="1" x14ac:dyDescent="0.3">
      <c r="C14" s="44">
        <v>6</v>
      </c>
      <c r="D14" s="45">
        <f t="shared" si="0"/>
        <v>43136</v>
      </c>
      <c r="E14" s="51">
        <f t="shared" si="1"/>
        <v>43142</v>
      </c>
      <c r="F14" s="74" t="s">
        <v>11</v>
      </c>
      <c r="G14" s="75"/>
      <c r="H14" s="74" t="s">
        <v>9</v>
      </c>
      <c r="I14" s="74" t="s">
        <v>10</v>
      </c>
      <c r="J14" s="74" t="s">
        <v>11</v>
      </c>
      <c r="K14" s="75"/>
      <c r="L14" s="74" t="s">
        <v>9</v>
      </c>
    </row>
    <row r="15" spans="3:12" ht="15.75" thickBot="1" x14ac:dyDescent="0.3">
      <c r="C15" s="44">
        <v>7</v>
      </c>
      <c r="D15" s="45">
        <f t="shared" si="0"/>
        <v>43143</v>
      </c>
      <c r="E15" s="51">
        <f t="shared" si="1"/>
        <v>43149</v>
      </c>
      <c r="F15" s="74" t="s">
        <v>10</v>
      </c>
      <c r="G15" s="74" t="s">
        <v>11</v>
      </c>
      <c r="H15" s="75"/>
      <c r="I15" s="74" t="s">
        <v>9</v>
      </c>
      <c r="J15" s="74" t="s">
        <v>10</v>
      </c>
      <c r="K15" s="74" t="s">
        <v>11</v>
      </c>
      <c r="L15" s="75"/>
    </row>
    <row r="16" spans="3:12" ht="15.75" thickBot="1" x14ac:dyDescent="0.3">
      <c r="C16" s="44">
        <v>8</v>
      </c>
      <c r="D16" s="45">
        <f t="shared" si="0"/>
        <v>43150</v>
      </c>
      <c r="E16" s="51">
        <f t="shared" si="1"/>
        <v>43156</v>
      </c>
      <c r="F16" s="74" t="s">
        <v>9</v>
      </c>
      <c r="G16" s="74" t="s">
        <v>10</v>
      </c>
      <c r="H16" s="74" t="s">
        <v>11</v>
      </c>
      <c r="I16" s="75"/>
      <c r="J16" s="74" t="s">
        <v>9</v>
      </c>
      <c r="K16" s="74" t="s">
        <v>10</v>
      </c>
      <c r="L16" s="74" t="s">
        <v>11</v>
      </c>
    </row>
    <row r="17" spans="3:12" ht="15.75" thickBot="1" x14ac:dyDescent="0.3">
      <c r="C17" s="44">
        <v>9</v>
      </c>
      <c r="D17" s="45">
        <f t="shared" si="0"/>
        <v>43157</v>
      </c>
      <c r="E17" s="51">
        <f t="shared" si="1"/>
        <v>43163</v>
      </c>
      <c r="F17" s="75"/>
      <c r="G17" s="74" t="s">
        <v>9</v>
      </c>
      <c r="H17" s="74" t="s">
        <v>10</v>
      </c>
      <c r="I17" s="74" t="s">
        <v>11</v>
      </c>
      <c r="J17" s="75"/>
      <c r="K17" s="74" t="s">
        <v>9</v>
      </c>
      <c r="L17" s="74" t="s">
        <v>10</v>
      </c>
    </row>
    <row r="18" spans="3:12" ht="15.75" thickBot="1" x14ac:dyDescent="0.3">
      <c r="C18" s="44">
        <v>10</v>
      </c>
      <c r="D18" s="45">
        <f t="shared" si="0"/>
        <v>43164</v>
      </c>
      <c r="E18" s="51">
        <f t="shared" si="1"/>
        <v>43170</v>
      </c>
      <c r="F18" s="74" t="s">
        <v>11</v>
      </c>
      <c r="G18" s="75"/>
      <c r="H18" s="74" t="s">
        <v>9</v>
      </c>
      <c r="I18" s="74" t="s">
        <v>10</v>
      </c>
      <c r="J18" s="74" t="s">
        <v>11</v>
      </c>
      <c r="K18" s="75"/>
      <c r="L18" s="74" t="s">
        <v>9</v>
      </c>
    </row>
    <row r="19" spans="3:12" ht="15.75" thickBot="1" x14ac:dyDescent="0.3">
      <c r="C19" s="44">
        <v>11</v>
      </c>
      <c r="D19" s="45">
        <f t="shared" si="0"/>
        <v>43171</v>
      </c>
      <c r="E19" s="51">
        <f t="shared" si="1"/>
        <v>43177</v>
      </c>
      <c r="F19" s="74" t="s">
        <v>10</v>
      </c>
      <c r="G19" s="74" t="s">
        <v>11</v>
      </c>
      <c r="H19" s="75"/>
      <c r="I19" s="74" t="s">
        <v>9</v>
      </c>
      <c r="J19" s="74" t="s">
        <v>10</v>
      </c>
      <c r="K19" s="74" t="s">
        <v>11</v>
      </c>
      <c r="L19" s="75"/>
    </row>
    <row r="20" spans="3:12" ht="15.75" thickBot="1" x14ac:dyDescent="0.3">
      <c r="C20" s="44">
        <v>12</v>
      </c>
      <c r="D20" s="45">
        <f t="shared" si="0"/>
        <v>43178</v>
      </c>
      <c r="E20" s="51">
        <f t="shared" si="1"/>
        <v>43184</v>
      </c>
      <c r="F20" s="74" t="s">
        <v>9</v>
      </c>
      <c r="G20" s="74" t="s">
        <v>10</v>
      </c>
      <c r="H20" s="74" t="s">
        <v>11</v>
      </c>
      <c r="I20" s="75"/>
      <c r="J20" s="74" t="s">
        <v>9</v>
      </c>
      <c r="K20" s="74" t="s">
        <v>10</v>
      </c>
      <c r="L20" s="74" t="s">
        <v>11</v>
      </c>
    </row>
    <row r="21" spans="3:12" ht="15.75" thickBot="1" x14ac:dyDescent="0.3">
      <c r="C21" s="44">
        <v>13</v>
      </c>
      <c r="D21" s="45">
        <f t="shared" si="0"/>
        <v>43185</v>
      </c>
      <c r="E21" s="51">
        <f t="shared" si="1"/>
        <v>43191</v>
      </c>
      <c r="F21" s="75"/>
      <c r="G21" s="74" t="s">
        <v>9</v>
      </c>
      <c r="H21" s="74" t="s">
        <v>10</v>
      </c>
      <c r="I21" s="74" t="s">
        <v>11</v>
      </c>
      <c r="J21" s="75"/>
      <c r="K21" s="74" t="s">
        <v>9</v>
      </c>
      <c r="L21" s="74" t="s">
        <v>10</v>
      </c>
    </row>
    <row r="22" spans="3:12" ht="15.75" thickBot="1" x14ac:dyDescent="0.3">
      <c r="C22" s="44">
        <v>14</v>
      </c>
      <c r="D22" s="45">
        <f t="shared" si="0"/>
        <v>43192</v>
      </c>
      <c r="E22" s="51">
        <f t="shared" si="1"/>
        <v>43198</v>
      </c>
      <c r="F22" s="74" t="s">
        <v>11</v>
      </c>
      <c r="G22" s="75"/>
      <c r="H22" s="74" t="s">
        <v>9</v>
      </c>
      <c r="I22" s="74" t="s">
        <v>10</v>
      </c>
      <c r="J22" s="74" t="s">
        <v>11</v>
      </c>
      <c r="K22" s="75"/>
      <c r="L22" s="74" t="s">
        <v>9</v>
      </c>
    </row>
    <row r="23" spans="3:12" ht="15.75" thickBot="1" x14ac:dyDescent="0.3">
      <c r="C23" s="44">
        <v>15</v>
      </c>
      <c r="D23" s="45">
        <f t="shared" si="0"/>
        <v>43199</v>
      </c>
      <c r="E23" s="51">
        <f t="shared" si="1"/>
        <v>43205</v>
      </c>
      <c r="F23" s="74" t="s">
        <v>10</v>
      </c>
      <c r="G23" s="74" t="s">
        <v>11</v>
      </c>
      <c r="H23" s="75"/>
      <c r="I23" s="74" t="s">
        <v>9</v>
      </c>
      <c r="J23" s="74" t="s">
        <v>10</v>
      </c>
      <c r="K23" s="74" t="s">
        <v>11</v>
      </c>
      <c r="L23" s="75"/>
    </row>
    <row r="24" spans="3:12" ht="15.75" thickBot="1" x14ac:dyDescent="0.3">
      <c r="C24" s="44">
        <v>16</v>
      </c>
      <c r="D24" s="45">
        <f t="shared" si="0"/>
        <v>43206</v>
      </c>
      <c r="E24" s="51">
        <f t="shared" si="1"/>
        <v>43212</v>
      </c>
      <c r="F24" s="74" t="s">
        <v>9</v>
      </c>
      <c r="G24" s="74" t="s">
        <v>10</v>
      </c>
      <c r="H24" s="74" t="s">
        <v>11</v>
      </c>
      <c r="I24" s="75"/>
      <c r="J24" s="74" t="s">
        <v>9</v>
      </c>
      <c r="K24" s="74" t="s">
        <v>10</v>
      </c>
      <c r="L24" s="74" t="s">
        <v>11</v>
      </c>
    </row>
    <row r="25" spans="3:12" ht="15.75" thickBot="1" x14ac:dyDescent="0.3">
      <c r="C25" s="44">
        <v>17</v>
      </c>
      <c r="D25" s="45">
        <f t="shared" si="0"/>
        <v>43213</v>
      </c>
      <c r="E25" s="51">
        <f t="shared" si="1"/>
        <v>43219</v>
      </c>
      <c r="F25" s="75"/>
      <c r="G25" s="74" t="s">
        <v>9</v>
      </c>
      <c r="H25" s="74" t="s">
        <v>10</v>
      </c>
      <c r="I25" s="74" t="s">
        <v>11</v>
      </c>
      <c r="J25" s="75"/>
      <c r="K25" s="74" t="s">
        <v>9</v>
      </c>
      <c r="L25" s="74" t="s">
        <v>10</v>
      </c>
    </row>
    <row r="26" spans="3:12" ht="15.75" thickBot="1" x14ac:dyDescent="0.3">
      <c r="C26" s="44">
        <v>18</v>
      </c>
      <c r="D26" s="45">
        <f t="shared" si="0"/>
        <v>43220</v>
      </c>
      <c r="E26" s="51">
        <f t="shared" si="1"/>
        <v>43226</v>
      </c>
      <c r="F26" s="74" t="s">
        <v>11</v>
      </c>
      <c r="G26" s="75"/>
      <c r="H26" s="74" t="s">
        <v>9</v>
      </c>
      <c r="I26" s="74" t="s">
        <v>10</v>
      </c>
      <c r="J26" s="74" t="s">
        <v>11</v>
      </c>
      <c r="K26" s="75"/>
      <c r="L26" s="74" t="s">
        <v>9</v>
      </c>
    </row>
    <row r="27" spans="3:12" ht="15.75" thickBot="1" x14ac:dyDescent="0.3">
      <c r="C27" s="44">
        <v>19</v>
      </c>
      <c r="D27" s="45">
        <f t="shared" si="0"/>
        <v>43227</v>
      </c>
      <c r="E27" s="51">
        <f t="shared" si="1"/>
        <v>43233</v>
      </c>
      <c r="F27" s="74" t="s">
        <v>10</v>
      </c>
      <c r="G27" s="74" t="s">
        <v>11</v>
      </c>
      <c r="H27" s="75"/>
      <c r="I27" s="74" t="s">
        <v>9</v>
      </c>
      <c r="J27" s="74" t="s">
        <v>10</v>
      </c>
      <c r="K27" s="74" t="s">
        <v>11</v>
      </c>
      <c r="L27" s="75"/>
    </row>
    <row r="28" spans="3:12" ht="15.75" thickBot="1" x14ac:dyDescent="0.3">
      <c r="C28" s="44">
        <v>20</v>
      </c>
      <c r="D28" s="45">
        <f t="shared" si="0"/>
        <v>43234</v>
      </c>
      <c r="E28" s="51">
        <f t="shared" si="1"/>
        <v>43240</v>
      </c>
      <c r="F28" s="74" t="s">
        <v>9</v>
      </c>
      <c r="G28" s="74" t="s">
        <v>10</v>
      </c>
      <c r="H28" s="74" t="s">
        <v>11</v>
      </c>
      <c r="I28" s="75"/>
      <c r="J28" s="74" t="s">
        <v>9</v>
      </c>
      <c r="K28" s="74" t="s">
        <v>10</v>
      </c>
      <c r="L28" s="74" t="s">
        <v>11</v>
      </c>
    </row>
    <row r="29" spans="3:12" ht="15.75" thickBot="1" x14ac:dyDescent="0.3">
      <c r="C29" s="44">
        <v>21</v>
      </c>
      <c r="D29" s="45">
        <f t="shared" si="0"/>
        <v>43241</v>
      </c>
      <c r="E29" s="51">
        <f t="shared" si="1"/>
        <v>43247</v>
      </c>
      <c r="F29" s="75"/>
      <c r="G29" s="74" t="s">
        <v>9</v>
      </c>
      <c r="H29" s="74" t="s">
        <v>10</v>
      </c>
      <c r="I29" s="74" t="s">
        <v>11</v>
      </c>
      <c r="J29" s="75"/>
      <c r="K29" s="74" t="s">
        <v>9</v>
      </c>
      <c r="L29" s="74" t="s">
        <v>10</v>
      </c>
    </row>
    <row r="30" spans="3:12" ht="15.75" thickBot="1" x14ac:dyDescent="0.3">
      <c r="C30" s="44">
        <v>22</v>
      </c>
      <c r="D30" s="45">
        <f t="shared" si="0"/>
        <v>43248</v>
      </c>
      <c r="E30" s="51">
        <f t="shared" si="1"/>
        <v>43254</v>
      </c>
      <c r="F30" s="74" t="s">
        <v>11</v>
      </c>
      <c r="G30" s="75"/>
      <c r="H30" s="74" t="s">
        <v>9</v>
      </c>
      <c r="I30" s="74" t="s">
        <v>10</v>
      </c>
      <c r="J30" s="74" t="s">
        <v>11</v>
      </c>
      <c r="K30" s="75"/>
      <c r="L30" s="74" t="s">
        <v>9</v>
      </c>
    </row>
    <row r="31" spans="3:12" ht="15.75" thickBot="1" x14ac:dyDescent="0.3">
      <c r="C31" s="44">
        <v>23</v>
      </c>
      <c r="D31" s="45">
        <f t="shared" si="0"/>
        <v>43255</v>
      </c>
      <c r="E31" s="51">
        <f t="shared" si="1"/>
        <v>43261</v>
      </c>
      <c r="F31" s="74" t="s">
        <v>10</v>
      </c>
      <c r="G31" s="74" t="s">
        <v>11</v>
      </c>
      <c r="H31" s="75"/>
      <c r="I31" s="74" t="s">
        <v>9</v>
      </c>
      <c r="J31" s="74" t="s">
        <v>10</v>
      </c>
      <c r="K31" s="74" t="s">
        <v>11</v>
      </c>
      <c r="L31" s="75"/>
    </row>
    <row r="32" spans="3:12" ht="15.75" thickBot="1" x14ac:dyDescent="0.3">
      <c r="C32" s="44">
        <v>24</v>
      </c>
      <c r="D32" s="45">
        <f t="shared" si="0"/>
        <v>43262</v>
      </c>
      <c r="E32" s="51">
        <f t="shared" si="1"/>
        <v>43268</v>
      </c>
      <c r="F32" s="74" t="s">
        <v>9</v>
      </c>
      <c r="G32" s="74" t="s">
        <v>10</v>
      </c>
      <c r="H32" s="74" t="s">
        <v>11</v>
      </c>
      <c r="I32" s="75"/>
      <c r="J32" s="74" t="s">
        <v>9</v>
      </c>
      <c r="K32" s="74" t="s">
        <v>10</v>
      </c>
      <c r="L32" s="74" t="s">
        <v>11</v>
      </c>
    </row>
    <row r="33" spans="3:12" ht="15.75" thickBot="1" x14ac:dyDescent="0.3">
      <c r="C33" s="44">
        <v>25</v>
      </c>
      <c r="D33" s="45">
        <f t="shared" si="0"/>
        <v>43269</v>
      </c>
      <c r="E33" s="51">
        <f t="shared" si="1"/>
        <v>43275</v>
      </c>
      <c r="F33" s="75"/>
      <c r="G33" s="74" t="s">
        <v>9</v>
      </c>
      <c r="H33" s="74" t="s">
        <v>10</v>
      </c>
      <c r="I33" s="74" t="s">
        <v>11</v>
      </c>
      <c r="J33" s="75"/>
      <c r="K33" s="74" t="s">
        <v>9</v>
      </c>
      <c r="L33" s="74" t="s">
        <v>10</v>
      </c>
    </row>
    <row r="34" spans="3:12" ht="15.75" thickBot="1" x14ac:dyDescent="0.3">
      <c r="C34" s="44">
        <v>26</v>
      </c>
      <c r="D34" s="45">
        <f t="shared" si="0"/>
        <v>43276</v>
      </c>
      <c r="E34" s="51">
        <f t="shared" si="1"/>
        <v>43282</v>
      </c>
      <c r="F34" s="74" t="s">
        <v>11</v>
      </c>
      <c r="G34" s="75"/>
      <c r="H34" s="74" t="s">
        <v>9</v>
      </c>
      <c r="I34" s="74" t="s">
        <v>10</v>
      </c>
      <c r="J34" s="74" t="s">
        <v>11</v>
      </c>
      <c r="K34" s="75"/>
      <c r="L34" s="74" t="s">
        <v>9</v>
      </c>
    </row>
    <row r="35" spans="3:12" ht="15.75" thickBot="1" x14ac:dyDescent="0.3">
      <c r="C35" s="44">
        <v>27</v>
      </c>
      <c r="D35" s="45">
        <f t="shared" si="0"/>
        <v>43283</v>
      </c>
      <c r="E35" s="51">
        <f t="shared" si="1"/>
        <v>43289</v>
      </c>
      <c r="F35" s="74" t="s">
        <v>10</v>
      </c>
      <c r="G35" s="74" t="s">
        <v>11</v>
      </c>
      <c r="H35" s="75"/>
      <c r="I35" s="74" t="s">
        <v>9</v>
      </c>
      <c r="J35" s="74" t="s">
        <v>10</v>
      </c>
      <c r="K35" s="74" t="s">
        <v>11</v>
      </c>
      <c r="L35" s="75"/>
    </row>
    <row r="36" spans="3:12" ht="15.75" thickBot="1" x14ac:dyDescent="0.3">
      <c r="C36" s="44">
        <v>28</v>
      </c>
      <c r="D36" s="45">
        <f t="shared" si="0"/>
        <v>43290</v>
      </c>
      <c r="E36" s="51">
        <f t="shared" si="1"/>
        <v>43296</v>
      </c>
      <c r="F36" s="74" t="s">
        <v>9</v>
      </c>
      <c r="G36" s="74" t="s">
        <v>10</v>
      </c>
      <c r="H36" s="74" t="s">
        <v>11</v>
      </c>
      <c r="I36" s="75"/>
      <c r="J36" s="74" t="s">
        <v>9</v>
      </c>
      <c r="K36" s="74" t="s">
        <v>10</v>
      </c>
      <c r="L36" s="74" t="s">
        <v>11</v>
      </c>
    </row>
    <row r="37" spans="3:12" ht="15.75" thickBot="1" x14ac:dyDescent="0.3">
      <c r="C37" s="44">
        <v>29</v>
      </c>
      <c r="D37" s="45">
        <f t="shared" si="0"/>
        <v>43297</v>
      </c>
      <c r="E37" s="51">
        <f t="shared" si="1"/>
        <v>43303</v>
      </c>
      <c r="F37" s="75"/>
      <c r="G37" s="74" t="s">
        <v>9</v>
      </c>
      <c r="H37" s="74" t="s">
        <v>10</v>
      </c>
      <c r="I37" s="74" t="s">
        <v>11</v>
      </c>
      <c r="J37" s="75"/>
      <c r="K37" s="74" t="s">
        <v>9</v>
      </c>
      <c r="L37" s="74" t="s">
        <v>10</v>
      </c>
    </row>
    <row r="38" spans="3:12" ht="15.75" thickBot="1" x14ac:dyDescent="0.3">
      <c r="C38" s="44">
        <v>30</v>
      </c>
      <c r="D38" s="45">
        <f t="shared" si="0"/>
        <v>43304</v>
      </c>
      <c r="E38" s="51">
        <f t="shared" si="1"/>
        <v>43310</v>
      </c>
      <c r="F38" s="74" t="s">
        <v>11</v>
      </c>
      <c r="G38" s="75"/>
      <c r="H38" s="74" t="s">
        <v>9</v>
      </c>
      <c r="I38" s="74" t="s">
        <v>10</v>
      </c>
      <c r="J38" s="74" t="s">
        <v>11</v>
      </c>
      <c r="K38" s="75"/>
      <c r="L38" s="74" t="s">
        <v>9</v>
      </c>
    </row>
    <row r="39" spans="3:12" ht="15.75" thickBot="1" x14ac:dyDescent="0.3">
      <c r="C39" s="44">
        <v>31</v>
      </c>
      <c r="D39" s="45">
        <f t="shared" si="0"/>
        <v>43311</v>
      </c>
      <c r="E39" s="51">
        <f t="shared" si="1"/>
        <v>43317</v>
      </c>
      <c r="F39" s="74" t="s">
        <v>10</v>
      </c>
      <c r="G39" s="74" t="s">
        <v>11</v>
      </c>
      <c r="H39" s="75"/>
      <c r="I39" s="74" t="s">
        <v>9</v>
      </c>
      <c r="J39" s="74" t="s">
        <v>10</v>
      </c>
      <c r="K39" s="74" t="s">
        <v>11</v>
      </c>
      <c r="L39" s="75"/>
    </row>
    <row r="40" spans="3:12" ht="15.75" thickBot="1" x14ac:dyDescent="0.3">
      <c r="C40" s="44">
        <v>32</v>
      </c>
      <c r="D40" s="45">
        <f t="shared" si="0"/>
        <v>43318</v>
      </c>
      <c r="E40" s="51">
        <f t="shared" si="1"/>
        <v>43324</v>
      </c>
      <c r="F40" s="74" t="s">
        <v>9</v>
      </c>
      <c r="G40" s="74" t="s">
        <v>10</v>
      </c>
      <c r="H40" s="74" t="s">
        <v>11</v>
      </c>
      <c r="I40" s="75"/>
      <c r="J40" s="74" t="s">
        <v>9</v>
      </c>
      <c r="K40" s="74" t="s">
        <v>10</v>
      </c>
      <c r="L40" s="74" t="s">
        <v>11</v>
      </c>
    </row>
    <row r="41" spans="3:12" ht="15.75" thickBot="1" x14ac:dyDescent="0.3">
      <c r="C41" s="44">
        <v>33</v>
      </c>
      <c r="D41" s="45">
        <f t="shared" si="0"/>
        <v>43325</v>
      </c>
      <c r="E41" s="51">
        <f t="shared" si="1"/>
        <v>43331</v>
      </c>
      <c r="F41" s="75"/>
      <c r="G41" s="74" t="s">
        <v>9</v>
      </c>
      <c r="H41" s="74" t="s">
        <v>10</v>
      </c>
      <c r="I41" s="74" t="s">
        <v>11</v>
      </c>
      <c r="J41" s="75"/>
      <c r="K41" s="74" t="s">
        <v>9</v>
      </c>
      <c r="L41" s="74" t="s">
        <v>10</v>
      </c>
    </row>
    <row r="42" spans="3:12" ht="15.75" thickBot="1" x14ac:dyDescent="0.3">
      <c r="C42" s="44">
        <v>34</v>
      </c>
      <c r="D42" s="45">
        <f t="shared" si="0"/>
        <v>43332</v>
      </c>
      <c r="E42" s="51">
        <f t="shared" si="1"/>
        <v>43338</v>
      </c>
      <c r="F42" s="74" t="s">
        <v>11</v>
      </c>
      <c r="G42" s="75"/>
      <c r="H42" s="74" t="s">
        <v>9</v>
      </c>
      <c r="I42" s="74" t="s">
        <v>10</v>
      </c>
      <c r="J42" s="74" t="s">
        <v>11</v>
      </c>
      <c r="K42" s="75"/>
      <c r="L42" s="74" t="s">
        <v>9</v>
      </c>
    </row>
    <row r="43" spans="3:12" ht="15.75" thickBot="1" x14ac:dyDescent="0.3">
      <c r="C43" s="44">
        <v>35</v>
      </c>
      <c r="D43" s="45">
        <f t="shared" si="0"/>
        <v>43339</v>
      </c>
      <c r="E43" s="51">
        <f t="shared" si="1"/>
        <v>43345</v>
      </c>
      <c r="F43" s="74" t="s">
        <v>10</v>
      </c>
      <c r="G43" s="74" t="s">
        <v>11</v>
      </c>
      <c r="H43" s="75"/>
      <c r="I43" s="74" t="s">
        <v>9</v>
      </c>
      <c r="J43" s="74" t="s">
        <v>10</v>
      </c>
      <c r="K43" s="74" t="s">
        <v>11</v>
      </c>
      <c r="L43" s="75"/>
    </row>
    <row r="44" spans="3:12" ht="15.75" thickBot="1" x14ac:dyDescent="0.3">
      <c r="C44" s="44">
        <v>36</v>
      </c>
      <c r="D44" s="45">
        <f t="shared" si="0"/>
        <v>43346</v>
      </c>
      <c r="E44" s="51">
        <f t="shared" si="1"/>
        <v>43352</v>
      </c>
      <c r="F44" s="74" t="s">
        <v>9</v>
      </c>
      <c r="G44" s="74" t="s">
        <v>10</v>
      </c>
      <c r="H44" s="74" t="s">
        <v>11</v>
      </c>
      <c r="I44" s="75"/>
      <c r="J44" s="74" t="s">
        <v>9</v>
      </c>
      <c r="K44" s="74" t="s">
        <v>10</v>
      </c>
      <c r="L44" s="74" t="s">
        <v>11</v>
      </c>
    </row>
    <row r="45" spans="3:12" ht="15.75" thickBot="1" x14ac:dyDescent="0.3">
      <c r="C45" s="44">
        <v>37</v>
      </c>
      <c r="D45" s="45">
        <f t="shared" si="0"/>
        <v>43353</v>
      </c>
      <c r="E45" s="51">
        <f t="shared" si="1"/>
        <v>43359</v>
      </c>
      <c r="F45" s="75"/>
      <c r="G45" s="74" t="s">
        <v>9</v>
      </c>
      <c r="H45" s="74" t="s">
        <v>10</v>
      </c>
      <c r="I45" s="74" t="s">
        <v>11</v>
      </c>
      <c r="J45" s="75"/>
      <c r="K45" s="74" t="s">
        <v>9</v>
      </c>
      <c r="L45" s="74" t="s">
        <v>10</v>
      </c>
    </row>
    <row r="46" spans="3:12" ht="15.75" thickBot="1" x14ac:dyDescent="0.3">
      <c r="C46" s="44">
        <v>38</v>
      </c>
      <c r="D46" s="45">
        <f t="shared" si="0"/>
        <v>43360</v>
      </c>
      <c r="E46" s="51">
        <f t="shared" si="1"/>
        <v>43366</v>
      </c>
      <c r="F46" s="74" t="s">
        <v>11</v>
      </c>
      <c r="G46" s="75"/>
      <c r="H46" s="74" t="s">
        <v>9</v>
      </c>
      <c r="I46" s="74" t="s">
        <v>10</v>
      </c>
      <c r="J46" s="74" t="s">
        <v>11</v>
      </c>
      <c r="K46" s="75"/>
      <c r="L46" s="74" t="s">
        <v>9</v>
      </c>
    </row>
    <row r="47" spans="3:12" ht="15.75" thickBot="1" x14ac:dyDescent="0.3">
      <c r="C47" s="44">
        <v>39</v>
      </c>
      <c r="D47" s="45">
        <f t="shared" si="0"/>
        <v>43367</v>
      </c>
      <c r="E47" s="51">
        <f t="shared" si="1"/>
        <v>43373</v>
      </c>
      <c r="F47" s="74" t="s">
        <v>10</v>
      </c>
      <c r="G47" s="74" t="s">
        <v>11</v>
      </c>
      <c r="H47" s="75"/>
      <c r="I47" s="74" t="s">
        <v>9</v>
      </c>
      <c r="J47" s="74" t="s">
        <v>10</v>
      </c>
      <c r="K47" s="74" t="s">
        <v>11</v>
      </c>
      <c r="L47" s="75"/>
    </row>
    <row r="48" spans="3:12" ht="15.75" thickBot="1" x14ac:dyDescent="0.3">
      <c r="C48" s="44">
        <v>40</v>
      </c>
      <c r="D48" s="45">
        <f t="shared" si="0"/>
        <v>43374</v>
      </c>
      <c r="E48" s="51">
        <f t="shared" si="1"/>
        <v>43380</v>
      </c>
      <c r="F48" s="74" t="s">
        <v>9</v>
      </c>
      <c r="G48" s="74" t="s">
        <v>10</v>
      </c>
      <c r="H48" s="74" t="s">
        <v>11</v>
      </c>
      <c r="I48" s="75"/>
      <c r="J48" s="74" t="s">
        <v>9</v>
      </c>
      <c r="K48" s="74" t="s">
        <v>10</v>
      </c>
      <c r="L48" s="74" t="s">
        <v>11</v>
      </c>
    </row>
    <row r="49" spans="3:12" ht="15.75" thickBot="1" x14ac:dyDescent="0.3">
      <c r="C49" s="44">
        <v>41</v>
      </c>
      <c r="D49" s="45">
        <f t="shared" si="0"/>
        <v>43381</v>
      </c>
      <c r="E49" s="51">
        <f t="shared" si="1"/>
        <v>43387</v>
      </c>
      <c r="F49" s="75"/>
      <c r="G49" s="74" t="s">
        <v>9</v>
      </c>
      <c r="H49" s="74" t="s">
        <v>10</v>
      </c>
      <c r="I49" s="74" t="s">
        <v>11</v>
      </c>
      <c r="J49" s="75"/>
      <c r="K49" s="74" t="s">
        <v>9</v>
      </c>
      <c r="L49" s="74" t="s">
        <v>10</v>
      </c>
    </row>
    <row r="50" spans="3:12" ht="15.75" thickBot="1" x14ac:dyDescent="0.3">
      <c r="C50" s="44">
        <v>42</v>
      </c>
      <c r="D50" s="45">
        <f t="shared" si="0"/>
        <v>43388</v>
      </c>
      <c r="E50" s="51">
        <f t="shared" si="1"/>
        <v>43394</v>
      </c>
      <c r="F50" s="74" t="s">
        <v>11</v>
      </c>
      <c r="G50" s="75"/>
      <c r="H50" s="74" t="s">
        <v>9</v>
      </c>
      <c r="I50" s="74" t="s">
        <v>10</v>
      </c>
      <c r="J50" s="74" t="s">
        <v>11</v>
      </c>
      <c r="K50" s="75"/>
      <c r="L50" s="74" t="s">
        <v>9</v>
      </c>
    </row>
    <row r="51" spans="3:12" ht="15.75" thickBot="1" x14ac:dyDescent="0.3">
      <c r="C51" s="44">
        <v>43</v>
      </c>
      <c r="D51" s="45">
        <f t="shared" si="0"/>
        <v>43395</v>
      </c>
      <c r="E51" s="51">
        <f t="shared" si="1"/>
        <v>43401</v>
      </c>
      <c r="F51" s="74" t="s">
        <v>10</v>
      </c>
      <c r="G51" s="74" t="s">
        <v>11</v>
      </c>
      <c r="H51" s="75"/>
      <c r="I51" s="74" t="s">
        <v>9</v>
      </c>
      <c r="J51" s="74" t="s">
        <v>10</v>
      </c>
      <c r="K51" s="74" t="s">
        <v>11</v>
      </c>
      <c r="L51" s="75"/>
    </row>
    <row r="52" spans="3:12" ht="15.75" thickBot="1" x14ac:dyDescent="0.3">
      <c r="C52" s="44">
        <v>44</v>
      </c>
      <c r="D52" s="45">
        <f t="shared" si="0"/>
        <v>43402</v>
      </c>
      <c r="E52" s="51">
        <f t="shared" si="1"/>
        <v>43408</v>
      </c>
      <c r="F52" s="74" t="s">
        <v>9</v>
      </c>
      <c r="G52" s="74" t="s">
        <v>10</v>
      </c>
      <c r="H52" s="74" t="s">
        <v>11</v>
      </c>
      <c r="I52" s="75"/>
      <c r="J52" s="74" t="s">
        <v>9</v>
      </c>
      <c r="K52" s="74" t="s">
        <v>10</v>
      </c>
      <c r="L52" s="74" t="s">
        <v>11</v>
      </c>
    </row>
    <row r="53" spans="3:12" ht="15.75" thickBot="1" x14ac:dyDescent="0.3">
      <c r="C53" s="44">
        <v>45</v>
      </c>
      <c r="D53" s="45">
        <f t="shared" si="0"/>
        <v>43409</v>
      </c>
      <c r="E53" s="51">
        <f t="shared" si="1"/>
        <v>43415</v>
      </c>
      <c r="F53" s="75"/>
      <c r="G53" s="74" t="s">
        <v>9</v>
      </c>
      <c r="H53" s="74" t="s">
        <v>10</v>
      </c>
      <c r="I53" s="74" t="s">
        <v>11</v>
      </c>
      <c r="J53" s="75"/>
      <c r="K53" s="74" t="s">
        <v>9</v>
      </c>
      <c r="L53" s="74" t="s">
        <v>10</v>
      </c>
    </row>
    <row r="54" spans="3:12" ht="15.75" thickBot="1" x14ac:dyDescent="0.3">
      <c r="C54" s="44">
        <v>46</v>
      </c>
      <c r="D54" s="45">
        <f t="shared" si="0"/>
        <v>43416</v>
      </c>
      <c r="E54" s="51">
        <f t="shared" si="1"/>
        <v>43422</v>
      </c>
      <c r="F54" s="74" t="s">
        <v>11</v>
      </c>
      <c r="G54" s="75"/>
      <c r="H54" s="74" t="s">
        <v>9</v>
      </c>
      <c r="I54" s="74" t="s">
        <v>10</v>
      </c>
      <c r="J54" s="74" t="s">
        <v>11</v>
      </c>
      <c r="K54" s="75"/>
      <c r="L54" s="74" t="s">
        <v>9</v>
      </c>
    </row>
    <row r="55" spans="3:12" ht="15.75" thickBot="1" x14ac:dyDescent="0.3">
      <c r="C55" s="44">
        <v>47</v>
      </c>
      <c r="D55" s="45">
        <f t="shared" si="0"/>
        <v>43423</v>
      </c>
      <c r="E55" s="51">
        <f t="shared" si="1"/>
        <v>43429</v>
      </c>
      <c r="F55" s="74" t="s">
        <v>10</v>
      </c>
      <c r="G55" s="74" t="s">
        <v>11</v>
      </c>
      <c r="H55" s="75"/>
      <c r="I55" s="74" t="s">
        <v>9</v>
      </c>
      <c r="J55" s="74" t="s">
        <v>10</v>
      </c>
      <c r="K55" s="74" t="s">
        <v>11</v>
      </c>
      <c r="L55" s="75"/>
    </row>
    <row r="56" spans="3:12" ht="15.75" thickBot="1" x14ac:dyDescent="0.3">
      <c r="C56" s="44">
        <v>48</v>
      </c>
      <c r="D56" s="45">
        <f t="shared" si="0"/>
        <v>43430</v>
      </c>
      <c r="E56" s="51">
        <f t="shared" si="1"/>
        <v>43436</v>
      </c>
      <c r="F56" s="74" t="s">
        <v>9</v>
      </c>
      <c r="G56" s="74" t="s">
        <v>10</v>
      </c>
      <c r="H56" s="74" t="s">
        <v>11</v>
      </c>
      <c r="I56" s="75"/>
      <c r="J56" s="74" t="s">
        <v>9</v>
      </c>
      <c r="K56" s="74" t="s">
        <v>10</v>
      </c>
      <c r="L56" s="74" t="s">
        <v>11</v>
      </c>
    </row>
    <row r="57" spans="3:12" ht="15.75" thickBot="1" x14ac:dyDescent="0.3">
      <c r="C57" s="44">
        <v>49</v>
      </c>
      <c r="D57" s="45">
        <f t="shared" si="0"/>
        <v>43437</v>
      </c>
      <c r="E57" s="51">
        <f t="shared" si="1"/>
        <v>43443</v>
      </c>
      <c r="F57" s="75"/>
      <c r="G57" s="74" t="s">
        <v>9</v>
      </c>
      <c r="H57" s="74" t="s">
        <v>10</v>
      </c>
      <c r="I57" s="74" t="s">
        <v>11</v>
      </c>
      <c r="J57" s="75"/>
      <c r="K57" s="74" t="s">
        <v>9</v>
      </c>
      <c r="L57" s="74" t="s">
        <v>10</v>
      </c>
    </row>
    <row r="58" spans="3:12" ht="15" customHeight="1" thickBot="1" x14ac:dyDescent="0.3">
      <c r="C58" s="44">
        <v>50</v>
      </c>
      <c r="D58" s="45">
        <f t="shared" si="0"/>
        <v>43444</v>
      </c>
      <c r="E58" s="51">
        <f t="shared" si="1"/>
        <v>43450</v>
      </c>
      <c r="F58" s="74" t="s">
        <v>11</v>
      </c>
      <c r="G58" s="75"/>
      <c r="H58" s="74" t="s">
        <v>9</v>
      </c>
      <c r="I58" s="74" t="s">
        <v>10</v>
      </c>
      <c r="J58" s="74" t="s">
        <v>11</v>
      </c>
      <c r="K58" s="75"/>
      <c r="L58" s="74" t="s">
        <v>9</v>
      </c>
    </row>
    <row r="59" spans="3:12" ht="15.75" thickBot="1" x14ac:dyDescent="0.3">
      <c r="C59" s="44">
        <v>51</v>
      </c>
      <c r="D59" s="45">
        <f t="shared" si="0"/>
        <v>43451</v>
      </c>
      <c r="E59" s="51">
        <f t="shared" si="1"/>
        <v>43457</v>
      </c>
      <c r="F59" s="74" t="s">
        <v>10</v>
      </c>
      <c r="G59" s="74" t="s">
        <v>11</v>
      </c>
      <c r="H59" s="75"/>
      <c r="I59" s="74" t="s">
        <v>9</v>
      </c>
      <c r="J59" s="74" t="s">
        <v>10</v>
      </c>
      <c r="K59" s="74" t="s">
        <v>11</v>
      </c>
      <c r="L59" s="75"/>
    </row>
    <row r="60" spans="3:12" ht="15.75" thickBot="1" x14ac:dyDescent="0.3">
      <c r="C60" s="44">
        <v>52</v>
      </c>
      <c r="D60" s="45">
        <f t="shared" si="0"/>
        <v>43458</v>
      </c>
      <c r="E60" s="51">
        <f t="shared" si="1"/>
        <v>43464</v>
      </c>
      <c r="F60" s="74" t="s">
        <v>9</v>
      </c>
      <c r="G60" s="74" t="s">
        <v>10</v>
      </c>
      <c r="H60" s="74" t="s">
        <v>11</v>
      </c>
      <c r="I60" s="75"/>
      <c r="J60" s="74" t="s">
        <v>9</v>
      </c>
      <c r="K60" s="74" t="s">
        <v>10</v>
      </c>
      <c r="L60" s="74" t="s">
        <v>11</v>
      </c>
    </row>
  </sheetData>
  <mergeCells count="1">
    <mergeCell ref="F7:L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9:AB43"/>
  <sheetViews>
    <sheetView zoomScale="50" zoomScaleNormal="50" workbookViewId="0">
      <selection activeCell="AE27" sqref="AE27"/>
    </sheetView>
  </sheetViews>
  <sheetFormatPr baseColWidth="10" defaultRowHeight="15" x14ac:dyDescent="0.25"/>
  <sheetData>
    <row r="9" spans="1:28" ht="30.75" x14ac:dyDescent="0.35">
      <c r="A9" s="19" t="s">
        <v>60</v>
      </c>
      <c r="B9" s="21"/>
      <c r="C9" s="21"/>
      <c r="D9" s="21"/>
      <c r="E9" s="21"/>
      <c r="F9" s="2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2"/>
      <c r="Y9" s="5" t="s">
        <v>0</v>
      </c>
      <c r="Z9" s="22"/>
      <c r="AA9" s="22"/>
      <c r="AB9" s="2"/>
    </row>
    <row r="10" spans="1:28" ht="27" x14ac:dyDescent="0.35">
      <c r="A10" s="21" t="s">
        <v>1</v>
      </c>
      <c r="B10" s="19"/>
      <c r="C10" s="19"/>
      <c r="D10" s="19"/>
      <c r="E10" s="19"/>
      <c r="F10" s="18"/>
      <c r="G10" s="1"/>
      <c r="H10" s="1"/>
      <c r="I10" s="1"/>
      <c r="J10" s="1"/>
      <c r="K10" s="1"/>
      <c r="L10" s="1"/>
      <c r="M10" s="1"/>
      <c r="N10" s="3"/>
      <c r="O10" s="3"/>
      <c r="P10" s="3"/>
      <c r="Q10" s="3"/>
      <c r="R10" s="3"/>
      <c r="S10" s="3"/>
      <c r="T10" s="3"/>
      <c r="U10" s="3"/>
      <c r="V10" s="3"/>
      <c r="W10" s="3"/>
      <c r="X10" s="4"/>
      <c r="Y10" s="4"/>
      <c r="Z10" s="4"/>
      <c r="AA10" s="4"/>
      <c r="AB10" s="4"/>
    </row>
    <row r="11" spans="1:28" ht="27" x14ac:dyDescent="0.35">
      <c r="A11" s="21" t="s">
        <v>62</v>
      </c>
      <c r="B11" s="19"/>
      <c r="C11" s="19"/>
      <c r="D11" s="19"/>
      <c r="E11" s="19"/>
      <c r="F11" s="18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5"/>
      <c r="Z11" s="2"/>
      <c r="AA11" s="2"/>
      <c r="AB11" s="2"/>
    </row>
    <row r="12" spans="1:28" ht="27" x14ac:dyDescent="0.35">
      <c r="A12" s="19" t="s">
        <v>2</v>
      </c>
      <c r="B12" s="21"/>
      <c r="C12" s="23" t="s">
        <v>3</v>
      </c>
      <c r="D12" s="21"/>
      <c r="E12" s="19"/>
      <c r="F12" s="18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5"/>
      <c r="Z12" s="2"/>
      <c r="AA12" s="2"/>
      <c r="AB12" s="2"/>
    </row>
    <row r="13" spans="1:28" ht="27" x14ac:dyDescent="0.35">
      <c r="A13" s="21" t="s">
        <v>63</v>
      </c>
      <c r="B13" s="19"/>
      <c r="C13" s="19"/>
      <c r="E13" s="21"/>
      <c r="F13" s="24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25"/>
      <c r="Z13" s="26" t="s">
        <v>4</v>
      </c>
      <c r="AA13" s="25"/>
      <c r="AB13" s="29">
        <v>40</v>
      </c>
    </row>
    <row r="14" spans="1:28" ht="33" x14ac:dyDescent="0.45">
      <c r="A14" s="185" t="s">
        <v>5</v>
      </c>
      <c r="B14" s="185"/>
      <c r="C14" s="185"/>
      <c r="D14" s="185"/>
      <c r="E14" s="185"/>
      <c r="F14" s="185"/>
      <c r="G14" s="185"/>
      <c r="H14" s="185"/>
      <c r="I14" s="185"/>
      <c r="J14" s="185"/>
      <c r="K14" s="185"/>
      <c r="L14" s="185"/>
      <c r="M14" s="185"/>
      <c r="N14" s="185"/>
      <c r="O14" s="185"/>
      <c r="P14" s="185"/>
      <c r="Q14" s="185"/>
      <c r="R14" s="185"/>
      <c r="S14" s="185"/>
      <c r="T14" s="185"/>
      <c r="U14" s="185"/>
      <c r="V14" s="185"/>
      <c r="W14" s="185"/>
      <c r="X14" s="185"/>
      <c r="Y14" s="185"/>
      <c r="Z14" s="185"/>
      <c r="AA14" s="185"/>
      <c r="AB14" s="185"/>
    </row>
    <row r="15" spans="1:28" ht="36.75" thickBot="1" x14ac:dyDescent="0.6">
      <c r="A15" s="186">
        <f>DATE(2017,10,2)</f>
        <v>43010</v>
      </c>
      <c r="B15" s="186"/>
      <c r="C15" s="186"/>
      <c r="D15" s="186"/>
      <c r="E15" s="186"/>
      <c r="F15" s="186"/>
      <c r="G15" s="186"/>
      <c r="H15" s="186"/>
      <c r="I15" s="186"/>
      <c r="J15" s="186"/>
      <c r="K15" s="186"/>
      <c r="L15" s="186"/>
      <c r="M15" s="186"/>
      <c r="N15" s="186"/>
      <c r="O15" s="28" t="s">
        <v>6</v>
      </c>
      <c r="P15" s="187">
        <f>SUM(A15+6)</f>
        <v>43016</v>
      </c>
      <c r="Q15" s="187"/>
      <c r="R15" s="187"/>
      <c r="S15" s="187"/>
      <c r="T15" s="187"/>
      <c r="U15" s="187"/>
      <c r="V15" s="187"/>
      <c r="W15" s="187"/>
      <c r="X15" s="187"/>
      <c r="Y15" s="187"/>
      <c r="Z15" s="187"/>
      <c r="AA15" s="187"/>
      <c r="AB15" s="187"/>
    </row>
    <row r="16" spans="1:28" ht="24" thickBot="1" x14ac:dyDescent="0.4">
      <c r="A16" s="37" t="s">
        <v>75</v>
      </c>
      <c r="B16" s="38"/>
      <c r="C16" s="39"/>
      <c r="D16" s="37"/>
      <c r="E16" s="38"/>
      <c r="F16" s="39"/>
      <c r="G16" s="36"/>
      <c r="H16" s="188" t="s">
        <v>7</v>
      </c>
      <c r="I16" s="189"/>
      <c r="J16" s="30">
        <f>SUM(A15)</f>
        <v>43010</v>
      </c>
      <c r="K16" s="188" t="s">
        <v>67</v>
      </c>
      <c r="L16" s="189"/>
      <c r="M16" s="30">
        <f>SUM(A15+1)</f>
        <v>43011</v>
      </c>
      <c r="N16" s="188" t="s">
        <v>68</v>
      </c>
      <c r="O16" s="189"/>
      <c r="P16" s="30">
        <f>SUM(M16+1)</f>
        <v>43012</v>
      </c>
      <c r="Q16" s="188" t="s">
        <v>69</v>
      </c>
      <c r="R16" s="189"/>
      <c r="S16" s="30">
        <f>SUM(P16+1)</f>
        <v>43013</v>
      </c>
      <c r="T16" s="188" t="s">
        <v>70</v>
      </c>
      <c r="U16" s="189"/>
      <c r="V16" s="30">
        <f>SUM(S16+1)</f>
        <v>43014</v>
      </c>
      <c r="W16" s="188" t="s">
        <v>71</v>
      </c>
      <c r="X16" s="189"/>
      <c r="Y16" s="30">
        <f>SUM(V16+1)</f>
        <v>43015</v>
      </c>
      <c r="Z16" s="188" t="s">
        <v>72</v>
      </c>
      <c r="AA16" s="189"/>
      <c r="AB16" s="30">
        <f>SUM(Y16+1)</f>
        <v>43016</v>
      </c>
    </row>
    <row r="17" spans="1:28" ht="27.75" thickBot="1" x14ac:dyDescent="0.3">
      <c r="A17" s="181" t="s">
        <v>8</v>
      </c>
      <c r="B17" s="182"/>
      <c r="C17" s="183">
        <v>8157</v>
      </c>
      <c r="D17" s="184"/>
      <c r="E17" s="168" t="s">
        <v>64</v>
      </c>
      <c r="F17" s="169"/>
      <c r="G17" s="170"/>
      <c r="H17" s="115" t="s">
        <v>10</v>
      </c>
      <c r="I17" s="113"/>
      <c r="J17" s="114"/>
      <c r="K17" s="115" t="s">
        <v>11</v>
      </c>
      <c r="L17" s="113"/>
      <c r="M17" s="114"/>
      <c r="N17" s="165"/>
      <c r="O17" s="166"/>
      <c r="P17" s="167"/>
      <c r="Q17" s="115" t="s">
        <v>9</v>
      </c>
      <c r="R17" s="113"/>
      <c r="S17" s="114"/>
      <c r="T17" s="115" t="s">
        <v>10</v>
      </c>
      <c r="U17" s="113"/>
      <c r="V17" s="114"/>
      <c r="W17" s="115" t="s">
        <v>11</v>
      </c>
      <c r="X17" s="113"/>
      <c r="Y17" s="114"/>
      <c r="Z17" s="115"/>
      <c r="AA17" s="113"/>
      <c r="AB17" s="114"/>
    </row>
    <row r="18" spans="1:28" ht="23.25" thickBot="1" x14ac:dyDescent="0.3">
      <c r="A18" s="179" t="s">
        <v>12</v>
      </c>
      <c r="B18" s="180"/>
      <c r="C18" s="168">
        <v>3849</v>
      </c>
      <c r="D18" s="169"/>
      <c r="E18" s="168" t="s">
        <v>66</v>
      </c>
      <c r="F18" s="169"/>
      <c r="G18" s="170"/>
      <c r="H18" s="115" t="s">
        <v>14</v>
      </c>
      <c r="I18" s="113"/>
      <c r="J18" s="114"/>
      <c r="K18" s="115" t="s">
        <v>15</v>
      </c>
      <c r="L18" s="113"/>
      <c r="M18" s="114"/>
      <c r="N18" s="115" t="s">
        <v>13</v>
      </c>
      <c r="O18" s="113"/>
      <c r="P18" s="114"/>
      <c r="Q18" s="165"/>
      <c r="R18" s="166"/>
      <c r="S18" s="167"/>
      <c r="T18" s="115" t="s">
        <v>14</v>
      </c>
      <c r="U18" s="113"/>
      <c r="V18" s="114"/>
      <c r="W18" s="115" t="s">
        <v>15</v>
      </c>
      <c r="X18" s="113"/>
      <c r="Y18" s="114"/>
      <c r="Z18" s="115" t="s">
        <v>13</v>
      </c>
      <c r="AA18" s="113"/>
      <c r="AB18" s="114"/>
    </row>
    <row r="19" spans="1:28" ht="23.25" thickBot="1" x14ac:dyDescent="0.3">
      <c r="A19" s="177" t="s">
        <v>16</v>
      </c>
      <c r="B19" s="178"/>
      <c r="C19" s="168">
        <v>3484</v>
      </c>
      <c r="D19" s="169"/>
      <c r="E19" s="168" t="s">
        <v>73</v>
      </c>
      <c r="F19" s="169"/>
      <c r="G19" s="170"/>
      <c r="H19" s="165"/>
      <c r="I19" s="166"/>
      <c r="J19" s="167"/>
      <c r="K19" s="115" t="s">
        <v>19</v>
      </c>
      <c r="L19" s="113"/>
      <c r="M19" s="114"/>
      <c r="N19" s="115" t="s">
        <v>17</v>
      </c>
      <c r="O19" s="113"/>
      <c r="P19" s="114"/>
      <c r="Q19" s="115" t="s">
        <v>18</v>
      </c>
      <c r="R19" s="113"/>
      <c r="S19" s="114"/>
      <c r="T19" s="165"/>
      <c r="U19" s="166"/>
      <c r="V19" s="167"/>
      <c r="W19" s="115" t="s">
        <v>19</v>
      </c>
      <c r="X19" s="113"/>
      <c r="Y19" s="114"/>
      <c r="Z19" s="115" t="s">
        <v>17</v>
      </c>
      <c r="AA19" s="113"/>
      <c r="AB19" s="114"/>
    </row>
    <row r="20" spans="1:28" ht="23.25" thickBot="1" x14ac:dyDescent="0.3">
      <c r="A20" s="175" t="s">
        <v>20</v>
      </c>
      <c r="B20" s="176"/>
      <c r="C20" s="168">
        <v>8158</v>
      </c>
      <c r="D20" s="169"/>
      <c r="E20" s="168" t="s">
        <v>74</v>
      </c>
      <c r="F20" s="169"/>
      <c r="G20" s="170"/>
      <c r="H20" s="115" t="s">
        <v>23</v>
      </c>
      <c r="I20" s="113"/>
      <c r="J20" s="114"/>
      <c r="K20" s="165"/>
      <c r="L20" s="166"/>
      <c r="M20" s="167"/>
      <c r="N20" s="115" t="s">
        <v>21</v>
      </c>
      <c r="O20" s="113"/>
      <c r="P20" s="114"/>
      <c r="Q20" s="115" t="s">
        <v>22</v>
      </c>
      <c r="R20" s="113"/>
      <c r="S20" s="114"/>
      <c r="T20" s="115" t="s">
        <v>23</v>
      </c>
      <c r="U20" s="113"/>
      <c r="V20" s="114"/>
      <c r="W20" s="165"/>
      <c r="X20" s="166"/>
      <c r="Y20" s="167"/>
      <c r="Z20" s="115" t="s">
        <v>21</v>
      </c>
      <c r="AA20" s="113"/>
      <c r="AB20" s="114"/>
    </row>
    <row r="21" spans="1:28" ht="23.25" thickBot="1" x14ac:dyDescent="0.3">
      <c r="A21" s="171" t="s">
        <v>24</v>
      </c>
      <c r="B21" s="172"/>
      <c r="C21" s="168">
        <v>8154</v>
      </c>
      <c r="D21" s="169"/>
      <c r="E21" s="168" t="s">
        <v>59</v>
      </c>
      <c r="F21" s="169"/>
      <c r="G21" s="170"/>
      <c r="H21" s="115" t="s">
        <v>24</v>
      </c>
      <c r="I21" s="113"/>
      <c r="J21" s="114"/>
      <c r="K21" s="115" t="s">
        <v>24</v>
      </c>
      <c r="L21" s="113"/>
      <c r="M21" s="114"/>
      <c r="N21" s="115" t="s">
        <v>24</v>
      </c>
      <c r="O21" s="113"/>
      <c r="P21" s="114"/>
      <c r="Q21" s="115" t="s">
        <v>24</v>
      </c>
      <c r="R21" s="113"/>
      <c r="S21" s="114"/>
      <c r="T21" s="115" t="s">
        <v>24</v>
      </c>
      <c r="U21" s="113"/>
      <c r="V21" s="114"/>
      <c r="W21" s="165"/>
      <c r="X21" s="166"/>
      <c r="Y21" s="167"/>
      <c r="Z21" s="165"/>
      <c r="AA21" s="166"/>
      <c r="AB21" s="167"/>
    </row>
    <row r="22" spans="1:28" ht="23.25" thickBot="1" x14ac:dyDescent="0.3">
      <c r="A22" s="173"/>
      <c r="B22" s="174"/>
      <c r="C22" s="168">
        <v>8164</v>
      </c>
      <c r="D22" s="169"/>
      <c r="E22" s="168" t="s">
        <v>65</v>
      </c>
      <c r="F22" s="169"/>
      <c r="G22" s="170"/>
      <c r="H22" s="115" t="s">
        <v>24</v>
      </c>
      <c r="I22" s="113"/>
      <c r="J22" s="114"/>
      <c r="K22" s="115" t="s">
        <v>24</v>
      </c>
      <c r="L22" s="113"/>
      <c r="M22" s="114"/>
      <c r="N22" s="115" t="s">
        <v>24</v>
      </c>
      <c r="O22" s="113"/>
      <c r="P22" s="114"/>
      <c r="Q22" s="115" t="s">
        <v>24</v>
      </c>
      <c r="R22" s="113"/>
      <c r="S22" s="114"/>
      <c r="T22" s="115" t="s">
        <v>24</v>
      </c>
      <c r="U22" s="113"/>
      <c r="V22" s="114"/>
      <c r="W22" s="165"/>
      <c r="X22" s="166"/>
      <c r="Y22" s="167"/>
      <c r="Z22" s="165"/>
      <c r="AA22" s="166"/>
      <c r="AB22" s="167"/>
    </row>
    <row r="24" spans="1:28" ht="23.25" x14ac:dyDescent="0.35">
      <c r="A24" s="156" t="s">
        <v>25</v>
      </c>
      <c r="B24" s="157"/>
      <c r="C24" s="156" t="s">
        <v>26</v>
      </c>
      <c r="D24" s="158"/>
      <c r="E24" s="158"/>
      <c r="F24" s="158"/>
      <c r="G24" s="157"/>
      <c r="H24" s="156" t="s">
        <v>27</v>
      </c>
      <c r="I24" s="158"/>
      <c r="J24" s="158"/>
      <c r="K24" s="157"/>
      <c r="L24" s="156" t="s">
        <v>28</v>
      </c>
      <c r="M24" s="158"/>
      <c r="N24" s="157"/>
      <c r="O24" s="156" t="s">
        <v>29</v>
      </c>
      <c r="P24" s="158"/>
      <c r="Q24" s="158"/>
      <c r="R24" s="158"/>
      <c r="S24" s="157"/>
      <c r="T24" s="156" t="s">
        <v>30</v>
      </c>
      <c r="U24" s="158"/>
      <c r="V24" s="158"/>
      <c r="W24" s="158"/>
      <c r="X24" s="157"/>
      <c r="Y24" s="156" t="s">
        <v>31</v>
      </c>
      <c r="Z24" s="158"/>
      <c r="AA24" s="158"/>
      <c r="AB24" s="157"/>
    </row>
    <row r="25" spans="1:28" ht="23.25" x14ac:dyDescent="0.35">
      <c r="A25" s="145"/>
      <c r="B25" s="147"/>
      <c r="C25" s="145"/>
      <c r="D25" s="146"/>
      <c r="E25" s="146"/>
      <c r="F25" s="146"/>
      <c r="G25" s="147"/>
      <c r="H25" s="145"/>
      <c r="I25" s="146"/>
      <c r="J25" s="146"/>
      <c r="K25" s="147"/>
      <c r="L25" s="145"/>
      <c r="M25" s="146"/>
      <c r="N25" s="147"/>
      <c r="O25" s="145"/>
      <c r="P25" s="146"/>
      <c r="Q25" s="146"/>
      <c r="R25" s="146"/>
      <c r="S25" s="147"/>
      <c r="T25" s="145"/>
      <c r="U25" s="146"/>
      <c r="V25" s="146"/>
      <c r="W25" s="146"/>
      <c r="X25" s="147"/>
      <c r="Y25" s="145"/>
      <c r="Z25" s="146"/>
      <c r="AA25" s="146"/>
      <c r="AB25" s="147"/>
    </row>
    <row r="26" spans="1:28" ht="23.25" x14ac:dyDescent="0.35">
      <c r="A26" s="145"/>
      <c r="B26" s="147"/>
      <c r="C26" s="145"/>
      <c r="D26" s="146"/>
      <c r="E26" s="146"/>
      <c r="F26" s="146"/>
      <c r="G26" s="147"/>
      <c r="H26" s="145"/>
      <c r="I26" s="146"/>
      <c r="J26" s="146"/>
      <c r="K26" s="147"/>
      <c r="L26" s="145"/>
      <c r="M26" s="146"/>
      <c r="N26" s="147"/>
      <c r="O26" s="145"/>
      <c r="P26" s="146"/>
      <c r="Q26" s="146"/>
      <c r="R26" s="146"/>
      <c r="S26" s="147"/>
      <c r="T26" s="145"/>
      <c r="U26" s="146"/>
      <c r="V26" s="146"/>
      <c r="W26" s="146"/>
      <c r="X26" s="147"/>
      <c r="Y26" s="145"/>
      <c r="Z26" s="146"/>
      <c r="AA26" s="146"/>
      <c r="AB26" s="147"/>
    </row>
    <row r="27" spans="1:28" ht="15.75" thickBot="1" x14ac:dyDescent="0.3"/>
    <row r="28" spans="1:28" ht="24" thickBot="1" x14ac:dyDescent="0.3">
      <c r="A28" s="7"/>
      <c r="B28" s="159" t="s">
        <v>32</v>
      </c>
      <c r="C28" s="160"/>
      <c r="D28" s="160"/>
      <c r="E28" s="160"/>
      <c r="F28" s="161"/>
      <c r="G28" s="162" t="s">
        <v>33</v>
      </c>
      <c r="H28" s="160"/>
      <c r="I28" s="160"/>
      <c r="J28" s="160"/>
      <c r="K28" s="161"/>
      <c r="L28" s="162" t="s">
        <v>34</v>
      </c>
      <c r="M28" s="160"/>
      <c r="N28" s="160"/>
      <c r="O28" s="160"/>
      <c r="P28" s="161"/>
      <c r="Q28" s="162" t="s">
        <v>35</v>
      </c>
      <c r="R28" s="160"/>
      <c r="S28" s="160"/>
      <c r="T28" s="161"/>
      <c r="U28" s="163" t="s">
        <v>36</v>
      </c>
      <c r="V28" s="163"/>
      <c r="W28" s="163"/>
      <c r="X28" s="163"/>
      <c r="Y28" s="163" t="s">
        <v>37</v>
      </c>
      <c r="Z28" s="163"/>
      <c r="AA28" s="163"/>
      <c r="AB28" s="164"/>
    </row>
    <row r="29" spans="1:28" ht="18.75" x14ac:dyDescent="0.3">
      <c r="A29" s="7"/>
      <c r="B29" s="148"/>
      <c r="C29" s="149"/>
      <c r="D29" s="149"/>
      <c r="E29" s="149"/>
      <c r="F29" s="149"/>
      <c r="G29" s="149"/>
      <c r="H29" s="149"/>
      <c r="I29" s="149"/>
      <c r="J29" s="149"/>
      <c r="K29" s="149"/>
      <c r="L29" s="149"/>
      <c r="M29" s="149"/>
      <c r="N29" s="149"/>
      <c r="O29" s="149"/>
      <c r="P29" s="149"/>
      <c r="Q29" s="150"/>
      <c r="R29" s="151"/>
      <c r="S29" s="151"/>
      <c r="T29" s="152"/>
      <c r="U29" s="153"/>
      <c r="V29" s="153"/>
      <c r="W29" s="153"/>
      <c r="X29" s="153"/>
      <c r="Y29" s="154"/>
      <c r="Z29" s="154"/>
      <c r="AA29" s="154"/>
      <c r="AB29" s="155"/>
    </row>
    <row r="30" spans="1:28" ht="18.75" x14ac:dyDescent="0.3">
      <c r="A30" s="7"/>
      <c r="B30" s="137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9"/>
      <c r="R30" s="140"/>
      <c r="S30" s="140"/>
      <c r="T30" s="141"/>
      <c r="U30" s="142"/>
      <c r="V30" s="142"/>
      <c r="W30" s="142"/>
      <c r="X30" s="142"/>
      <c r="Y30" s="143"/>
      <c r="Z30" s="143"/>
      <c r="AA30" s="143"/>
      <c r="AB30" s="144"/>
    </row>
    <row r="31" spans="1:28" ht="18.75" x14ac:dyDescent="0.3">
      <c r="A31" s="7"/>
      <c r="B31" s="137"/>
      <c r="C31" s="138"/>
      <c r="D31" s="138"/>
      <c r="E31" s="138"/>
      <c r="F31" s="138"/>
      <c r="G31" s="138"/>
      <c r="H31" s="138"/>
      <c r="I31" s="138"/>
      <c r="J31" s="138"/>
      <c r="K31" s="138"/>
      <c r="L31" s="138"/>
      <c r="M31" s="138"/>
      <c r="N31" s="138"/>
      <c r="O31" s="138"/>
      <c r="P31" s="138"/>
      <c r="Q31" s="139"/>
      <c r="R31" s="140"/>
      <c r="S31" s="140"/>
      <c r="T31" s="141"/>
      <c r="U31" s="142"/>
      <c r="V31" s="142"/>
      <c r="W31" s="142"/>
      <c r="X31" s="142"/>
      <c r="Y31" s="143"/>
      <c r="Z31" s="143"/>
      <c r="AA31" s="143"/>
      <c r="AB31" s="144"/>
    </row>
    <row r="32" spans="1:28" ht="19.5" thickBot="1" x14ac:dyDescent="0.35">
      <c r="A32" s="7"/>
      <c r="B32" s="129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1"/>
      <c r="R32" s="132"/>
      <c r="S32" s="132"/>
      <c r="T32" s="133"/>
      <c r="U32" s="134"/>
      <c r="V32" s="134"/>
      <c r="W32" s="134"/>
      <c r="X32" s="134"/>
      <c r="Y32" s="135"/>
      <c r="Z32" s="135"/>
      <c r="AA32" s="135"/>
      <c r="AB32" s="136"/>
    </row>
    <row r="33" spans="1:28" ht="24" thickBot="1" x14ac:dyDescent="0.4">
      <c r="A33" s="121" t="s">
        <v>38</v>
      </c>
      <c r="B33" s="20"/>
      <c r="C33" s="123"/>
      <c r="D33" s="123"/>
      <c r="E33" s="123"/>
      <c r="F33" s="124"/>
      <c r="G33" s="10"/>
      <c r="H33" s="8"/>
      <c r="I33" s="8"/>
      <c r="J33" s="8"/>
      <c r="K33" s="8"/>
      <c r="L33" s="9"/>
      <c r="M33" s="10"/>
      <c r="N33" s="10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0"/>
      <c r="Z33" s="10"/>
      <c r="AA33" s="10"/>
      <c r="AB33" s="10"/>
    </row>
    <row r="34" spans="1:28" ht="18.75" thickBot="1" x14ac:dyDescent="0.3">
      <c r="A34" s="122"/>
      <c r="B34" s="20" t="s">
        <v>39</v>
      </c>
      <c r="C34" s="123" t="s">
        <v>40</v>
      </c>
      <c r="D34" s="123"/>
      <c r="E34" s="123"/>
      <c r="F34" s="124"/>
      <c r="G34" s="12"/>
      <c r="H34" s="12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</row>
    <row r="35" spans="1:28" ht="15.75" thickBot="1" x14ac:dyDescent="0.3"/>
    <row r="36" spans="1:28" ht="24" thickBot="1" x14ac:dyDescent="0.3">
      <c r="A36" s="95" t="s">
        <v>41</v>
      </c>
      <c r="B36" s="125"/>
      <c r="C36" s="96"/>
      <c r="D36" s="82" t="s">
        <v>61</v>
      </c>
      <c r="E36" s="83"/>
      <c r="F36" s="126" t="s">
        <v>42</v>
      </c>
      <c r="G36" s="127"/>
      <c r="H36" s="128"/>
      <c r="I36" s="113" t="s">
        <v>24</v>
      </c>
      <c r="J36" s="114"/>
      <c r="K36" s="115" t="s">
        <v>43</v>
      </c>
      <c r="L36" s="114"/>
      <c r="M36" s="32"/>
      <c r="N36" s="31"/>
      <c r="O36" s="31"/>
      <c r="P36" s="31"/>
      <c r="Q36" s="116" t="s">
        <v>44</v>
      </c>
      <c r="R36" s="117"/>
      <c r="S36" s="118"/>
      <c r="T36" s="116" t="s">
        <v>45</v>
      </c>
      <c r="U36" s="117"/>
      <c r="V36" s="119"/>
      <c r="W36" s="120" t="s">
        <v>46</v>
      </c>
      <c r="X36" s="117"/>
      <c r="Y36" s="118"/>
      <c r="Z36" s="102" t="s">
        <v>47</v>
      </c>
      <c r="AA36" s="103"/>
      <c r="AB36" s="104"/>
    </row>
    <row r="37" spans="1:28" ht="24" thickBot="1" x14ac:dyDescent="0.3">
      <c r="A37" s="92" t="s">
        <v>48</v>
      </c>
      <c r="B37" s="93"/>
      <c r="C37" s="94"/>
      <c r="D37" s="95" t="s">
        <v>49</v>
      </c>
      <c r="E37" s="96"/>
      <c r="Q37" s="105" t="s">
        <v>8</v>
      </c>
      <c r="R37" s="106"/>
      <c r="S37" s="107"/>
      <c r="T37" s="105" t="s">
        <v>9</v>
      </c>
      <c r="U37" s="106"/>
      <c r="V37" s="108"/>
      <c r="W37" s="109" t="s">
        <v>10</v>
      </c>
      <c r="X37" s="106"/>
      <c r="Y37" s="107"/>
      <c r="Z37" s="110" t="s">
        <v>11</v>
      </c>
      <c r="AA37" s="111"/>
      <c r="AB37" s="112"/>
    </row>
    <row r="38" spans="1:28" ht="24" thickBot="1" x14ac:dyDescent="0.3">
      <c r="A38" s="92" t="s">
        <v>50</v>
      </c>
      <c r="B38" s="93"/>
      <c r="C38" s="94"/>
      <c r="D38" s="95" t="s">
        <v>51</v>
      </c>
      <c r="E38" s="96"/>
      <c r="Q38" s="97" t="s">
        <v>12</v>
      </c>
      <c r="R38" s="98"/>
      <c r="S38" s="99"/>
      <c r="T38" s="97" t="s">
        <v>14</v>
      </c>
      <c r="U38" s="98"/>
      <c r="V38" s="100"/>
      <c r="W38" s="101" t="s">
        <v>15</v>
      </c>
      <c r="X38" s="98"/>
      <c r="Y38" s="99"/>
      <c r="Z38" s="102" t="s">
        <v>13</v>
      </c>
      <c r="AA38" s="103"/>
      <c r="AB38" s="104"/>
    </row>
    <row r="39" spans="1:28" ht="24" thickBot="1" x14ac:dyDescent="0.3">
      <c r="A39" s="92" t="s">
        <v>52</v>
      </c>
      <c r="B39" s="93"/>
      <c r="C39" s="94"/>
      <c r="D39" s="95" t="s">
        <v>53</v>
      </c>
      <c r="E39" s="96"/>
      <c r="Q39" s="97" t="s">
        <v>16</v>
      </c>
      <c r="R39" s="98"/>
      <c r="S39" s="99"/>
      <c r="T39" s="97" t="s">
        <v>19</v>
      </c>
      <c r="U39" s="98"/>
      <c r="V39" s="100"/>
      <c r="W39" s="101" t="s">
        <v>17</v>
      </c>
      <c r="X39" s="98"/>
      <c r="Y39" s="99"/>
      <c r="Z39" s="102" t="s">
        <v>18</v>
      </c>
      <c r="AA39" s="103"/>
      <c r="AB39" s="104"/>
    </row>
    <row r="40" spans="1:28" ht="24" thickBot="1" x14ac:dyDescent="0.3">
      <c r="A40" s="79" t="s">
        <v>54</v>
      </c>
      <c r="B40" s="80"/>
      <c r="C40" s="81"/>
      <c r="D40" s="82" t="s">
        <v>55</v>
      </c>
      <c r="E40" s="83"/>
      <c r="Q40" s="84" t="s">
        <v>20</v>
      </c>
      <c r="R40" s="85"/>
      <c r="S40" s="86"/>
      <c r="T40" s="84" t="s">
        <v>21</v>
      </c>
      <c r="U40" s="85"/>
      <c r="V40" s="87"/>
      <c r="W40" s="88" t="s">
        <v>22</v>
      </c>
      <c r="X40" s="85"/>
      <c r="Y40" s="86"/>
      <c r="Z40" s="89" t="s">
        <v>23</v>
      </c>
      <c r="AA40" s="90"/>
      <c r="AB40" s="91"/>
    </row>
    <row r="41" spans="1:28" ht="23.25" x14ac:dyDescent="0.25">
      <c r="A41" s="33"/>
      <c r="B41" s="33"/>
      <c r="C41" s="33"/>
      <c r="D41" s="34"/>
      <c r="E41" s="34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</row>
    <row r="42" spans="1:28" ht="23.25" x14ac:dyDescent="0.25">
      <c r="A42" s="14" t="s">
        <v>56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 t="s">
        <v>57</v>
      </c>
      <c r="M42" s="14"/>
      <c r="N42" s="14"/>
      <c r="O42" s="14"/>
      <c r="P42" s="14"/>
      <c r="Q42" s="14"/>
      <c r="R42" s="27"/>
      <c r="S42" s="27"/>
      <c r="T42" s="14"/>
      <c r="U42" s="14"/>
      <c r="V42" s="14"/>
      <c r="W42" s="14"/>
      <c r="X42" s="14"/>
      <c r="Y42" s="14"/>
      <c r="Z42" s="14" t="s">
        <v>58</v>
      </c>
      <c r="AA42" s="14"/>
      <c r="AB42" s="14"/>
    </row>
    <row r="43" spans="1:28" ht="1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6"/>
      <c r="M43" s="16"/>
      <c r="N43" s="16"/>
      <c r="O43" s="16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</row>
  </sheetData>
  <mergeCells count="156">
    <mergeCell ref="A14:AB14"/>
    <mergeCell ref="A15:N15"/>
    <mergeCell ref="P15:AB15"/>
    <mergeCell ref="H16:I16"/>
    <mergeCell ref="K16:L16"/>
    <mergeCell ref="N16:O16"/>
    <mergeCell ref="Q16:R16"/>
    <mergeCell ref="T16:U16"/>
    <mergeCell ref="W16:X16"/>
    <mergeCell ref="Z16:AA16"/>
    <mergeCell ref="Q17:S17"/>
    <mergeCell ref="T17:V17"/>
    <mergeCell ref="W17:Y17"/>
    <mergeCell ref="Z17:AB17"/>
    <mergeCell ref="A18:B18"/>
    <mergeCell ref="C18:D18"/>
    <mergeCell ref="E18:G18"/>
    <mergeCell ref="H18:J18"/>
    <mergeCell ref="K18:M18"/>
    <mergeCell ref="N18:P18"/>
    <mergeCell ref="A17:B17"/>
    <mergeCell ref="C17:D17"/>
    <mergeCell ref="E17:G17"/>
    <mergeCell ref="H17:J17"/>
    <mergeCell ref="K17:M17"/>
    <mergeCell ref="N17:P17"/>
    <mergeCell ref="Q18:S18"/>
    <mergeCell ref="T18:V18"/>
    <mergeCell ref="W18:Y18"/>
    <mergeCell ref="Z18:AB18"/>
    <mergeCell ref="Z19:AB19"/>
    <mergeCell ref="A20:B20"/>
    <mergeCell ref="C20:D20"/>
    <mergeCell ref="E20:G20"/>
    <mergeCell ref="H20:J20"/>
    <mergeCell ref="K20:M20"/>
    <mergeCell ref="N20:P20"/>
    <mergeCell ref="Q20:S20"/>
    <mergeCell ref="T20:V20"/>
    <mergeCell ref="W20:Y20"/>
    <mergeCell ref="Z20:AB20"/>
    <mergeCell ref="A19:B19"/>
    <mergeCell ref="C19:D19"/>
    <mergeCell ref="E19:G19"/>
    <mergeCell ref="H19:J19"/>
    <mergeCell ref="K19:M19"/>
    <mergeCell ref="N19:P19"/>
    <mergeCell ref="Q19:S19"/>
    <mergeCell ref="T19:V19"/>
    <mergeCell ref="W19:Y19"/>
    <mergeCell ref="A21:B22"/>
    <mergeCell ref="C21:D21"/>
    <mergeCell ref="E21:G21"/>
    <mergeCell ref="H21:J21"/>
    <mergeCell ref="K21:M21"/>
    <mergeCell ref="N21:P21"/>
    <mergeCell ref="Q21:S21"/>
    <mergeCell ref="T21:V21"/>
    <mergeCell ref="W21:Y21"/>
    <mergeCell ref="Z21:AB21"/>
    <mergeCell ref="C22:D22"/>
    <mergeCell ref="E22:G22"/>
    <mergeCell ref="H22:J22"/>
    <mergeCell ref="K22:M22"/>
    <mergeCell ref="N22:P22"/>
    <mergeCell ref="Q22:S22"/>
    <mergeCell ref="T22:V22"/>
    <mergeCell ref="W22:Y22"/>
    <mergeCell ref="Z22:AB22"/>
    <mergeCell ref="A24:B24"/>
    <mergeCell ref="C24:G24"/>
    <mergeCell ref="H24:K24"/>
    <mergeCell ref="L24:N24"/>
    <mergeCell ref="O24:S24"/>
    <mergeCell ref="T24:X24"/>
    <mergeCell ref="Y24:AB24"/>
    <mergeCell ref="B28:F28"/>
    <mergeCell ref="G28:K28"/>
    <mergeCell ref="L28:P28"/>
    <mergeCell ref="Q28:T28"/>
    <mergeCell ref="U28:X28"/>
    <mergeCell ref="Y28:AB28"/>
    <mergeCell ref="Y25:AB25"/>
    <mergeCell ref="A26:B26"/>
    <mergeCell ref="C26:G26"/>
    <mergeCell ref="H26:K26"/>
    <mergeCell ref="L26:N26"/>
    <mergeCell ref="O26:S26"/>
    <mergeCell ref="T26:X26"/>
    <mergeCell ref="Y26:AB26"/>
    <mergeCell ref="A25:B25"/>
    <mergeCell ref="C25:G25"/>
    <mergeCell ref="H25:K25"/>
    <mergeCell ref="L25:N25"/>
    <mergeCell ref="O25:S25"/>
    <mergeCell ref="T25:X25"/>
    <mergeCell ref="B30:F30"/>
    <mergeCell ref="G30:K30"/>
    <mergeCell ref="L30:P30"/>
    <mergeCell ref="Q30:T30"/>
    <mergeCell ref="U30:X30"/>
    <mergeCell ref="Y30:AB30"/>
    <mergeCell ref="B29:F29"/>
    <mergeCell ref="G29:K29"/>
    <mergeCell ref="L29:P29"/>
    <mergeCell ref="Q29:T29"/>
    <mergeCell ref="U29:X29"/>
    <mergeCell ref="Y29:AB29"/>
    <mergeCell ref="B32:F32"/>
    <mergeCell ref="G32:K32"/>
    <mergeCell ref="L32:P32"/>
    <mergeCell ref="Q32:T32"/>
    <mergeCell ref="U32:X32"/>
    <mergeCell ref="Y32:AB32"/>
    <mergeCell ref="B31:F31"/>
    <mergeCell ref="G31:K31"/>
    <mergeCell ref="L31:P31"/>
    <mergeCell ref="Q31:T31"/>
    <mergeCell ref="U31:X31"/>
    <mergeCell ref="Y31:AB31"/>
    <mergeCell ref="I36:J36"/>
    <mergeCell ref="K36:L36"/>
    <mergeCell ref="Q36:S36"/>
    <mergeCell ref="T36:V36"/>
    <mergeCell ref="W36:Y36"/>
    <mergeCell ref="Z36:AB36"/>
    <mergeCell ref="A33:A34"/>
    <mergeCell ref="C33:F33"/>
    <mergeCell ref="C34:F34"/>
    <mergeCell ref="A36:C36"/>
    <mergeCell ref="D36:E36"/>
    <mergeCell ref="F36:H36"/>
    <mergeCell ref="A38:C38"/>
    <mergeCell ref="D38:E38"/>
    <mergeCell ref="Q38:S38"/>
    <mergeCell ref="T38:V38"/>
    <mergeCell ref="W38:Y38"/>
    <mergeCell ref="Z38:AB38"/>
    <mergeCell ref="A37:C37"/>
    <mergeCell ref="D37:E37"/>
    <mergeCell ref="Q37:S37"/>
    <mergeCell ref="T37:V37"/>
    <mergeCell ref="W37:Y37"/>
    <mergeCell ref="Z37:AB37"/>
    <mergeCell ref="A40:C40"/>
    <mergeCell ref="D40:E40"/>
    <mergeCell ref="Q40:S40"/>
    <mergeCell ref="T40:V40"/>
    <mergeCell ref="W40:Y40"/>
    <mergeCell ref="Z40:AB40"/>
    <mergeCell ref="A39:C39"/>
    <mergeCell ref="D39:E39"/>
    <mergeCell ref="Q39:S39"/>
    <mergeCell ref="T39:V39"/>
    <mergeCell ref="W39:Y39"/>
    <mergeCell ref="Z39:AB3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1:AC47"/>
  <sheetViews>
    <sheetView zoomScale="50" zoomScaleNormal="50" workbookViewId="0">
      <selection activeCell="AA27" sqref="AA27"/>
    </sheetView>
  </sheetViews>
  <sheetFormatPr baseColWidth="10" defaultRowHeight="15" x14ac:dyDescent="0.25"/>
  <cols>
    <col min="3" max="3" width="5.7109375" customWidth="1"/>
    <col min="5" max="5" width="2.28515625" customWidth="1"/>
    <col min="8" max="8" width="33.42578125" customWidth="1"/>
    <col min="10" max="10" width="8.85546875" customWidth="1"/>
    <col min="11" max="11" width="15.28515625" customWidth="1"/>
    <col min="17" max="17" width="11.5703125" bestFit="1" customWidth="1"/>
    <col min="26" max="26" width="11.5703125" bestFit="1" customWidth="1"/>
    <col min="29" max="29" width="11.5703125" bestFit="1" customWidth="1"/>
  </cols>
  <sheetData>
    <row r="11" spans="2:29" ht="30.75" x14ac:dyDescent="0.35">
      <c r="B11" s="19" t="s">
        <v>60</v>
      </c>
      <c r="C11" s="21"/>
      <c r="D11" s="21"/>
      <c r="E11" s="21"/>
      <c r="F11" s="21"/>
      <c r="G11" s="2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2"/>
      <c r="Z11" s="5" t="s">
        <v>0</v>
      </c>
      <c r="AA11" s="22"/>
      <c r="AB11" s="22"/>
      <c r="AC11" s="2"/>
    </row>
    <row r="12" spans="2:29" ht="27" x14ac:dyDescent="0.35">
      <c r="B12" s="21" t="s">
        <v>1</v>
      </c>
      <c r="C12" s="19"/>
      <c r="D12" s="19"/>
      <c r="E12" s="19"/>
      <c r="F12" s="19"/>
      <c r="G12" s="18"/>
      <c r="H12" s="1"/>
      <c r="I12" s="1"/>
      <c r="J12" s="1"/>
      <c r="K12" s="1"/>
      <c r="L12" s="1"/>
      <c r="M12" s="1"/>
      <c r="N12" s="1"/>
      <c r="O12" s="3"/>
      <c r="P12" s="3"/>
      <c r="Q12" s="3"/>
      <c r="R12" s="3"/>
      <c r="S12" s="3"/>
      <c r="T12" s="3"/>
      <c r="U12" s="3"/>
      <c r="V12" s="3"/>
      <c r="W12" s="3"/>
      <c r="X12" s="3"/>
      <c r="Y12" s="4"/>
      <c r="Z12" s="4"/>
      <c r="AA12" s="4"/>
      <c r="AB12" s="4"/>
      <c r="AC12" s="4"/>
    </row>
    <row r="13" spans="2:29" ht="27" x14ac:dyDescent="0.35">
      <c r="B13" s="21" t="s">
        <v>62</v>
      </c>
      <c r="C13" s="19"/>
      <c r="D13" s="19"/>
      <c r="E13" s="19"/>
      <c r="F13" s="19"/>
      <c r="G13" s="18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5"/>
      <c r="AA13" s="2"/>
      <c r="AB13" s="2"/>
      <c r="AC13" s="2"/>
    </row>
    <row r="14" spans="2:29" ht="27" x14ac:dyDescent="0.35">
      <c r="B14" s="19" t="s">
        <v>2</v>
      </c>
      <c r="C14" s="21"/>
      <c r="D14" s="23" t="s">
        <v>3</v>
      </c>
      <c r="E14" s="21"/>
      <c r="F14" s="19"/>
      <c r="G14" s="18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5"/>
      <c r="AA14" s="2"/>
      <c r="AB14" s="2"/>
      <c r="AC14" s="2"/>
    </row>
    <row r="15" spans="2:29" ht="27" x14ac:dyDescent="0.35">
      <c r="B15" s="21" t="s">
        <v>63</v>
      </c>
      <c r="C15" s="19"/>
      <c r="D15" s="19"/>
      <c r="F15" s="21"/>
      <c r="G15" s="24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25"/>
      <c r="AA15" s="26" t="s">
        <v>4</v>
      </c>
      <c r="AB15" s="25"/>
      <c r="AC15" s="29">
        <v>45</v>
      </c>
    </row>
    <row r="16" spans="2:29" ht="33" x14ac:dyDescent="0.45">
      <c r="B16" s="185" t="s">
        <v>5</v>
      </c>
      <c r="C16" s="185"/>
      <c r="D16" s="185"/>
      <c r="E16" s="185"/>
      <c r="F16" s="185"/>
      <c r="G16" s="185"/>
      <c r="H16" s="185"/>
      <c r="I16" s="185"/>
      <c r="J16" s="185"/>
      <c r="K16" s="185"/>
      <c r="L16" s="185"/>
      <c r="M16" s="185"/>
      <c r="N16" s="185"/>
      <c r="O16" s="185"/>
      <c r="P16" s="185"/>
      <c r="Q16" s="185"/>
      <c r="R16" s="185"/>
      <c r="S16" s="185"/>
      <c r="T16" s="185"/>
      <c r="U16" s="185"/>
      <c r="V16" s="185"/>
      <c r="W16" s="185"/>
      <c r="X16" s="185"/>
      <c r="Y16" s="185"/>
      <c r="Z16" s="185"/>
      <c r="AA16" s="185"/>
      <c r="AB16" s="185"/>
      <c r="AC16" s="185"/>
    </row>
    <row r="17" spans="2:29" ht="10.5" customHeight="1" x14ac:dyDescent="0.45"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</row>
    <row r="18" spans="2:29" ht="28.5" customHeight="1" x14ac:dyDescent="0.5">
      <c r="B18" s="190">
        <f>SUMIF('00'!$C$9:$C$50,AC15,'00'!$D$9:$D$50)</f>
        <v>0</v>
      </c>
      <c r="C18" s="190"/>
      <c r="D18" s="190"/>
      <c r="E18" s="190"/>
      <c r="F18" s="190"/>
      <c r="G18" s="190"/>
      <c r="H18" s="190"/>
      <c r="I18" s="190"/>
      <c r="J18" s="190"/>
      <c r="K18" s="190"/>
      <c r="L18" s="190"/>
      <c r="M18" s="190"/>
      <c r="N18" s="190"/>
      <c r="O18" s="190"/>
      <c r="P18" s="40" t="s">
        <v>6</v>
      </c>
      <c r="Q18" s="191">
        <f>SUM(B18+6)</f>
        <v>6</v>
      </c>
      <c r="R18" s="191"/>
      <c r="S18" s="191"/>
      <c r="T18" s="191"/>
      <c r="U18" s="191"/>
      <c r="V18" s="191"/>
      <c r="W18" s="191"/>
      <c r="X18" s="191"/>
      <c r="Y18" s="191"/>
      <c r="Z18" s="191"/>
      <c r="AA18" s="191"/>
      <c r="AB18" s="191"/>
      <c r="AC18" s="191"/>
    </row>
    <row r="19" spans="2:29" ht="13.5" customHeight="1" thickBot="1" x14ac:dyDescent="0.6"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28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</row>
    <row r="20" spans="2:29" ht="23.25" customHeight="1" thickBot="1" x14ac:dyDescent="0.4">
      <c r="B20" s="37" t="s">
        <v>75</v>
      </c>
      <c r="C20" s="38"/>
      <c r="D20" s="39"/>
      <c r="E20" s="37"/>
      <c r="F20" s="38"/>
      <c r="G20" s="39"/>
      <c r="H20" s="36"/>
      <c r="I20" s="188" t="s">
        <v>7</v>
      </c>
      <c r="J20" s="189"/>
      <c r="K20" s="30">
        <f>SUM(B18)</f>
        <v>0</v>
      </c>
      <c r="L20" s="188" t="s">
        <v>67</v>
      </c>
      <c r="M20" s="189"/>
      <c r="N20" s="30">
        <f>SUM(B18+1)</f>
        <v>1</v>
      </c>
      <c r="O20" s="188" t="s">
        <v>68</v>
      </c>
      <c r="P20" s="189"/>
      <c r="Q20" s="30">
        <f>SUM(N20+1)</f>
        <v>2</v>
      </c>
      <c r="R20" s="188" t="s">
        <v>69</v>
      </c>
      <c r="S20" s="189"/>
      <c r="T20" s="30">
        <f>SUM(Q20+1)</f>
        <v>3</v>
      </c>
      <c r="U20" s="188" t="s">
        <v>70</v>
      </c>
      <c r="V20" s="189"/>
      <c r="W20" s="30">
        <f>SUM(T20+1)</f>
        <v>4</v>
      </c>
      <c r="X20" s="188" t="s">
        <v>71</v>
      </c>
      <c r="Y20" s="189"/>
      <c r="Z20" s="30">
        <f>SUM(W20+1)</f>
        <v>5</v>
      </c>
      <c r="AA20" s="188" t="s">
        <v>72</v>
      </c>
      <c r="AB20" s="189"/>
      <c r="AC20" s="30">
        <f>SUM(Z20+1)</f>
        <v>6</v>
      </c>
    </row>
    <row r="21" spans="2:29" ht="52.5" customHeight="1" thickBot="1" x14ac:dyDescent="0.3">
      <c r="B21" s="181" t="s">
        <v>8</v>
      </c>
      <c r="C21" s="182"/>
      <c r="D21" s="183">
        <v>8157</v>
      </c>
      <c r="E21" s="184"/>
      <c r="F21" s="198" t="s">
        <v>64</v>
      </c>
      <c r="G21" s="169"/>
      <c r="H21" s="170"/>
      <c r="I21" s="195"/>
      <c r="J21" s="196"/>
      <c r="K21" s="197"/>
      <c r="L21" s="192" t="s">
        <v>9</v>
      </c>
      <c r="M21" s="193"/>
      <c r="N21" s="194"/>
      <c r="O21" s="192" t="s">
        <v>10</v>
      </c>
      <c r="P21" s="193"/>
      <c r="Q21" s="194"/>
      <c r="R21" s="192" t="s">
        <v>11</v>
      </c>
      <c r="S21" s="193"/>
      <c r="T21" s="194"/>
      <c r="U21" s="195"/>
      <c r="V21" s="196"/>
      <c r="W21" s="197"/>
      <c r="X21" s="192" t="s">
        <v>9</v>
      </c>
      <c r="Y21" s="193"/>
      <c r="Z21" s="194"/>
      <c r="AA21" s="192" t="s">
        <v>10</v>
      </c>
      <c r="AB21" s="193"/>
      <c r="AC21" s="194"/>
    </row>
    <row r="22" spans="2:29" ht="52.5" customHeight="1" thickBot="1" x14ac:dyDescent="0.3">
      <c r="B22" s="179" t="s">
        <v>12</v>
      </c>
      <c r="C22" s="180"/>
      <c r="D22" s="183">
        <v>3849</v>
      </c>
      <c r="E22" s="184"/>
      <c r="F22" s="198" t="s">
        <v>66</v>
      </c>
      <c r="G22" s="169"/>
      <c r="H22" s="170"/>
      <c r="I22" s="192" t="s">
        <v>13</v>
      </c>
      <c r="J22" s="193"/>
      <c r="K22" s="194"/>
      <c r="L22" s="195"/>
      <c r="M22" s="196"/>
      <c r="N22" s="197"/>
      <c r="O22" s="192" t="s">
        <v>14</v>
      </c>
      <c r="P22" s="193"/>
      <c r="Q22" s="194"/>
      <c r="R22" s="192" t="s">
        <v>15</v>
      </c>
      <c r="S22" s="193"/>
      <c r="T22" s="194"/>
      <c r="U22" s="192" t="s">
        <v>13</v>
      </c>
      <c r="V22" s="193"/>
      <c r="W22" s="194"/>
      <c r="X22" s="195"/>
      <c r="Y22" s="196"/>
      <c r="Z22" s="197"/>
      <c r="AA22" s="192" t="s">
        <v>14</v>
      </c>
      <c r="AB22" s="193"/>
      <c r="AC22" s="194"/>
    </row>
    <row r="23" spans="2:29" ht="52.5" customHeight="1" thickBot="1" x14ac:dyDescent="0.3">
      <c r="B23" s="177" t="s">
        <v>16</v>
      </c>
      <c r="C23" s="178"/>
      <c r="D23" s="183">
        <v>3484</v>
      </c>
      <c r="E23" s="184"/>
      <c r="F23" s="198" t="s">
        <v>73</v>
      </c>
      <c r="G23" s="169"/>
      <c r="H23" s="170"/>
      <c r="I23" s="192" t="s">
        <v>17</v>
      </c>
      <c r="J23" s="193"/>
      <c r="K23" s="194"/>
      <c r="L23" s="192" t="s">
        <v>18</v>
      </c>
      <c r="M23" s="193"/>
      <c r="N23" s="194"/>
      <c r="O23" s="195"/>
      <c r="P23" s="196"/>
      <c r="Q23" s="197"/>
      <c r="R23" s="192" t="s">
        <v>19</v>
      </c>
      <c r="S23" s="193"/>
      <c r="T23" s="194"/>
      <c r="U23" s="192" t="s">
        <v>17</v>
      </c>
      <c r="V23" s="193"/>
      <c r="W23" s="194"/>
      <c r="X23" s="192" t="s">
        <v>18</v>
      </c>
      <c r="Y23" s="193"/>
      <c r="Z23" s="194"/>
      <c r="AA23" s="195"/>
      <c r="AB23" s="196"/>
      <c r="AC23" s="197"/>
    </row>
    <row r="24" spans="2:29" ht="52.5" customHeight="1" thickBot="1" x14ac:dyDescent="0.3">
      <c r="B24" s="175" t="s">
        <v>20</v>
      </c>
      <c r="C24" s="176"/>
      <c r="D24" s="183">
        <v>8158</v>
      </c>
      <c r="E24" s="184"/>
      <c r="F24" s="198" t="s">
        <v>74</v>
      </c>
      <c r="G24" s="169"/>
      <c r="H24" s="170"/>
      <c r="I24" s="192" t="s">
        <v>21</v>
      </c>
      <c r="J24" s="193"/>
      <c r="K24" s="194"/>
      <c r="L24" s="192" t="s">
        <v>22</v>
      </c>
      <c r="M24" s="193"/>
      <c r="N24" s="194"/>
      <c r="O24" s="192" t="s">
        <v>23</v>
      </c>
      <c r="P24" s="193"/>
      <c r="Q24" s="194"/>
      <c r="R24" s="195"/>
      <c r="S24" s="196"/>
      <c r="T24" s="197"/>
      <c r="U24" s="192" t="s">
        <v>21</v>
      </c>
      <c r="V24" s="193"/>
      <c r="W24" s="194"/>
      <c r="X24" s="192" t="s">
        <v>22</v>
      </c>
      <c r="Y24" s="193"/>
      <c r="Z24" s="194"/>
      <c r="AA24" s="192" t="s">
        <v>23</v>
      </c>
      <c r="AB24" s="193"/>
      <c r="AC24" s="194"/>
    </row>
    <row r="25" spans="2:29" ht="52.5" customHeight="1" thickBot="1" x14ac:dyDescent="0.3">
      <c r="B25" s="171" t="s">
        <v>24</v>
      </c>
      <c r="C25" s="172"/>
      <c r="D25" s="183">
        <v>8154</v>
      </c>
      <c r="E25" s="184"/>
      <c r="F25" s="198" t="s">
        <v>59</v>
      </c>
      <c r="G25" s="169"/>
      <c r="H25" s="170"/>
      <c r="I25" s="199" t="s">
        <v>24</v>
      </c>
      <c r="J25" s="200"/>
      <c r="K25" s="201"/>
      <c r="L25" s="199" t="s">
        <v>24</v>
      </c>
      <c r="M25" s="200"/>
      <c r="N25" s="201"/>
      <c r="O25" s="199" t="s">
        <v>24</v>
      </c>
      <c r="P25" s="200"/>
      <c r="Q25" s="201"/>
      <c r="R25" s="199" t="s">
        <v>24</v>
      </c>
      <c r="S25" s="200"/>
      <c r="T25" s="201"/>
      <c r="U25" s="199" t="s">
        <v>24</v>
      </c>
      <c r="V25" s="200"/>
      <c r="W25" s="201"/>
      <c r="X25" s="202"/>
      <c r="Y25" s="203"/>
      <c r="Z25" s="204"/>
      <c r="AA25" s="202"/>
      <c r="AB25" s="203"/>
      <c r="AC25" s="204"/>
    </row>
    <row r="26" spans="2:29" ht="52.5" customHeight="1" thickBot="1" x14ac:dyDescent="0.3">
      <c r="B26" s="173"/>
      <c r="C26" s="174"/>
      <c r="D26" s="183">
        <v>8164</v>
      </c>
      <c r="E26" s="184"/>
      <c r="F26" s="198" t="s">
        <v>65</v>
      </c>
      <c r="G26" s="169"/>
      <c r="H26" s="170"/>
      <c r="I26" s="199" t="s">
        <v>24</v>
      </c>
      <c r="J26" s="200"/>
      <c r="K26" s="201"/>
      <c r="L26" s="199" t="s">
        <v>24</v>
      </c>
      <c r="M26" s="200"/>
      <c r="N26" s="201"/>
      <c r="O26" s="199" t="s">
        <v>24</v>
      </c>
      <c r="P26" s="200"/>
      <c r="Q26" s="201"/>
      <c r="R26" s="199" t="s">
        <v>24</v>
      </c>
      <c r="S26" s="200"/>
      <c r="T26" s="201"/>
      <c r="U26" s="199" t="s">
        <v>24</v>
      </c>
      <c r="V26" s="200"/>
      <c r="W26" s="201"/>
      <c r="X26" s="202"/>
      <c r="Y26" s="203"/>
      <c r="Z26" s="204"/>
      <c r="AA26" s="202"/>
      <c r="AB26" s="203"/>
      <c r="AC26" s="204"/>
    </row>
    <row r="28" spans="2:29" ht="30" customHeight="1" x14ac:dyDescent="0.35">
      <c r="B28" s="156" t="s">
        <v>25</v>
      </c>
      <c r="C28" s="157"/>
      <c r="D28" s="156" t="s">
        <v>26</v>
      </c>
      <c r="E28" s="158"/>
      <c r="F28" s="158"/>
      <c r="G28" s="158"/>
      <c r="H28" s="157"/>
      <c r="I28" s="156" t="s">
        <v>27</v>
      </c>
      <c r="J28" s="158"/>
      <c r="K28" s="158"/>
      <c r="L28" s="157"/>
      <c r="M28" s="156" t="s">
        <v>28</v>
      </c>
      <c r="N28" s="158"/>
      <c r="O28" s="157"/>
      <c r="P28" s="156" t="s">
        <v>29</v>
      </c>
      <c r="Q28" s="158"/>
      <c r="R28" s="158"/>
      <c r="S28" s="158"/>
      <c r="T28" s="157"/>
      <c r="U28" s="156" t="s">
        <v>30</v>
      </c>
      <c r="V28" s="158"/>
      <c r="W28" s="158"/>
      <c r="X28" s="158"/>
      <c r="Y28" s="157"/>
      <c r="Z28" s="156" t="s">
        <v>31</v>
      </c>
      <c r="AA28" s="158"/>
      <c r="AB28" s="158"/>
      <c r="AC28" s="157"/>
    </row>
    <row r="29" spans="2:29" ht="23.25" x14ac:dyDescent="0.35">
      <c r="B29" s="145"/>
      <c r="C29" s="147"/>
      <c r="D29" s="145"/>
      <c r="E29" s="146"/>
      <c r="F29" s="146"/>
      <c r="G29" s="146"/>
      <c r="H29" s="147"/>
      <c r="I29" s="145"/>
      <c r="J29" s="146"/>
      <c r="K29" s="146"/>
      <c r="L29" s="147"/>
      <c r="M29" s="145"/>
      <c r="N29" s="146"/>
      <c r="O29" s="147"/>
      <c r="P29" s="145"/>
      <c r="Q29" s="146"/>
      <c r="R29" s="146"/>
      <c r="S29" s="146"/>
      <c r="T29" s="147"/>
      <c r="U29" s="145"/>
      <c r="V29" s="146"/>
      <c r="W29" s="146"/>
      <c r="X29" s="146"/>
      <c r="Y29" s="147"/>
      <c r="Z29" s="145"/>
      <c r="AA29" s="146"/>
      <c r="AB29" s="146"/>
      <c r="AC29" s="147"/>
    </row>
    <row r="30" spans="2:29" ht="23.25" x14ac:dyDescent="0.35">
      <c r="B30" s="145"/>
      <c r="C30" s="147"/>
      <c r="D30" s="145"/>
      <c r="E30" s="146"/>
      <c r="F30" s="146"/>
      <c r="G30" s="146"/>
      <c r="H30" s="147"/>
      <c r="I30" s="145"/>
      <c r="J30" s="146"/>
      <c r="K30" s="146"/>
      <c r="L30" s="147"/>
      <c r="M30" s="145"/>
      <c r="N30" s="146"/>
      <c r="O30" s="147"/>
      <c r="P30" s="145"/>
      <c r="Q30" s="146"/>
      <c r="R30" s="146"/>
      <c r="S30" s="146"/>
      <c r="T30" s="147"/>
      <c r="U30" s="145"/>
      <c r="V30" s="146"/>
      <c r="W30" s="146"/>
      <c r="X30" s="146"/>
      <c r="Y30" s="147"/>
      <c r="Z30" s="145"/>
      <c r="AA30" s="146"/>
      <c r="AB30" s="146"/>
      <c r="AC30" s="147"/>
    </row>
    <row r="31" spans="2:29" ht="15.75" thickBot="1" x14ac:dyDescent="0.3"/>
    <row r="32" spans="2:29" ht="24" thickBot="1" x14ac:dyDescent="0.3">
      <c r="B32" s="7"/>
      <c r="C32" s="159" t="s">
        <v>32</v>
      </c>
      <c r="D32" s="160"/>
      <c r="E32" s="160"/>
      <c r="F32" s="160"/>
      <c r="G32" s="161"/>
      <c r="H32" s="162" t="s">
        <v>33</v>
      </c>
      <c r="I32" s="160"/>
      <c r="J32" s="160"/>
      <c r="K32" s="160"/>
      <c r="L32" s="161"/>
      <c r="M32" s="162" t="s">
        <v>34</v>
      </c>
      <c r="N32" s="160"/>
      <c r="O32" s="160"/>
      <c r="P32" s="160"/>
      <c r="Q32" s="161"/>
      <c r="R32" s="162" t="s">
        <v>35</v>
      </c>
      <c r="S32" s="160"/>
      <c r="T32" s="160"/>
      <c r="U32" s="161"/>
      <c r="V32" s="163" t="s">
        <v>36</v>
      </c>
      <c r="W32" s="163"/>
      <c r="X32" s="163"/>
      <c r="Y32" s="163"/>
      <c r="Z32" s="163" t="s">
        <v>37</v>
      </c>
      <c r="AA32" s="163"/>
      <c r="AB32" s="163"/>
      <c r="AC32" s="164"/>
    </row>
    <row r="33" spans="2:29" ht="18.75" x14ac:dyDescent="0.3">
      <c r="B33" s="7"/>
      <c r="C33" s="148"/>
      <c r="D33" s="149"/>
      <c r="E33" s="149"/>
      <c r="F33" s="149"/>
      <c r="G33" s="149"/>
      <c r="H33" s="149"/>
      <c r="I33" s="149"/>
      <c r="J33" s="149"/>
      <c r="K33" s="149"/>
      <c r="L33" s="149"/>
      <c r="M33" s="149"/>
      <c r="N33" s="149"/>
      <c r="O33" s="149"/>
      <c r="P33" s="149"/>
      <c r="Q33" s="149"/>
      <c r="R33" s="150"/>
      <c r="S33" s="151"/>
      <c r="T33" s="151"/>
      <c r="U33" s="152"/>
      <c r="V33" s="153"/>
      <c r="W33" s="153"/>
      <c r="X33" s="153"/>
      <c r="Y33" s="153"/>
      <c r="Z33" s="154"/>
      <c r="AA33" s="154"/>
      <c r="AB33" s="154"/>
      <c r="AC33" s="155"/>
    </row>
    <row r="34" spans="2:29" ht="18.75" x14ac:dyDescent="0.3">
      <c r="B34" s="7"/>
      <c r="C34" s="137"/>
      <c r="D34" s="138"/>
      <c r="E34" s="138"/>
      <c r="F34" s="138"/>
      <c r="G34" s="138"/>
      <c r="H34" s="138"/>
      <c r="I34" s="138"/>
      <c r="J34" s="138"/>
      <c r="K34" s="138"/>
      <c r="L34" s="138"/>
      <c r="M34" s="138"/>
      <c r="N34" s="138"/>
      <c r="O34" s="138"/>
      <c r="P34" s="138"/>
      <c r="Q34" s="138"/>
      <c r="R34" s="139"/>
      <c r="S34" s="140"/>
      <c r="T34" s="140"/>
      <c r="U34" s="141"/>
      <c r="V34" s="142"/>
      <c r="W34" s="142"/>
      <c r="X34" s="142"/>
      <c r="Y34" s="142"/>
      <c r="Z34" s="143"/>
      <c r="AA34" s="143"/>
      <c r="AB34" s="143"/>
      <c r="AC34" s="144"/>
    </row>
    <row r="35" spans="2:29" ht="18.75" x14ac:dyDescent="0.3">
      <c r="B35" s="7"/>
      <c r="C35" s="137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  <c r="O35" s="138"/>
      <c r="P35" s="138"/>
      <c r="Q35" s="138"/>
      <c r="R35" s="139"/>
      <c r="S35" s="140"/>
      <c r="T35" s="140"/>
      <c r="U35" s="141"/>
      <c r="V35" s="142"/>
      <c r="W35" s="142"/>
      <c r="X35" s="142"/>
      <c r="Y35" s="142"/>
      <c r="Z35" s="143"/>
      <c r="AA35" s="143"/>
      <c r="AB35" s="143"/>
      <c r="AC35" s="144"/>
    </row>
    <row r="36" spans="2:29" ht="19.5" thickBot="1" x14ac:dyDescent="0.35">
      <c r="B36" s="7"/>
      <c r="C36" s="129"/>
      <c r="D36" s="130"/>
      <c r="E36" s="130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1"/>
      <c r="S36" s="132"/>
      <c r="T36" s="132"/>
      <c r="U36" s="133"/>
      <c r="V36" s="134"/>
      <c r="W36" s="134"/>
      <c r="X36" s="134"/>
      <c r="Y36" s="134"/>
      <c r="Z36" s="135"/>
      <c r="AA36" s="135"/>
      <c r="AB36" s="135"/>
      <c r="AC36" s="136"/>
    </row>
    <row r="37" spans="2:29" ht="24" thickBot="1" x14ac:dyDescent="0.4">
      <c r="B37" s="121" t="s">
        <v>38</v>
      </c>
      <c r="C37" s="20"/>
      <c r="D37" s="123"/>
      <c r="E37" s="123"/>
      <c r="F37" s="123"/>
      <c r="G37" s="124"/>
      <c r="H37" s="10"/>
      <c r="I37" s="8"/>
      <c r="J37" s="8"/>
      <c r="K37" s="8"/>
      <c r="L37" s="8"/>
      <c r="M37" s="9"/>
      <c r="N37" s="10"/>
      <c r="O37" s="10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0"/>
      <c r="AA37" s="10"/>
      <c r="AB37" s="10"/>
      <c r="AC37" s="10"/>
    </row>
    <row r="38" spans="2:29" ht="18.75" thickBot="1" x14ac:dyDescent="0.3">
      <c r="B38" s="122"/>
      <c r="C38" s="20" t="s">
        <v>39</v>
      </c>
      <c r="D38" s="123" t="s">
        <v>40</v>
      </c>
      <c r="E38" s="123"/>
      <c r="F38" s="123"/>
      <c r="G38" s="124"/>
      <c r="H38" s="12"/>
      <c r="I38" s="12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</row>
    <row r="39" spans="2:29" ht="15.75" thickBot="1" x14ac:dyDescent="0.3"/>
    <row r="40" spans="2:29" ht="24.75" customHeight="1" thickBot="1" x14ac:dyDescent="0.3">
      <c r="B40" s="95" t="s">
        <v>41</v>
      </c>
      <c r="C40" s="125"/>
      <c r="D40" s="96"/>
      <c r="E40" s="82" t="s">
        <v>61</v>
      </c>
      <c r="F40" s="83"/>
      <c r="G40" s="126" t="s">
        <v>42</v>
      </c>
      <c r="H40" s="127"/>
      <c r="I40" s="128"/>
      <c r="J40" s="113" t="s">
        <v>24</v>
      </c>
      <c r="K40" s="114"/>
      <c r="L40" s="115" t="s">
        <v>43</v>
      </c>
      <c r="M40" s="114"/>
      <c r="N40" s="48"/>
      <c r="O40" s="31"/>
      <c r="P40" s="31"/>
      <c r="Q40" s="31"/>
      <c r="R40" s="116" t="s">
        <v>44</v>
      </c>
      <c r="S40" s="117"/>
      <c r="T40" s="118"/>
      <c r="U40" s="116" t="s">
        <v>45</v>
      </c>
      <c r="V40" s="117"/>
      <c r="W40" s="119"/>
      <c r="X40" s="120" t="s">
        <v>46</v>
      </c>
      <c r="Y40" s="117"/>
      <c r="Z40" s="118"/>
      <c r="AA40" s="102" t="s">
        <v>47</v>
      </c>
      <c r="AB40" s="103"/>
      <c r="AC40" s="104"/>
    </row>
    <row r="41" spans="2:29" ht="24.75" customHeight="1" thickBot="1" x14ac:dyDescent="0.3">
      <c r="B41" s="92" t="s">
        <v>48</v>
      </c>
      <c r="C41" s="93"/>
      <c r="D41" s="94"/>
      <c r="E41" s="95" t="s">
        <v>49</v>
      </c>
      <c r="F41" s="96"/>
      <c r="R41" s="105" t="s">
        <v>8</v>
      </c>
      <c r="S41" s="106"/>
      <c r="T41" s="107"/>
      <c r="U41" s="105" t="s">
        <v>9</v>
      </c>
      <c r="V41" s="106"/>
      <c r="W41" s="108"/>
      <c r="X41" s="109" t="s">
        <v>10</v>
      </c>
      <c r="Y41" s="106"/>
      <c r="Z41" s="107"/>
      <c r="AA41" s="110" t="s">
        <v>11</v>
      </c>
      <c r="AB41" s="111"/>
      <c r="AC41" s="112"/>
    </row>
    <row r="42" spans="2:29" ht="24.75" customHeight="1" thickBot="1" x14ac:dyDescent="0.3">
      <c r="B42" s="92" t="s">
        <v>50</v>
      </c>
      <c r="C42" s="93"/>
      <c r="D42" s="94"/>
      <c r="E42" s="95" t="s">
        <v>51</v>
      </c>
      <c r="F42" s="96"/>
      <c r="R42" s="97" t="s">
        <v>12</v>
      </c>
      <c r="S42" s="98"/>
      <c r="T42" s="99"/>
      <c r="U42" s="97" t="s">
        <v>14</v>
      </c>
      <c r="V42" s="98"/>
      <c r="W42" s="100"/>
      <c r="X42" s="101" t="s">
        <v>15</v>
      </c>
      <c r="Y42" s="98"/>
      <c r="Z42" s="99"/>
      <c r="AA42" s="102" t="s">
        <v>13</v>
      </c>
      <c r="AB42" s="103"/>
      <c r="AC42" s="104"/>
    </row>
    <row r="43" spans="2:29" ht="24.75" customHeight="1" thickBot="1" x14ac:dyDescent="0.3">
      <c r="B43" s="92" t="s">
        <v>52</v>
      </c>
      <c r="C43" s="93"/>
      <c r="D43" s="94"/>
      <c r="E43" s="95" t="s">
        <v>53</v>
      </c>
      <c r="F43" s="96"/>
      <c r="R43" s="97" t="s">
        <v>16</v>
      </c>
      <c r="S43" s="98"/>
      <c r="T43" s="99"/>
      <c r="U43" s="97" t="s">
        <v>19</v>
      </c>
      <c r="V43" s="98"/>
      <c r="W43" s="100"/>
      <c r="X43" s="101" t="s">
        <v>17</v>
      </c>
      <c r="Y43" s="98"/>
      <c r="Z43" s="99"/>
      <c r="AA43" s="102" t="s">
        <v>18</v>
      </c>
      <c r="AB43" s="103"/>
      <c r="AC43" s="104"/>
    </row>
    <row r="44" spans="2:29" ht="24.75" customHeight="1" thickBot="1" x14ac:dyDescent="0.3">
      <c r="B44" s="79" t="s">
        <v>54</v>
      </c>
      <c r="C44" s="80"/>
      <c r="D44" s="81"/>
      <c r="E44" s="82" t="s">
        <v>55</v>
      </c>
      <c r="F44" s="83"/>
      <c r="R44" s="84" t="s">
        <v>20</v>
      </c>
      <c r="S44" s="85"/>
      <c r="T44" s="86"/>
      <c r="U44" s="84" t="s">
        <v>21</v>
      </c>
      <c r="V44" s="85"/>
      <c r="W44" s="87"/>
      <c r="X44" s="88" t="s">
        <v>22</v>
      </c>
      <c r="Y44" s="85"/>
      <c r="Z44" s="86"/>
      <c r="AA44" s="89" t="s">
        <v>23</v>
      </c>
      <c r="AB44" s="90"/>
      <c r="AC44" s="91"/>
    </row>
    <row r="45" spans="2:29" ht="24.75" customHeight="1" x14ac:dyDescent="0.25">
      <c r="B45" s="33"/>
      <c r="C45" s="33"/>
      <c r="D45" s="33"/>
      <c r="E45" s="34"/>
      <c r="F45" s="34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</row>
    <row r="46" spans="2:29" ht="23.25" x14ac:dyDescent="0.25">
      <c r="B46" s="14" t="s">
        <v>56</v>
      </c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 t="s">
        <v>57</v>
      </c>
      <c r="N46" s="14"/>
      <c r="O46" s="14"/>
      <c r="P46" s="14"/>
      <c r="Q46" s="14"/>
      <c r="R46" s="14"/>
      <c r="S46" s="27"/>
      <c r="T46" s="27"/>
      <c r="U46" s="14"/>
      <c r="V46" s="14"/>
      <c r="W46" s="14"/>
      <c r="X46" s="14"/>
      <c r="Y46" s="14"/>
      <c r="Z46" s="14"/>
      <c r="AA46" s="14" t="s">
        <v>58</v>
      </c>
      <c r="AB46" s="14"/>
      <c r="AC46" s="14"/>
    </row>
    <row r="47" spans="2:29" ht="18" x14ac:dyDescent="0.25"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6"/>
      <c r="N47" s="16"/>
      <c r="O47" s="16"/>
      <c r="P47" s="16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</row>
  </sheetData>
  <mergeCells count="156">
    <mergeCell ref="B44:D44"/>
    <mergeCell ref="E44:F44"/>
    <mergeCell ref="R44:T44"/>
    <mergeCell ref="U44:W44"/>
    <mergeCell ref="X44:Z44"/>
    <mergeCell ref="AA44:AC44"/>
    <mergeCell ref="B43:D43"/>
    <mergeCell ref="E43:F43"/>
    <mergeCell ref="R43:T43"/>
    <mergeCell ref="U43:W43"/>
    <mergeCell ref="X43:Z43"/>
    <mergeCell ref="AA43:AC43"/>
    <mergeCell ref="B42:D42"/>
    <mergeCell ref="E42:F42"/>
    <mergeCell ref="R42:T42"/>
    <mergeCell ref="U42:W42"/>
    <mergeCell ref="X42:Z42"/>
    <mergeCell ref="AA42:AC42"/>
    <mergeCell ref="B41:D41"/>
    <mergeCell ref="E41:F41"/>
    <mergeCell ref="R41:T41"/>
    <mergeCell ref="U41:W41"/>
    <mergeCell ref="X41:Z41"/>
    <mergeCell ref="AA41:AC41"/>
    <mergeCell ref="J40:K40"/>
    <mergeCell ref="L40:M40"/>
    <mergeCell ref="R40:T40"/>
    <mergeCell ref="U40:W40"/>
    <mergeCell ref="X40:Z40"/>
    <mergeCell ref="AA40:AC40"/>
    <mergeCell ref="B37:B38"/>
    <mergeCell ref="D37:G37"/>
    <mergeCell ref="D38:G38"/>
    <mergeCell ref="B40:D40"/>
    <mergeCell ref="E40:F40"/>
    <mergeCell ref="G40:I40"/>
    <mergeCell ref="C36:G36"/>
    <mergeCell ref="H36:L36"/>
    <mergeCell ref="M36:Q36"/>
    <mergeCell ref="R36:U36"/>
    <mergeCell ref="V36:Y36"/>
    <mergeCell ref="Z36:AC36"/>
    <mergeCell ref="C35:G35"/>
    <mergeCell ref="H35:L35"/>
    <mergeCell ref="M35:Q35"/>
    <mergeCell ref="R35:U35"/>
    <mergeCell ref="V35:Y35"/>
    <mergeCell ref="Z35:AC35"/>
    <mergeCell ref="M29:O29"/>
    <mergeCell ref="P29:T29"/>
    <mergeCell ref="U29:Y29"/>
    <mergeCell ref="C34:G34"/>
    <mergeCell ref="H34:L34"/>
    <mergeCell ref="M34:Q34"/>
    <mergeCell ref="R34:U34"/>
    <mergeCell ref="V34:Y34"/>
    <mergeCell ref="Z34:AC34"/>
    <mergeCell ref="C33:G33"/>
    <mergeCell ref="H33:L33"/>
    <mergeCell ref="M33:Q33"/>
    <mergeCell ref="R33:U33"/>
    <mergeCell ref="V33:Y33"/>
    <mergeCell ref="Z33:AC33"/>
    <mergeCell ref="B28:C28"/>
    <mergeCell ref="D28:H28"/>
    <mergeCell ref="I28:L28"/>
    <mergeCell ref="M28:O28"/>
    <mergeCell ref="P28:T28"/>
    <mergeCell ref="U28:Y28"/>
    <mergeCell ref="Z28:AC28"/>
    <mergeCell ref="C32:G32"/>
    <mergeCell ref="H32:L32"/>
    <mergeCell ref="M32:Q32"/>
    <mergeCell ref="R32:U32"/>
    <mergeCell ref="V32:Y32"/>
    <mergeCell ref="Z32:AC32"/>
    <mergeCell ref="Z29:AC29"/>
    <mergeCell ref="B30:C30"/>
    <mergeCell ref="D30:H30"/>
    <mergeCell ref="I30:L30"/>
    <mergeCell ref="M30:O30"/>
    <mergeCell ref="P30:T30"/>
    <mergeCell ref="U30:Y30"/>
    <mergeCell ref="Z30:AC30"/>
    <mergeCell ref="B29:C29"/>
    <mergeCell ref="D29:H29"/>
    <mergeCell ref="I29:L29"/>
    <mergeCell ref="AA25:AC25"/>
    <mergeCell ref="D26:E26"/>
    <mergeCell ref="F26:H26"/>
    <mergeCell ref="I26:K26"/>
    <mergeCell ref="L26:N26"/>
    <mergeCell ref="O26:Q26"/>
    <mergeCell ref="R26:T26"/>
    <mergeCell ref="U26:W26"/>
    <mergeCell ref="X26:Z26"/>
    <mergeCell ref="AA26:AC26"/>
    <mergeCell ref="B25:C26"/>
    <mergeCell ref="D25:E25"/>
    <mergeCell ref="F25:H25"/>
    <mergeCell ref="I25:K25"/>
    <mergeCell ref="L25:N25"/>
    <mergeCell ref="O25:Q25"/>
    <mergeCell ref="R25:T25"/>
    <mergeCell ref="U25:W25"/>
    <mergeCell ref="X25:Z25"/>
    <mergeCell ref="AA23:AC23"/>
    <mergeCell ref="B24:C24"/>
    <mergeCell ref="D24:E24"/>
    <mergeCell ref="F24:H24"/>
    <mergeCell ref="I24:K24"/>
    <mergeCell ref="L24:N24"/>
    <mergeCell ref="O24:Q24"/>
    <mergeCell ref="R24:T24"/>
    <mergeCell ref="U24:W24"/>
    <mergeCell ref="X24:Z24"/>
    <mergeCell ref="AA24:AC24"/>
    <mergeCell ref="B23:C23"/>
    <mergeCell ref="D23:E23"/>
    <mergeCell ref="F23:H23"/>
    <mergeCell ref="I23:K23"/>
    <mergeCell ref="L23:N23"/>
    <mergeCell ref="O23:Q23"/>
    <mergeCell ref="R23:T23"/>
    <mergeCell ref="U23:W23"/>
    <mergeCell ref="X23:Z23"/>
    <mergeCell ref="R21:T21"/>
    <mergeCell ref="U21:W21"/>
    <mergeCell ref="X21:Z21"/>
    <mergeCell ref="AA21:AC21"/>
    <mergeCell ref="B22:C22"/>
    <mergeCell ref="D22:E22"/>
    <mergeCell ref="F22:H22"/>
    <mergeCell ref="I22:K22"/>
    <mergeCell ref="L22:N22"/>
    <mergeCell ref="O22:Q22"/>
    <mergeCell ref="B21:C21"/>
    <mergeCell ref="D21:E21"/>
    <mergeCell ref="F21:H21"/>
    <mergeCell ref="I21:K21"/>
    <mergeCell ref="L21:N21"/>
    <mergeCell ref="O21:Q21"/>
    <mergeCell ref="R22:T22"/>
    <mergeCell ref="U22:W22"/>
    <mergeCell ref="X22:Z22"/>
    <mergeCell ref="AA22:AC22"/>
    <mergeCell ref="B16:AC16"/>
    <mergeCell ref="B18:O18"/>
    <mergeCell ref="Q18:AC18"/>
    <mergeCell ref="I20:J20"/>
    <mergeCell ref="L20:M20"/>
    <mergeCell ref="O20:P20"/>
    <mergeCell ref="R20:S20"/>
    <mergeCell ref="U20:V20"/>
    <mergeCell ref="X20:Y20"/>
    <mergeCell ref="AA20:AB2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6"/>
  <sheetViews>
    <sheetView topLeftCell="F15" zoomScale="60" zoomScaleNormal="60" workbookViewId="0">
      <selection activeCell="O33" sqref="O33"/>
    </sheetView>
  </sheetViews>
  <sheetFormatPr baseColWidth="10" defaultRowHeight="15" x14ac:dyDescent="0.25"/>
  <cols>
    <col min="2" max="2" width="24.85546875" bestFit="1" customWidth="1"/>
    <col min="3" max="3" width="12.85546875" customWidth="1"/>
    <col min="4" max="4" width="18.5703125" customWidth="1"/>
    <col min="5" max="5" width="2.28515625" customWidth="1"/>
    <col min="7" max="7" width="20.42578125" customWidth="1"/>
    <col min="8" max="8" width="36.5703125" customWidth="1"/>
    <col min="10" max="10" width="3.42578125" customWidth="1"/>
    <col min="11" max="11" width="13.85546875" customWidth="1"/>
    <col min="12" max="12" width="11.7109375" customWidth="1"/>
    <col min="13" max="13" width="7.42578125" customWidth="1"/>
    <col min="14" max="14" width="12.42578125" bestFit="1" customWidth="1"/>
    <col min="16" max="16" width="8.85546875" customWidth="1"/>
    <col min="17" max="17" width="12.42578125" bestFit="1" customWidth="1"/>
    <col min="19" max="19" width="8.140625" customWidth="1"/>
    <col min="20" max="20" width="12.42578125" bestFit="1" customWidth="1"/>
    <col min="22" max="22" width="7.85546875" customWidth="1"/>
    <col min="23" max="23" width="12.42578125" bestFit="1" customWidth="1"/>
    <col min="25" max="25" width="8.5703125" customWidth="1"/>
    <col min="26" max="26" width="12.42578125" bestFit="1" customWidth="1"/>
    <col min="28" max="28" width="9.5703125" customWidth="1"/>
    <col min="29" max="29" width="12.42578125" bestFit="1" customWidth="1"/>
  </cols>
  <sheetData>
    <row r="1" spans="2:29" ht="36" hidden="1" customHeight="1" x14ac:dyDescent="0.25"/>
    <row r="2" spans="2:29" hidden="1" x14ac:dyDescent="0.25"/>
    <row r="3" spans="2:29" ht="3.75" hidden="1" customHeight="1" x14ac:dyDescent="0.25"/>
    <row r="4" spans="2:29" hidden="1" x14ac:dyDescent="0.25"/>
    <row r="5" spans="2:29" ht="1.5" hidden="1" customHeight="1" x14ac:dyDescent="0.25"/>
    <row r="6" spans="2:29" ht="3.75" hidden="1" customHeight="1" x14ac:dyDescent="0.25"/>
    <row r="7" spans="2:29" hidden="1" x14ac:dyDescent="0.25"/>
    <row r="8" spans="2:29" ht="1.5" hidden="1" customHeight="1" x14ac:dyDescent="0.25"/>
    <row r="9" spans="2:29" hidden="1" x14ac:dyDescent="0.25"/>
    <row r="10" spans="2:29" ht="3.75" customHeight="1" x14ac:dyDescent="0.25"/>
    <row r="11" spans="2:29" ht="27" x14ac:dyDescent="0.35">
      <c r="B11" s="19" t="s">
        <v>84</v>
      </c>
      <c r="C11" s="21"/>
      <c r="D11" s="21"/>
      <c r="E11" s="21"/>
      <c r="F11" s="21"/>
      <c r="G11" s="2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2"/>
      <c r="Z11" s="55"/>
      <c r="AA11" s="53"/>
      <c r="AB11" s="53"/>
      <c r="AC11" s="2"/>
    </row>
    <row r="12" spans="2:29" ht="27" x14ac:dyDescent="0.35">
      <c r="B12" s="21" t="s">
        <v>85</v>
      </c>
      <c r="C12" s="19"/>
      <c r="D12" s="19"/>
      <c r="E12" s="19"/>
      <c r="F12" s="19"/>
      <c r="G12" s="18"/>
      <c r="H12" s="1"/>
      <c r="I12" s="1"/>
      <c r="J12" s="1"/>
      <c r="K12" s="1"/>
      <c r="L12" s="1"/>
      <c r="M12" s="1"/>
      <c r="N12" s="1"/>
      <c r="O12" s="3"/>
      <c r="P12" s="3"/>
      <c r="Q12" s="3"/>
      <c r="R12" s="3"/>
      <c r="S12" s="3"/>
      <c r="T12" s="3"/>
      <c r="U12" s="3"/>
      <c r="V12" s="3"/>
      <c r="W12" s="3"/>
      <c r="X12" s="3"/>
      <c r="Y12" s="4"/>
      <c r="Z12" s="4"/>
      <c r="AA12" s="4"/>
      <c r="AB12" s="4"/>
      <c r="AC12" s="4"/>
    </row>
    <row r="13" spans="2:29" ht="27" x14ac:dyDescent="0.35">
      <c r="B13" s="21" t="s">
        <v>83</v>
      </c>
      <c r="C13" s="19"/>
      <c r="D13" s="19"/>
      <c r="E13" s="19"/>
      <c r="F13" s="19"/>
      <c r="G13" s="18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5"/>
      <c r="AA13" s="2"/>
      <c r="AB13" s="2"/>
      <c r="AC13" s="2"/>
    </row>
    <row r="14" spans="2:29" ht="27" x14ac:dyDescent="0.35">
      <c r="B14" s="19"/>
      <c r="C14" s="21"/>
      <c r="D14" s="23"/>
      <c r="E14" s="21"/>
      <c r="F14" s="19"/>
      <c r="G14" s="18"/>
      <c r="H14" s="2"/>
      <c r="I14" s="2"/>
      <c r="J14" s="2"/>
      <c r="K14" s="2"/>
      <c r="L14" s="2"/>
      <c r="M14" s="2"/>
      <c r="N14" s="2"/>
      <c r="O14" s="2"/>
      <c r="P14" s="72"/>
      <c r="Q14" s="2"/>
      <c r="R14" s="2"/>
      <c r="S14" s="2"/>
      <c r="T14" s="2"/>
      <c r="U14" s="2"/>
      <c r="V14" s="2"/>
      <c r="W14" s="2"/>
      <c r="X14" s="2"/>
      <c r="Y14" s="2"/>
      <c r="Z14" s="5"/>
      <c r="AA14" s="2"/>
      <c r="AB14" s="2"/>
      <c r="AC14" s="2"/>
    </row>
    <row r="15" spans="2:29" ht="27" customHeight="1" x14ac:dyDescent="0.45">
      <c r="B15" s="21"/>
      <c r="C15" s="19"/>
      <c r="D15" s="19"/>
      <c r="F15" s="21"/>
      <c r="G15" s="24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25"/>
      <c r="AA15" s="215"/>
      <c r="AB15" s="215"/>
      <c r="AC15" s="54"/>
    </row>
    <row r="16" spans="2:29" ht="33" x14ac:dyDescent="0.45">
      <c r="B16" s="185" t="s">
        <v>86</v>
      </c>
      <c r="C16" s="185"/>
      <c r="D16" s="185"/>
      <c r="E16" s="185"/>
      <c r="F16" s="185"/>
      <c r="G16" s="185"/>
      <c r="H16" s="185"/>
      <c r="I16" s="185"/>
      <c r="J16" s="185"/>
      <c r="K16" s="185"/>
      <c r="L16" s="185"/>
      <c r="M16" s="185"/>
      <c r="N16" s="185"/>
      <c r="O16" s="185"/>
      <c r="P16" s="185"/>
      <c r="Q16" s="185"/>
      <c r="R16" s="185"/>
      <c r="S16" s="185"/>
      <c r="T16" s="185"/>
      <c r="U16" s="185"/>
      <c r="V16" s="185"/>
      <c r="W16" s="185"/>
      <c r="X16" s="185"/>
      <c r="Y16" s="185"/>
      <c r="Z16" s="185"/>
      <c r="AA16" s="185"/>
      <c r="AB16" s="185"/>
      <c r="AC16" s="185"/>
    </row>
    <row r="17" spans="1:29" ht="35.25" customHeight="1" x14ac:dyDescent="0.45"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67"/>
      <c r="Y17" s="68"/>
      <c r="Z17" s="69" t="s">
        <v>0</v>
      </c>
      <c r="AA17" s="69"/>
      <c r="AB17" s="69"/>
      <c r="AC17" s="69"/>
    </row>
    <row r="18" spans="1:29" ht="28.5" customHeight="1" x14ac:dyDescent="0.5">
      <c r="B18" s="70"/>
      <c r="C18" s="70"/>
      <c r="D18" s="70"/>
      <c r="E18" s="70"/>
      <c r="F18" s="70"/>
      <c r="G18" s="70"/>
      <c r="H18" s="70"/>
      <c r="I18" s="190" t="s">
        <v>87</v>
      </c>
      <c r="J18" s="190"/>
      <c r="K18" s="190"/>
      <c r="L18" s="223">
        <v>20</v>
      </c>
      <c r="M18" s="70"/>
      <c r="N18" s="216">
        <f>SUMIF('00'!$C$9:$C$60,L18,'00'!$D$9:$G$60)</f>
        <v>43234</v>
      </c>
      <c r="O18" s="216"/>
      <c r="P18" s="40" t="s">
        <v>6</v>
      </c>
      <c r="Q18" s="191">
        <f>SUM(N18+6)</f>
        <v>43240</v>
      </c>
      <c r="R18" s="191"/>
      <c r="S18" s="191"/>
      <c r="T18" s="191"/>
      <c r="U18" s="191"/>
      <c r="V18" s="191"/>
      <c r="W18" s="191"/>
      <c r="X18" s="191"/>
      <c r="Y18" s="191"/>
      <c r="Z18" s="191"/>
      <c r="AA18" s="191"/>
      <c r="AB18" s="191"/>
      <c r="AC18" s="191"/>
    </row>
    <row r="19" spans="1:29" ht="13.5" customHeight="1" thickBot="1" x14ac:dyDescent="0.6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2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</row>
    <row r="20" spans="1:29" ht="46.5" customHeight="1" thickBot="1" x14ac:dyDescent="0.4">
      <c r="B20" s="168" t="s">
        <v>79</v>
      </c>
      <c r="C20" s="170"/>
      <c r="D20" s="168" t="s">
        <v>80</v>
      </c>
      <c r="E20" s="170"/>
      <c r="F20" s="168" t="s">
        <v>81</v>
      </c>
      <c r="G20" s="170"/>
      <c r="H20" s="59" t="s">
        <v>82</v>
      </c>
      <c r="I20" s="188" t="s">
        <v>7</v>
      </c>
      <c r="J20" s="189"/>
      <c r="K20" s="30">
        <f>SUM(N18)</f>
        <v>43234</v>
      </c>
      <c r="L20" s="188" t="s">
        <v>67</v>
      </c>
      <c r="M20" s="189"/>
      <c r="N20" s="30">
        <f>SUM(N18+1)</f>
        <v>43235</v>
      </c>
      <c r="O20" s="188" t="s">
        <v>68</v>
      </c>
      <c r="P20" s="189"/>
      <c r="Q20" s="30">
        <f>SUM(N18+2)</f>
        <v>43236</v>
      </c>
      <c r="R20" s="188" t="s">
        <v>69</v>
      </c>
      <c r="S20" s="189"/>
      <c r="T20" s="30">
        <f>SUM(Q20+1)</f>
        <v>43237</v>
      </c>
      <c r="U20" s="188" t="s">
        <v>70</v>
      </c>
      <c r="V20" s="189"/>
      <c r="W20" s="30">
        <f>SUM(T20+1)</f>
        <v>43238</v>
      </c>
      <c r="X20" s="188" t="s">
        <v>71</v>
      </c>
      <c r="Y20" s="189"/>
      <c r="Z20" s="30">
        <f>SUM(W20+1)</f>
        <v>43239</v>
      </c>
      <c r="AA20" s="188" t="s">
        <v>72</v>
      </c>
      <c r="AB20" s="189"/>
      <c r="AC20" s="30">
        <f>SUM(Z20+1)</f>
        <v>43240</v>
      </c>
    </row>
    <row r="21" spans="1:29" ht="60" customHeight="1" thickBot="1" x14ac:dyDescent="0.3">
      <c r="B21" s="211" t="s">
        <v>8</v>
      </c>
      <c r="C21" s="212"/>
      <c r="D21" s="183">
        <v>8290</v>
      </c>
      <c r="E21" s="184"/>
      <c r="F21" s="205" t="s">
        <v>89</v>
      </c>
      <c r="G21" s="206"/>
      <c r="H21" s="61" t="s">
        <v>90</v>
      </c>
      <c r="I21" s="217">
        <f>SUMIF('00'!$C$9:$C$60,L18,'00'!$F$9:$F$60)</f>
        <v>0</v>
      </c>
      <c r="J21" s="218"/>
      <c r="K21" s="219"/>
      <c r="L21" s="217">
        <f>SUMIF('00'!$C$9:$C$60,O18,'00'!$G$9:$G$60)</f>
        <v>0</v>
      </c>
      <c r="M21" s="218"/>
      <c r="N21" s="219"/>
      <c r="O21" s="217">
        <f>SUMIF('00'!$C$9:$C$60,L18,'00'!$H$9:$H$60)</f>
        <v>0</v>
      </c>
      <c r="P21" s="218"/>
      <c r="Q21" s="219"/>
      <c r="R21" s="217">
        <f>SUMIF('00'!$C$9:$C$60,L18,'00'!$I$9:$I$60)</f>
        <v>0</v>
      </c>
      <c r="S21" s="218"/>
      <c r="T21" s="219"/>
      <c r="U21" s="217">
        <f>SUMIF('00'!$C$9:$C$60,L18,'00'!$J$9:$J$60)</f>
        <v>0</v>
      </c>
      <c r="V21" s="218"/>
      <c r="W21" s="219"/>
      <c r="X21" s="217">
        <f>SUMIF('00'!$C$9:$C$60,L18,'00'!$K$9:$K$60)</f>
        <v>0</v>
      </c>
      <c r="Y21" s="218"/>
      <c r="Z21" s="219"/>
      <c r="AA21" s="217">
        <f>SUMIF('00'!$C$9:$C$60,L18,'00'!$L$9:$L$60)</f>
        <v>0</v>
      </c>
      <c r="AB21" s="218"/>
      <c r="AC21" s="219"/>
    </row>
    <row r="22" spans="1:29" ht="60" customHeight="1" thickBot="1" x14ac:dyDescent="0.3">
      <c r="B22" s="213"/>
      <c r="C22" s="214"/>
      <c r="D22" s="207">
        <v>3967</v>
      </c>
      <c r="E22" s="208"/>
      <c r="F22" s="209" t="s">
        <v>91</v>
      </c>
      <c r="G22" s="210"/>
      <c r="H22" s="78" t="s">
        <v>92</v>
      </c>
      <c r="I22" s="217">
        <f>SUMIF('00'!$C$9:$C$60,L19,'00'!$F$9:$F$60)</f>
        <v>0</v>
      </c>
      <c r="J22" s="218"/>
      <c r="K22" s="219"/>
      <c r="L22" s="217">
        <f>SUMIF('00'!$C$9:$C$60,O19,'00'!$G$9:$G$60)</f>
        <v>0</v>
      </c>
      <c r="M22" s="218"/>
      <c r="N22" s="219"/>
      <c r="O22" s="217">
        <f>SUMIF('00'!$C$9:$C$60,L19,'00'!$H$9:$H$60)</f>
        <v>0</v>
      </c>
      <c r="P22" s="218"/>
      <c r="Q22" s="219"/>
      <c r="R22" s="217">
        <f>SUMIF('00'!$C$9:$C$60,L19,'00'!$I$9:$I$60)</f>
        <v>0</v>
      </c>
      <c r="S22" s="218"/>
      <c r="T22" s="219"/>
      <c r="U22" s="217">
        <f>SUMIF('00'!$C$9:$C$60,L19,'00'!$J$9:$J$60)</f>
        <v>0</v>
      </c>
      <c r="V22" s="218"/>
      <c r="W22" s="219"/>
      <c r="X22" s="217">
        <f>SUMIF('00'!$C$9:$C$60,L19,'00'!$K$9:$K$60)</f>
        <v>0</v>
      </c>
      <c r="Y22" s="218"/>
      <c r="Z22" s="219"/>
      <c r="AA22" s="217">
        <f>SUMIF('00'!$C$9:$C$60,L19,'00'!$L$9:$L$60)</f>
        <v>0</v>
      </c>
      <c r="AB22" s="218"/>
      <c r="AC22" s="219"/>
    </row>
    <row r="23" spans="1:29" ht="6" customHeight="1" x14ac:dyDescent="0.25">
      <c r="A23" s="52"/>
      <c r="B23" s="64"/>
      <c r="C23" s="64"/>
      <c r="D23" s="62"/>
      <c r="E23" s="62"/>
      <c r="F23" s="62"/>
      <c r="G23" s="62"/>
      <c r="H23" s="62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63"/>
      <c r="AC23" s="63"/>
    </row>
    <row r="24" spans="1:29" ht="7.5" customHeight="1" x14ac:dyDescent="0.25">
      <c r="B24" s="33"/>
      <c r="C24" s="33"/>
      <c r="D24" s="33"/>
      <c r="E24" s="34"/>
      <c r="F24" s="34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</row>
    <row r="25" spans="1:29" ht="30" x14ac:dyDescent="0.25">
      <c r="B25" s="65" t="s">
        <v>56</v>
      </c>
      <c r="C25" s="65"/>
      <c r="D25" s="65"/>
      <c r="E25" s="26"/>
      <c r="F25" s="26"/>
      <c r="G25" s="26"/>
      <c r="H25" s="26"/>
      <c r="I25" s="26"/>
      <c r="J25" s="26"/>
      <c r="K25" s="26"/>
      <c r="L25" s="26"/>
      <c r="M25" s="65"/>
      <c r="N25" s="65"/>
      <c r="O25" s="65"/>
      <c r="P25" s="26"/>
      <c r="Q25" s="26"/>
      <c r="R25" s="26"/>
      <c r="S25" s="66"/>
      <c r="T25" s="66"/>
      <c r="U25" s="26"/>
      <c r="V25" s="26"/>
      <c r="W25" s="26"/>
      <c r="X25" s="26"/>
      <c r="Y25" s="26"/>
      <c r="Z25" s="26"/>
      <c r="AA25" s="65"/>
      <c r="AB25" s="65"/>
      <c r="AC25" s="65"/>
    </row>
    <row r="26" spans="1:29" ht="60.75" customHeight="1" x14ac:dyDescent="0.25"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6"/>
      <c r="N26" s="16"/>
      <c r="O26" s="16"/>
      <c r="P26" s="16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</row>
  </sheetData>
  <mergeCells count="34">
    <mergeCell ref="AA21:AC21"/>
    <mergeCell ref="D22:E22"/>
    <mergeCell ref="F22:G22"/>
    <mergeCell ref="I22:K22"/>
    <mergeCell ref="L22:N22"/>
    <mergeCell ref="O22:Q22"/>
    <mergeCell ref="R22:T22"/>
    <mergeCell ref="U22:W22"/>
    <mergeCell ref="X22:Z22"/>
    <mergeCell ref="AA22:AC22"/>
    <mergeCell ref="B21:C22"/>
    <mergeCell ref="D21:E21"/>
    <mergeCell ref="F21:G21"/>
    <mergeCell ref="I21:K21"/>
    <mergeCell ref="L21:N21"/>
    <mergeCell ref="O21:Q21"/>
    <mergeCell ref="R21:T21"/>
    <mergeCell ref="U21:W21"/>
    <mergeCell ref="X21:Z21"/>
    <mergeCell ref="AA15:AB15"/>
    <mergeCell ref="B16:AC16"/>
    <mergeCell ref="I18:K18"/>
    <mergeCell ref="N18:O18"/>
    <mergeCell ref="Q18:AC18"/>
    <mergeCell ref="B20:C20"/>
    <mergeCell ref="D20:E20"/>
    <mergeCell ref="F20:G20"/>
    <mergeCell ref="I20:J20"/>
    <mergeCell ref="L20:M20"/>
    <mergeCell ref="O20:P20"/>
    <mergeCell ref="R20:S20"/>
    <mergeCell ref="U20:V20"/>
    <mergeCell ref="X20:Y20"/>
    <mergeCell ref="AA20:AB2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2</vt:i4>
      </vt:variant>
    </vt:vector>
  </HeadingPairs>
  <TitlesOfParts>
    <vt:vector size="6" baseType="lpstr">
      <vt:lpstr>00</vt:lpstr>
      <vt:lpstr>Feuil1</vt:lpstr>
      <vt:lpstr>Feuil14</vt:lpstr>
      <vt:lpstr>TEST</vt:lpstr>
      <vt:lpstr>Graph2</vt:lpstr>
      <vt:lpstr>Graph1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2018-05-23T14:12:10Z</dcterms:modified>
</cp:coreProperties>
</file>