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el.s.1\Desktop\"/>
    </mc:Choice>
  </mc:AlternateContent>
  <bookViews>
    <workbookView xWindow="0" yWindow="0" windowWidth="20490" windowHeight="7380" activeTab="1"/>
  </bookViews>
  <sheets>
    <sheet name="BDD_Client" sheetId="2" r:id="rId1"/>
    <sheet name="Finance" sheetId="1" r:id="rId2"/>
  </sheets>
  <definedNames>
    <definedName name="_xlnm._FilterDatabase" localSheetId="0" hidden="1">BDD_Client!$A$2:$K$185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1" l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19" i="1" a="1"/>
  <c r="D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19" i="1" a="1"/>
  <c r="J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19" i="1" a="1"/>
  <c r="G19" i="1" s="1"/>
  <c r="K20" i="1" a="1"/>
  <c r="K20" i="1" s="1"/>
  <c r="K21" i="1" a="1"/>
  <c r="K21" i="1" s="1"/>
  <c r="K22" i="1" a="1"/>
  <c r="K22" i="1" s="1"/>
  <c r="K23" i="1" a="1"/>
  <c r="K23" i="1" s="1"/>
  <c r="K24" i="1" a="1"/>
  <c r="K24" i="1" s="1"/>
  <c r="K25" i="1" a="1"/>
  <c r="K25" i="1" s="1"/>
  <c r="K26" i="1" a="1"/>
  <c r="K26" i="1" s="1"/>
  <c r="K27" i="1" a="1"/>
  <c r="K27" i="1" s="1"/>
  <c r="K28" i="1" a="1"/>
  <c r="K28" i="1" s="1"/>
  <c r="K29" i="1" a="1"/>
  <c r="K29" i="1" s="1"/>
  <c r="K19" i="1" a="1"/>
  <c r="K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19" i="1" a="1"/>
  <c r="H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19" i="1" a="1"/>
  <c r="E19" i="1" s="1"/>
  <c r="K7" i="1" l="1"/>
  <c r="H7" i="1"/>
  <c r="E7" i="1"/>
</calcChain>
</file>

<file path=xl/sharedStrings.xml><?xml version="1.0" encoding="utf-8"?>
<sst xmlns="http://schemas.openxmlformats.org/spreadsheetml/2006/main" count="985" uniqueCount="237">
  <si>
    <t>Groupe 1</t>
  </si>
  <si>
    <t>Groupe 2</t>
  </si>
  <si>
    <t>Groupe 3</t>
  </si>
  <si>
    <t>Date</t>
  </si>
  <si>
    <t>Statut</t>
  </si>
  <si>
    <t>Total</t>
  </si>
  <si>
    <t>Contrats à surveiller - Groupe Pro</t>
  </si>
  <si>
    <t>Groupe</t>
  </si>
  <si>
    <t>Valeur</t>
  </si>
  <si>
    <t>Fin du contrat</t>
  </si>
  <si>
    <t>Cible</t>
  </si>
  <si>
    <t>Date_Extract</t>
  </si>
  <si>
    <t>Nom_Client</t>
  </si>
  <si>
    <t>Collectivité</t>
  </si>
  <si>
    <t>Particulier</t>
  </si>
  <si>
    <t>Professionnel</t>
  </si>
  <si>
    <t>Contracté</t>
  </si>
  <si>
    <t>Ciblé</t>
  </si>
  <si>
    <t>Unités mensuelles</t>
  </si>
  <si>
    <t>Contrats à surveiller - Groupe Collectivité</t>
  </si>
  <si>
    <t>Contrats à surveiller - Groupe Particulier</t>
  </si>
  <si>
    <t>Nombre de clients</t>
  </si>
  <si>
    <t>Total Unité</t>
  </si>
  <si>
    <t>Contrat-clé</t>
  </si>
  <si>
    <t>Contrat-home</t>
  </si>
  <si>
    <t>Contrat-confiance</t>
  </si>
  <si>
    <t>Contrat-idéal</t>
  </si>
  <si>
    <t>Contrat-entrée</t>
  </si>
  <si>
    <t>Contrat-basique</t>
  </si>
  <si>
    <t>Situation</t>
  </si>
  <si>
    <t>Interne</t>
  </si>
  <si>
    <t>Code</t>
  </si>
  <si>
    <t>Secteur</t>
  </si>
  <si>
    <t>TGF</t>
  </si>
  <si>
    <t>115 TW</t>
  </si>
  <si>
    <t>92 TW</t>
  </si>
  <si>
    <t>120 TW</t>
  </si>
  <si>
    <t>125 TW</t>
  </si>
  <si>
    <t>73 TW</t>
  </si>
  <si>
    <t>77 TW</t>
  </si>
  <si>
    <t>950 TW</t>
  </si>
  <si>
    <t>76 TW</t>
  </si>
  <si>
    <t>95 TW</t>
  </si>
  <si>
    <t>300 TW</t>
  </si>
  <si>
    <t>325 TW</t>
  </si>
  <si>
    <t>48,5 TW</t>
  </si>
  <si>
    <t>42 TW</t>
  </si>
  <si>
    <t>180 TW</t>
  </si>
  <si>
    <t>185 TW</t>
  </si>
  <si>
    <t>60 TW</t>
  </si>
  <si>
    <t>175 TW</t>
  </si>
  <si>
    <t>140 TW</t>
  </si>
  <si>
    <t>39 TW</t>
  </si>
  <si>
    <t>33 TW</t>
  </si>
  <si>
    <t>59 TW</t>
  </si>
  <si>
    <t>65 TW</t>
  </si>
  <si>
    <t>42,5 TW</t>
  </si>
  <si>
    <t>43,5 TW</t>
  </si>
  <si>
    <t>62 TW</t>
  </si>
  <si>
    <t>350 TW</t>
  </si>
  <si>
    <t>38,5 TW</t>
  </si>
  <si>
    <t>31,5 TW</t>
  </si>
  <si>
    <t>64 TW</t>
  </si>
  <si>
    <t>52 TW</t>
  </si>
  <si>
    <t>145 TW</t>
  </si>
  <si>
    <t>68 TW</t>
  </si>
  <si>
    <t>55 TW</t>
  </si>
  <si>
    <t>195 TW</t>
  </si>
  <si>
    <t>160 TW</t>
  </si>
  <si>
    <t>450 TW</t>
  </si>
  <si>
    <t>375 TW</t>
  </si>
  <si>
    <t>49,5 TW</t>
  </si>
  <si>
    <t>51 TW</t>
  </si>
  <si>
    <t>75 TW</t>
  </si>
  <si>
    <t>56 TW</t>
  </si>
  <si>
    <t>79 TW</t>
  </si>
  <si>
    <t>66 TW</t>
  </si>
  <si>
    <t>850 TW</t>
  </si>
  <si>
    <t>875 TW</t>
  </si>
  <si>
    <t>57 TW</t>
  </si>
  <si>
    <t>44,5 TW</t>
  </si>
  <si>
    <t>45 TW</t>
  </si>
  <si>
    <t>43 TW</t>
  </si>
  <si>
    <t>80 TW</t>
  </si>
  <si>
    <t>85 TW</t>
  </si>
  <si>
    <t>63 TW</t>
  </si>
  <si>
    <t>250 TW</t>
  </si>
  <si>
    <t>275 TW</t>
  </si>
  <si>
    <t>91 TW</t>
  </si>
  <si>
    <t>39,5 TW</t>
  </si>
  <si>
    <t>40 TW</t>
  </si>
  <si>
    <t>165 TW</t>
  </si>
  <si>
    <t>135 TW</t>
  </si>
  <si>
    <t>105 TW</t>
  </si>
  <si>
    <t>41 TW</t>
  </si>
  <si>
    <t>215 TW</t>
  </si>
  <si>
    <t>58 TW</t>
  </si>
  <si>
    <t>35,5 TW</t>
  </si>
  <si>
    <t>190 TW</t>
  </si>
  <si>
    <t>100 TW</t>
  </si>
  <si>
    <t>88 TW</t>
  </si>
  <si>
    <t>31 TW</t>
  </si>
  <si>
    <t>225 TW</t>
  </si>
  <si>
    <t>27,5 TW</t>
  </si>
  <si>
    <t>35 TW</t>
  </si>
  <si>
    <t>1,1 TW</t>
  </si>
  <si>
    <t>19,5 TW</t>
  </si>
  <si>
    <t>20,5 TW</t>
  </si>
  <si>
    <t>40,5 TW</t>
  </si>
  <si>
    <t>50 TW</t>
  </si>
  <si>
    <t>2,5 TW</t>
  </si>
  <si>
    <t>3 TW</t>
  </si>
  <si>
    <t>6,75 TW</t>
  </si>
  <si>
    <t>5,5 TW</t>
  </si>
  <si>
    <t>61 TW</t>
  </si>
  <si>
    <t>46,5 TW</t>
  </si>
  <si>
    <t>46 TW</t>
  </si>
  <si>
    <t>8,25 TW</t>
  </si>
  <si>
    <t>9,75 TW</t>
  </si>
  <si>
    <t>9,25 TW</t>
  </si>
  <si>
    <t>3,8 TW</t>
  </si>
  <si>
    <t>2,9 TW</t>
  </si>
  <si>
    <t>29 TW</t>
  </si>
  <si>
    <t>28,5 TW</t>
  </si>
  <si>
    <t>5,75 TW</t>
  </si>
  <si>
    <t>1,6 TW</t>
  </si>
  <si>
    <t>12,5 TW</t>
  </si>
  <si>
    <t>67 TW</t>
  </si>
  <si>
    <t>69 TW</t>
  </si>
  <si>
    <t>4,4 TW</t>
  </si>
  <si>
    <t>4,1 TW</t>
  </si>
  <si>
    <t>15 TW</t>
  </si>
  <si>
    <t>93 TW</t>
  </si>
  <si>
    <t>48 TW</t>
  </si>
  <si>
    <t>1,9 TW</t>
  </si>
  <si>
    <t>2,4 TW</t>
  </si>
  <si>
    <t>8,5 TW</t>
  </si>
  <si>
    <t>1,4 TW</t>
  </si>
  <si>
    <t>22,5 TW</t>
  </si>
  <si>
    <t>18 TW</t>
  </si>
  <si>
    <t>17,75 TW</t>
  </si>
  <si>
    <t>30,5 TW</t>
  </si>
  <si>
    <t>7,25 TW</t>
  </si>
  <si>
    <t>7 TW</t>
  </si>
  <si>
    <t>Client dal</t>
  </si>
  <si>
    <t>Client dou</t>
  </si>
  <si>
    <t>Client doh</t>
  </si>
  <si>
    <t>Client rie</t>
  </si>
  <si>
    <t xml:space="preserve">Client ec </t>
  </si>
  <si>
    <t>Client exa</t>
  </si>
  <si>
    <t>Client exi</t>
  </si>
  <si>
    <t>Client pho</t>
  </si>
  <si>
    <t>Client gel</t>
  </si>
  <si>
    <t>Client toi</t>
  </si>
  <si>
    <t>Client nau</t>
  </si>
  <si>
    <t>Client zed</t>
  </si>
  <si>
    <t>Client ndi</t>
  </si>
  <si>
    <t>Client ris</t>
  </si>
  <si>
    <t>Client aud</t>
  </si>
  <si>
    <t>Client lin</t>
  </si>
  <si>
    <t>Client nie</t>
  </si>
  <si>
    <t>Client ins</t>
  </si>
  <si>
    <t>Client man</t>
  </si>
  <si>
    <t xml:space="preserve">Client re </t>
  </si>
  <si>
    <t xml:space="preserve">Client ic </t>
  </si>
  <si>
    <t>Client icm</t>
  </si>
  <si>
    <t>Client bio</t>
  </si>
  <si>
    <t xml:space="preserve">Client hd </t>
  </si>
  <si>
    <t>Client res</t>
  </si>
  <si>
    <t>Client eta</t>
  </si>
  <si>
    <t>Client ova</t>
  </si>
  <si>
    <t>Client nça</t>
  </si>
  <si>
    <t>Client zeg</t>
  </si>
  <si>
    <t>Client tem</t>
  </si>
  <si>
    <t>Client rvé</t>
  </si>
  <si>
    <t>Client cha</t>
  </si>
  <si>
    <t>Client aac</t>
  </si>
  <si>
    <t>Client vie</t>
  </si>
  <si>
    <t>Client an-</t>
  </si>
  <si>
    <t>Client sé</t>
  </si>
  <si>
    <t>Client nat</t>
  </si>
  <si>
    <t>Client lia</t>
  </si>
  <si>
    <t>Client vir</t>
  </si>
  <si>
    <t>Client vin</t>
  </si>
  <si>
    <t>Client vit</t>
  </si>
  <si>
    <t xml:space="preserve">Client rt </t>
  </si>
  <si>
    <t>Client ssa</t>
  </si>
  <si>
    <t>Client yvi</t>
  </si>
  <si>
    <t xml:space="preserve">Client ïc </t>
  </si>
  <si>
    <t>Client ren</t>
  </si>
  <si>
    <t>Client cas</t>
  </si>
  <si>
    <t>Client cam</t>
  </si>
  <si>
    <t>Client rco</t>
  </si>
  <si>
    <t>Client rqu</t>
  </si>
  <si>
    <t>Client ssi</t>
  </si>
  <si>
    <t>Client thi</t>
  </si>
  <si>
    <t>Client xen</t>
  </si>
  <si>
    <t>Client teh</t>
  </si>
  <si>
    <t>Client uss</t>
  </si>
  <si>
    <t>Client usk</t>
  </si>
  <si>
    <t>Client tha</t>
  </si>
  <si>
    <t>Client yma</t>
  </si>
  <si>
    <t>Client els</t>
  </si>
  <si>
    <t>Client kla</t>
  </si>
  <si>
    <t>Client kol</t>
  </si>
  <si>
    <t>Client son</t>
  </si>
  <si>
    <t xml:space="preserve">Client ar </t>
  </si>
  <si>
    <t>Client err</t>
  </si>
  <si>
    <t>Client esn</t>
  </si>
  <si>
    <t>Client pha</t>
  </si>
  <si>
    <t xml:space="preserve">Client my </t>
  </si>
  <si>
    <t>Client mar</t>
  </si>
  <si>
    <t>Client ben</t>
  </si>
  <si>
    <t>Client bri</t>
  </si>
  <si>
    <t>Client mue</t>
  </si>
  <si>
    <t>Client mug</t>
  </si>
  <si>
    <t>Client bas</t>
  </si>
  <si>
    <t>Client anl</t>
  </si>
  <si>
    <t>Client ngu</t>
  </si>
  <si>
    <t>Client iag</t>
  </si>
  <si>
    <t>Client ias</t>
  </si>
  <si>
    <t>Client hma</t>
  </si>
  <si>
    <t>Client oma</t>
  </si>
  <si>
    <t>Client mot</t>
  </si>
  <si>
    <t>Client m F</t>
  </si>
  <si>
    <t xml:space="preserve">Client ey </t>
  </si>
  <si>
    <t>Client len</t>
  </si>
  <si>
    <t>Client rgi</t>
  </si>
  <si>
    <t>Client sle</t>
  </si>
  <si>
    <t>Client ll-</t>
  </si>
  <si>
    <t>Client cin</t>
  </si>
  <si>
    <t>Client nis</t>
  </si>
  <si>
    <t>Client han</t>
  </si>
  <si>
    <t>Client ri</t>
  </si>
  <si>
    <t>Client rik</t>
  </si>
  <si>
    <t>Client riy</t>
  </si>
  <si>
    <t>Client lip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</si>
</sst>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&quot;€&quot;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CC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0"/>
      <color theme="1"/>
      <name val="Arial Rounded MT Bold"/>
      <family val="2"/>
    </font>
    <font>
      <b/>
      <sz val="10"/>
      <color theme="1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1" xfId="0" applyFont="1" applyBorder="1"/>
    <xf numFmtId="9" fontId="0" fillId="0" borderId="0" xfId="0" applyNumberFormat="1" applyAlignment="1">
      <alignment horizontal="right"/>
    </xf>
    <xf numFmtId="164" fontId="0" fillId="0" borderId="0" xfId="0" applyNumberFormat="1"/>
    <xf numFmtId="0" fontId="2" fillId="0" borderId="0" xfId="0" applyFont="1" applyBorder="1"/>
    <xf numFmtId="0" fontId="3" fillId="0" borderId="2" xfId="0" applyFont="1" applyBorder="1"/>
    <xf numFmtId="0" fontId="3" fillId="0" borderId="0" xfId="0" applyFont="1" applyBorder="1"/>
    <xf numFmtId="0" fontId="3" fillId="0" borderId="3" xfId="0" applyFont="1" applyBorder="1"/>
    <xf numFmtId="0" fontId="0" fillId="0" borderId="0" xfId="0" applyFill="1"/>
    <xf numFmtId="0" fontId="2" fillId="0" borderId="0" xfId="0" applyFont="1"/>
    <xf numFmtId="0" fontId="4" fillId="0" borderId="4" xfId="0" applyFont="1" applyBorder="1" applyAlignment="1">
      <alignment horizontal="right"/>
    </xf>
    <xf numFmtId="14" fontId="2" fillId="0" borderId="1" xfId="0" applyNumberFormat="1" applyFont="1" applyBorder="1"/>
    <xf numFmtId="0" fontId="0" fillId="2" borderId="5" xfId="0" applyFill="1" applyBorder="1"/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0" fillId="0" borderId="9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right"/>
    </xf>
    <xf numFmtId="0" fontId="0" fillId="0" borderId="12" xfId="0" applyBorder="1" applyAlignment="1">
      <alignment horizontal="center"/>
    </xf>
    <xf numFmtId="0" fontId="6" fillId="0" borderId="0" xfId="0" applyFont="1" applyAlignment="1">
      <alignment horizontal="left" vertical="center"/>
    </xf>
    <xf numFmtId="165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left"/>
    </xf>
    <xf numFmtId="14" fontId="0" fillId="0" borderId="0" xfId="0" applyNumberFormat="1"/>
    <xf numFmtId="0" fontId="0" fillId="0" borderId="0" xfId="0" applyAlignmen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textRotation="90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/>
    <xf numFmtId="3" fontId="0" fillId="0" borderId="0" xfId="0" applyNumberFormat="1" applyAlignment="1"/>
    <xf numFmtId="3" fontId="0" fillId="0" borderId="10" xfId="0" applyNumberFormat="1" applyBorder="1" applyAlignment="1">
      <alignment horizontal="right"/>
    </xf>
    <xf numFmtId="3" fontId="0" fillId="0" borderId="13" xfId="0" applyNumberFormat="1" applyBorder="1"/>
    <xf numFmtId="3" fontId="0" fillId="0" borderId="13" xfId="0" applyNumberFormat="1" applyBorder="1" applyAlignment="1">
      <alignment horizontal="right"/>
    </xf>
  </cellXfs>
  <cellStyles count="1">
    <cellStyle name="Normal" xfId="0" builtinId="0"/>
  </cellStyles>
  <dxfs count="6">
    <dxf>
      <fill>
        <patternFill patternType="gray0625">
          <fgColor rgb="FF0070C0"/>
        </patternFill>
      </fill>
    </dxf>
    <dxf>
      <fill>
        <patternFill patternType="gray0625">
          <fgColor rgb="FF0070C0"/>
        </patternFill>
      </fill>
    </dxf>
    <dxf>
      <fill>
        <patternFill patternType="gray0625">
          <fgColor rgb="FF0070C0"/>
        </patternFill>
      </fill>
    </dxf>
    <dxf>
      <fill>
        <patternFill patternType="gray0625">
          <fgColor rgb="FF0070C0"/>
        </patternFill>
      </fill>
    </dxf>
    <dxf>
      <fill>
        <patternFill patternType="gray0625">
          <fgColor rgb="FF0070C0"/>
        </patternFill>
      </fill>
    </dxf>
    <dxf>
      <fill>
        <patternFill patternType="gray0625">
          <f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5"/>
  <sheetViews>
    <sheetView zoomScale="80" zoomScaleNormal="80" workbookViewId="0">
      <selection activeCell="A3" sqref="A3:A10"/>
    </sheetView>
  </sheetViews>
  <sheetFormatPr defaultRowHeight="15" x14ac:dyDescent="0.25"/>
  <cols>
    <col min="1" max="1" width="10.28515625" bestFit="1" customWidth="1"/>
    <col min="2" max="2" width="15" bestFit="1" customWidth="1"/>
    <col min="3" max="3" width="13.140625" bestFit="1" customWidth="1"/>
    <col min="4" max="4" width="18.140625" bestFit="1" customWidth="1"/>
    <col min="5" max="6" width="4.5703125" bestFit="1" customWidth="1"/>
    <col min="7" max="7" width="3.7109375" bestFit="1" customWidth="1"/>
    <col min="8" max="8" width="10.140625" customWidth="1"/>
    <col min="9" max="9" width="18.7109375" bestFit="1" customWidth="1"/>
    <col min="10" max="10" width="16" customWidth="1"/>
    <col min="11" max="11" width="11.5703125" bestFit="1" customWidth="1"/>
  </cols>
  <sheetData>
    <row r="1" spans="1:11" x14ac:dyDescent="0.25">
      <c r="J1" s="26"/>
      <c r="K1" s="26"/>
    </row>
    <row r="2" spans="1:11" ht="120" customHeight="1" x14ac:dyDescent="0.25">
      <c r="A2" s="27" t="s">
        <v>29</v>
      </c>
      <c r="B2" s="27" t="s">
        <v>7</v>
      </c>
      <c r="C2" s="27" t="s">
        <v>11</v>
      </c>
      <c r="D2" s="28" t="s">
        <v>12</v>
      </c>
      <c r="E2" s="29" t="s">
        <v>31</v>
      </c>
      <c r="F2" s="29" t="s">
        <v>32</v>
      </c>
      <c r="G2" s="29" t="s">
        <v>33</v>
      </c>
      <c r="H2" s="30" t="s">
        <v>8</v>
      </c>
      <c r="I2" s="30" t="s">
        <v>4</v>
      </c>
      <c r="J2" s="30" t="s">
        <v>18</v>
      </c>
      <c r="K2" s="30" t="s">
        <v>9</v>
      </c>
    </row>
    <row r="3" spans="1:11" x14ac:dyDescent="0.25">
      <c r="A3" t="s">
        <v>16</v>
      </c>
      <c r="B3" t="s">
        <v>13</v>
      </c>
      <c r="C3" s="25">
        <v>43009</v>
      </c>
      <c r="D3" t="s">
        <v>144</v>
      </c>
      <c r="E3">
        <v>23</v>
      </c>
      <c r="F3">
        <v>173</v>
      </c>
      <c r="G3">
        <v>68</v>
      </c>
      <c r="H3" t="s">
        <v>34</v>
      </c>
      <c r="I3" t="s">
        <v>24</v>
      </c>
      <c r="J3" s="32">
        <v>15000</v>
      </c>
      <c r="K3" s="31">
        <v>43281</v>
      </c>
    </row>
    <row r="4" spans="1:11" x14ac:dyDescent="0.25">
      <c r="A4" t="s">
        <v>16</v>
      </c>
      <c r="B4" t="s">
        <v>13</v>
      </c>
      <c r="C4" s="25">
        <v>43062</v>
      </c>
      <c r="D4" t="s">
        <v>144</v>
      </c>
      <c r="E4">
        <v>23</v>
      </c>
      <c r="F4">
        <v>173</v>
      </c>
      <c r="G4">
        <v>68</v>
      </c>
      <c r="H4" t="s">
        <v>35</v>
      </c>
      <c r="I4" t="s">
        <v>24</v>
      </c>
      <c r="J4" s="32">
        <v>15000</v>
      </c>
      <c r="K4" s="31">
        <v>43281</v>
      </c>
    </row>
    <row r="5" spans="1:11" x14ac:dyDescent="0.25">
      <c r="A5" t="s">
        <v>16</v>
      </c>
      <c r="B5" t="s">
        <v>13</v>
      </c>
      <c r="C5" s="25">
        <v>43009</v>
      </c>
      <c r="D5" t="s">
        <v>145</v>
      </c>
      <c r="E5">
        <v>19</v>
      </c>
      <c r="F5">
        <v>179</v>
      </c>
      <c r="G5">
        <v>71</v>
      </c>
      <c r="H5" t="s">
        <v>36</v>
      </c>
      <c r="I5" t="s">
        <v>27</v>
      </c>
      <c r="J5" s="32">
        <v>3600</v>
      </c>
      <c r="K5" s="31">
        <v>43646</v>
      </c>
    </row>
    <row r="6" spans="1:11" x14ac:dyDescent="0.25">
      <c r="A6" t="s">
        <v>16</v>
      </c>
      <c r="B6" t="s">
        <v>13</v>
      </c>
      <c r="C6" s="25">
        <v>43062</v>
      </c>
      <c r="D6" t="s">
        <v>145</v>
      </c>
      <c r="E6">
        <v>19</v>
      </c>
      <c r="F6">
        <v>179</v>
      </c>
      <c r="G6">
        <v>71</v>
      </c>
      <c r="H6" t="s">
        <v>37</v>
      </c>
      <c r="I6" t="s">
        <v>27</v>
      </c>
      <c r="J6" s="32">
        <v>3600</v>
      </c>
      <c r="K6" s="31">
        <v>43646</v>
      </c>
    </row>
    <row r="7" spans="1:11" x14ac:dyDescent="0.25">
      <c r="A7" t="s">
        <v>16</v>
      </c>
      <c r="B7" t="s">
        <v>14</v>
      </c>
      <c r="C7" s="25">
        <v>43009</v>
      </c>
      <c r="D7" t="s">
        <v>146</v>
      </c>
      <c r="E7">
        <v>17</v>
      </c>
      <c r="F7">
        <v>192</v>
      </c>
      <c r="G7">
        <v>79</v>
      </c>
      <c r="H7" t="s">
        <v>38</v>
      </c>
      <c r="I7" t="s">
        <v>27</v>
      </c>
      <c r="J7" s="32">
        <v>400</v>
      </c>
      <c r="K7" s="31">
        <v>43646</v>
      </c>
    </row>
    <row r="8" spans="1:11" x14ac:dyDescent="0.25">
      <c r="A8" t="s">
        <v>16</v>
      </c>
      <c r="B8" t="s">
        <v>14</v>
      </c>
      <c r="C8" s="25">
        <v>43062</v>
      </c>
      <c r="D8" t="s">
        <v>146</v>
      </c>
      <c r="E8">
        <v>17</v>
      </c>
      <c r="F8">
        <v>192</v>
      </c>
      <c r="G8">
        <v>80</v>
      </c>
      <c r="H8" t="s">
        <v>39</v>
      </c>
      <c r="I8" t="s">
        <v>27</v>
      </c>
      <c r="J8" s="32">
        <v>400</v>
      </c>
      <c r="K8" s="31">
        <v>43646</v>
      </c>
    </row>
    <row r="9" spans="1:11" x14ac:dyDescent="0.25">
      <c r="A9" t="s">
        <v>16</v>
      </c>
      <c r="B9" t="s">
        <v>15</v>
      </c>
      <c r="C9" s="25">
        <v>43009</v>
      </c>
      <c r="D9" t="s">
        <v>147</v>
      </c>
      <c r="E9">
        <v>22</v>
      </c>
      <c r="F9">
        <v>189</v>
      </c>
      <c r="G9">
        <v>75</v>
      </c>
      <c r="H9" t="s">
        <v>103</v>
      </c>
      <c r="I9" t="s">
        <v>25</v>
      </c>
      <c r="J9" s="32">
        <v>249000</v>
      </c>
      <c r="K9" s="31">
        <v>43646</v>
      </c>
    </row>
    <row r="10" spans="1:11" x14ac:dyDescent="0.25">
      <c r="A10" t="s">
        <v>16</v>
      </c>
      <c r="B10" t="s">
        <v>15</v>
      </c>
      <c r="C10" s="25">
        <v>43062</v>
      </c>
      <c r="D10" t="s">
        <v>147</v>
      </c>
      <c r="E10">
        <v>22</v>
      </c>
      <c r="F10">
        <v>189</v>
      </c>
      <c r="G10">
        <v>75</v>
      </c>
      <c r="H10" t="s">
        <v>104</v>
      </c>
      <c r="I10" t="s">
        <v>25</v>
      </c>
      <c r="J10" s="32">
        <v>249000</v>
      </c>
      <c r="K10" s="31">
        <v>43646</v>
      </c>
    </row>
    <row r="11" spans="1:11" x14ac:dyDescent="0.25">
      <c r="A11" t="s">
        <v>16</v>
      </c>
      <c r="B11" t="s">
        <v>30</v>
      </c>
      <c r="C11" s="25">
        <v>43009</v>
      </c>
      <c r="D11" t="s">
        <v>148</v>
      </c>
      <c r="E11">
        <v>19</v>
      </c>
      <c r="F11">
        <v>173</v>
      </c>
      <c r="G11">
        <v>65</v>
      </c>
      <c r="H11" t="s">
        <v>40</v>
      </c>
      <c r="I11" t="s">
        <v>30</v>
      </c>
      <c r="J11" s="32">
        <v>28000</v>
      </c>
      <c r="K11" s="31">
        <v>44012</v>
      </c>
    </row>
    <row r="12" spans="1:11" x14ac:dyDescent="0.25">
      <c r="A12" t="s">
        <v>16</v>
      </c>
      <c r="B12" t="s">
        <v>30</v>
      </c>
      <c r="C12" s="25">
        <v>43062</v>
      </c>
      <c r="D12" t="s">
        <v>148</v>
      </c>
      <c r="E12">
        <v>19</v>
      </c>
      <c r="F12">
        <v>173</v>
      </c>
      <c r="G12">
        <v>65</v>
      </c>
      <c r="H12" t="s">
        <v>105</v>
      </c>
      <c r="I12" t="s">
        <v>30</v>
      </c>
      <c r="J12" s="32">
        <v>28000</v>
      </c>
      <c r="K12" s="31">
        <v>44012</v>
      </c>
    </row>
    <row r="13" spans="1:11" x14ac:dyDescent="0.25">
      <c r="A13" t="s">
        <v>16</v>
      </c>
      <c r="B13" t="s">
        <v>14</v>
      </c>
      <c r="C13" s="25">
        <v>43009</v>
      </c>
      <c r="D13" t="s">
        <v>149</v>
      </c>
      <c r="E13">
        <v>16</v>
      </c>
      <c r="F13">
        <v>174</v>
      </c>
      <c r="G13">
        <v>60</v>
      </c>
      <c r="H13" t="s">
        <v>38</v>
      </c>
      <c r="I13" t="s">
        <v>27</v>
      </c>
      <c r="J13" s="32">
        <v>3400</v>
      </c>
      <c r="K13" s="31">
        <v>44012</v>
      </c>
    </row>
    <row r="14" spans="1:11" x14ac:dyDescent="0.25">
      <c r="A14" t="s">
        <v>16</v>
      </c>
      <c r="B14" t="s">
        <v>14</v>
      </c>
      <c r="C14" s="25">
        <v>43062</v>
      </c>
      <c r="D14" t="s">
        <v>149</v>
      </c>
      <c r="E14">
        <v>16</v>
      </c>
      <c r="F14">
        <v>174</v>
      </c>
      <c r="G14">
        <v>60</v>
      </c>
      <c r="H14" t="s">
        <v>41</v>
      </c>
      <c r="I14" t="s">
        <v>27</v>
      </c>
      <c r="J14" s="32">
        <v>3400</v>
      </c>
      <c r="K14" s="31">
        <v>44012</v>
      </c>
    </row>
    <row r="15" spans="1:11" x14ac:dyDescent="0.25">
      <c r="A15" t="s">
        <v>16</v>
      </c>
      <c r="B15" t="s">
        <v>13</v>
      </c>
      <c r="C15" s="25">
        <v>43009</v>
      </c>
      <c r="D15" t="s">
        <v>150</v>
      </c>
      <c r="E15">
        <v>19</v>
      </c>
      <c r="F15">
        <v>174</v>
      </c>
      <c r="G15">
        <v>65</v>
      </c>
      <c r="H15" t="s">
        <v>35</v>
      </c>
      <c r="I15" t="s">
        <v>27</v>
      </c>
      <c r="J15" s="32">
        <v>3200</v>
      </c>
      <c r="K15" s="31">
        <v>44012</v>
      </c>
    </row>
    <row r="16" spans="1:11" x14ac:dyDescent="0.25">
      <c r="A16" t="s">
        <v>16</v>
      </c>
      <c r="B16" t="s">
        <v>13</v>
      </c>
      <c r="C16" s="25">
        <v>43062</v>
      </c>
      <c r="D16" t="s">
        <v>150</v>
      </c>
      <c r="E16">
        <v>19</v>
      </c>
      <c r="F16">
        <v>174</v>
      </c>
      <c r="G16">
        <v>65</v>
      </c>
      <c r="H16" t="s">
        <v>42</v>
      </c>
      <c r="I16" t="s">
        <v>27</v>
      </c>
      <c r="J16" s="32">
        <v>3200</v>
      </c>
      <c r="K16" s="31">
        <v>44012</v>
      </c>
    </row>
    <row r="17" spans="1:11" x14ac:dyDescent="0.25">
      <c r="A17" t="s">
        <v>16</v>
      </c>
      <c r="B17" t="s">
        <v>15</v>
      </c>
      <c r="C17" s="25">
        <v>43009</v>
      </c>
      <c r="D17" t="s">
        <v>151</v>
      </c>
      <c r="E17">
        <v>24</v>
      </c>
      <c r="F17">
        <v>194</v>
      </c>
      <c r="G17">
        <v>88</v>
      </c>
      <c r="H17" t="s">
        <v>106</v>
      </c>
      <c r="I17" t="s">
        <v>25</v>
      </c>
      <c r="J17" s="32">
        <v>151000</v>
      </c>
      <c r="K17" s="31">
        <v>43646</v>
      </c>
    </row>
    <row r="18" spans="1:11" x14ac:dyDescent="0.25">
      <c r="A18" t="s">
        <v>16</v>
      </c>
      <c r="B18" t="s">
        <v>15</v>
      </c>
      <c r="C18" s="25">
        <v>43062</v>
      </c>
      <c r="D18" t="s">
        <v>151</v>
      </c>
      <c r="E18">
        <v>24</v>
      </c>
      <c r="F18">
        <v>194</v>
      </c>
      <c r="G18">
        <v>88</v>
      </c>
      <c r="H18" t="s">
        <v>107</v>
      </c>
      <c r="I18" t="s">
        <v>25</v>
      </c>
      <c r="J18" s="32">
        <v>151000</v>
      </c>
      <c r="K18" s="31">
        <v>43646</v>
      </c>
    </row>
    <row r="19" spans="1:11" x14ac:dyDescent="0.25">
      <c r="A19" t="s">
        <v>16</v>
      </c>
      <c r="B19" t="s">
        <v>15</v>
      </c>
      <c r="C19" s="25">
        <v>43009</v>
      </c>
      <c r="D19" t="s">
        <v>152</v>
      </c>
      <c r="E19">
        <v>29</v>
      </c>
      <c r="F19">
        <v>180</v>
      </c>
      <c r="G19">
        <v>70</v>
      </c>
      <c r="H19" t="s">
        <v>108</v>
      </c>
      <c r="I19" t="s">
        <v>25</v>
      </c>
      <c r="J19" s="32">
        <v>1108000</v>
      </c>
      <c r="K19" s="31">
        <v>43646</v>
      </c>
    </row>
    <row r="20" spans="1:11" x14ac:dyDescent="0.25">
      <c r="A20" t="s">
        <v>16</v>
      </c>
      <c r="B20" t="s">
        <v>15</v>
      </c>
      <c r="C20" s="25">
        <v>43062</v>
      </c>
      <c r="D20" t="s">
        <v>152</v>
      </c>
      <c r="E20">
        <v>29</v>
      </c>
      <c r="F20">
        <v>180</v>
      </c>
      <c r="G20">
        <v>70</v>
      </c>
      <c r="H20" t="s">
        <v>109</v>
      </c>
      <c r="I20" t="s">
        <v>25</v>
      </c>
      <c r="J20" s="32">
        <v>1108000</v>
      </c>
      <c r="K20" s="31">
        <v>43646</v>
      </c>
    </row>
    <row r="21" spans="1:11" x14ac:dyDescent="0.25">
      <c r="A21" t="s">
        <v>16</v>
      </c>
      <c r="B21" t="s">
        <v>14</v>
      </c>
      <c r="C21" s="25">
        <v>43009</v>
      </c>
      <c r="D21" t="s">
        <v>153</v>
      </c>
      <c r="E21">
        <v>18</v>
      </c>
      <c r="F21">
        <v>189</v>
      </c>
      <c r="G21">
        <v>81</v>
      </c>
      <c r="H21" t="s">
        <v>43</v>
      </c>
      <c r="I21" t="s">
        <v>27</v>
      </c>
      <c r="J21" s="32">
        <v>15750</v>
      </c>
      <c r="K21" s="31">
        <v>43646</v>
      </c>
    </row>
    <row r="22" spans="1:11" x14ac:dyDescent="0.25">
      <c r="A22" t="s">
        <v>16</v>
      </c>
      <c r="B22" t="s">
        <v>14</v>
      </c>
      <c r="C22" s="25">
        <v>43062</v>
      </c>
      <c r="D22" t="s">
        <v>153</v>
      </c>
      <c r="E22">
        <v>18</v>
      </c>
      <c r="F22">
        <v>189</v>
      </c>
      <c r="G22">
        <v>81</v>
      </c>
      <c r="H22" t="s">
        <v>44</v>
      </c>
      <c r="I22" t="s">
        <v>27</v>
      </c>
      <c r="J22" s="32">
        <v>15750</v>
      </c>
      <c r="K22" s="31">
        <v>43646</v>
      </c>
    </row>
    <row r="23" spans="1:11" x14ac:dyDescent="0.25">
      <c r="A23" t="s">
        <v>16</v>
      </c>
      <c r="B23" t="s">
        <v>13</v>
      </c>
      <c r="C23" s="25">
        <v>43009</v>
      </c>
      <c r="D23" t="s">
        <v>154</v>
      </c>
      <c r="E23">
        <v>18</v>
      </c>
      <c r="F23">
        <v>178</v>
      </c>
      <c r="G23">
        <v>65</v>
      </c>
      <c r="H23" t="s">
        <v>45</v>
      </c>
      <c r="I23" t="s">
        <v>27</v>
      </c>
      <c r="J23" s="32">
        <v>3400</v>
      </c>
      <c r="K23" s="31">
        <v>43281</v>
      </c>
    </row>
    <row r="24" spans="1:11" x14ac:dyDescent="0.25">
      <c r="A24" t="s">
        <v>16</v>
      </c>
      <c r="B24" t="s">
        <v>13</v>
      </c>
      <c r="C24" s="25">
        <v>43062</v>
      </c>
      <c r="D24" t="s">
        <v>154</v>
      </c>
      <c r="E24">
        <v>18</v>
      </c>
      <c r="F24">
        <v>178</v>
      </c>
      <c r="G24">
        <v>65</v>
      </c>
      <c r="H24" t="s">
        <v>46</v>
      </c>
      <c r="I24" t="s">
        <v>27</v>
      </c>
      <c r="J24" s="32">
        <v>3400</v>
      </c>
      <c r="K24" s="31">
        <v>43281</v>
      </c>
    </row>
    <row r="25" spans="1:11" x14ac:dyDescent="0.25">
      <c r="A25" t="s">
        <v>16</v>
      </c>
      <c r="B25" t="s">
        <v>13</v>
      </c>
      <c r="C25" s="25">
        <v>43009</v>
      </c>
      <c r="D25" t="s">
        <v>155</v>
      </c>
      <c r="E25">
        <v>18</v>
      </c>
      <c r="F25">
        <v>175</v>
      </c>
      <c r="G25">
        <v>69</v>
      </c>
      <c r="H25" t="s">
        <v>47</v>
      </c>
      <c r="I25" t="s">
        <v>27</v>
      </c>
      <c r="J25" s="32">
        <v>9000</v>
      </c>
      <c r="K25" s="31">
        <v>44012</v>
      </c>
    </row>
    <row r="26" spans="1:11" x14ac:dyDescent="0.25">
      <c r="A26" t="s">
        <v>16</v>
      </c>
      <c r="B26" t="s">
        <v>13</v>
      </c>
      <c r="C26" s="25">
        <v>43062</v>
      </c>
      <c r="D26" t="s">
        <v>155</v>
      </c>
      <c r="E26">
        <v>18</v>
      </c>
      <c r="F26">
        <v>175</v>
      </c>
      <c r="G26">
        <v>69</v>
      </c>
      <c r="H26" t="s">
        <v>48</v>
      </c>
      <c r="I26" t="s">
        <v>27</v>
      </c>
      <c r="J26" s="32">
        <v>9000</v>
      </c>
      <c r="K26" s="31">
        <v>44012</v>
      </c>
    </row>
    <row r="27" spans="1:11" x14ac:dyDescent="0.25">
      <c r="A27" t="s">
        <v>16</v>
      </c>
      <c r="B27" t="s">
        <v>14</v>
      </c>
      <c r="C27" s="25">
        <v>43009</v>
      </c>
      <c r="D27" t="s">
        <v>156</v>
      </c>
      <c r="E27">
        <v>16</v>
      </c>
      <c r="F27">
        <v>171</v>
      </c>
      <c r="G27">
        <v>56</v>
      </c>
      <c r="H27" t="s">
        <v>49</v>
      </c>
      <c r="I27" t="s">
        <v>27</v>
      </c>
      <c r="J27" s="32">
        <v>3300</v>
      </c>
      <c r="K27" s="31">
        <v>44012</v>
      </c>
    </row>
    <row r="28" spans="1:11" x14ac:dyDescent="0.25">
      <c r="A28" t="s">
        <v>16</v>
      </c>
      <c r="B28" t="s">
        <v>14</v>
      </c>
      <c r="C28" s="25">
        <v>43062</v>
      </c>
      <c r="D28" t="s">
        <v>156</v>
      </c>
      <c r="E28">
        <v>16</v>
      </c>
      <c r="F28">
        <v>171</v>
      </c>
      <c r="G28">
        <v>56</v>
      </c>
      <c r="H28" t="s">
        <v>49</v>
      </c>
      <c r="I28" t="s">
        <v>27</v>
      </c>
      <c r="J28" s="32">
        <v>3300</v>
      </c>
      <c r="K28" s="31">
        <v>44012</v>
      </c>
    </row>
    <row r="29" spans="1:11" x14ac:dyDescent="0.25">
      <c r="A29" t="s">
        <v>16</v>
      </c>
      <c r="B29" t="s">
        <v>15</v>
      </c>
      <c r="C29" s="25">
        <v>43009</v>
      </c>
      <c r="D29" t="s">
        <v>234</v>
      </c>
      <c r="E29">
        <v>19</v>
      </c>
      <c r="F29">
        <v>179</v>
      </c>
      <c r="G29">
        <v>68</v>
      </c>
      <c r="H29" t="s">
        <v>110</v>
      </c>
      <c r="I29" t="s">
        <v>28</v>
      </c>
      <c r="J29" s="32">
        <v>66000</v>
      </c>
      <c r="K29" s="31">
        <v>44012</v>
      </c>
    </row>
    <row r="30" spans="1:11" x14ac:dyDescent="0.25">
      <c r="A30" t="s">
        <v>16</v>
      </c>
      <c r="B30" t="s">
        <v>15</v>
      </c>
      <c r="C30" s="25">
        <v>43062</v>
      </c>
      <c r="D30" t="s">
        <v>234</v>
      </c>
      <c r="E30">
        <v>20</v>
      </c>
      <c r="F30">
        <v>179</v>
      </c>
      <c r="G30">
        <v>68</v>
      </c>
      <c r="H30" t="s">
        <v>111</v>
      </c>
      <c r="I30" t="s">
        <v>28</v>
      </c>
      <c r="J30" s="32">
        <v>66000</v>
      </c>
      <c r="K30" s="31">
        <v>44012</v>
      </c>
    </row>
    <row r="31" spans="1:11" x14ac:dyDescent="0.25">
      <c r="A31" t="s">
        <v>16</v>
      </c>
      <c r="B31" t="s">
        <v>14</v>
      </c>
      <c r="C31" s="25">
        <v>43009</v>
      </c>
      <c r="D31" t="s">
        <v>158</v>
      </c>
      <c r="E31">
        <v>17</v>
      </c>
      <c r="F31">
        <v>166</v>
      </c>
      <c r="G31">
        <v>59</v>
      </c>
      <c r="H31" t="s">
        <v>50</v>
      </c>
      <c r="I31" t="s">
        <v>28</v>
      </c>
      <c r="J31" s="32">
        <v>7250</v>
      </c>
      <c r="K31" s="31">
        <v>43281</v>
      </c>
    </row>
    <row r="32" spans="1:11" x14ac:dyDescent="0.25">
      <c r="A32" t="s">
        <v>16</v>
      </c>
      <c r="B32" t="s">
        <v>14</v>
      </c>
      <c r="C32" s="25">
        <v>43062</v>
      </c>
      <c r="D32" t="s">
        <v>158</v>
      </c>
      <c r="E32">
        <v>17</v>
      </c>
      <c r="F32">
        <v>166</v>
      </c>
      <c r="G32">
        <v>59</v>
      </c>
      <c r="H32" t="s">
        <v>51</v>
      </c>
      <c r="I32" t="s">
        <v>28</v>
      </c>
      <c r="J32" s="32">
        <v>7250</v>
      </c>
      <c r="K32" s="31">
        <v>43281</v>
      </c>
    </row>
    <row r="33" spans="1:11" x14ac:dyDescent="0.25">
      <c r="A33" t="s">
        <v>16</v>
      </c>
      <c r="B33" t="s">
        <v>13</v>
      </c>
      <c r="C33" s="25">
        <v>43009</v>
      </c>
      <c r="D33" t="s">
        <v>159</v>
      </c>
      <c r="E33">
        <v>19</v>
      </c>
      <c r="F33">
        <v>168</v>
      </c>
      <c r="G33">
        <v>63</v>
      </c>
      <c r="H33" t="s">
        <v>51</v>
      </c>
      <c r="I33" t="s">
        <v>27</v>
      </c>
      <c r="J33" s="32">
        <v>4200</v>
      </c>
      <c r="K33" s="31">
        <v>44012</v>
      </c>
    </row>
    <row r="34" spans="1:11" x14ac:dyDescent="0.25">
      <c r="A34" t="s">
        <v>16</v>
      </c>
      <c r="B34" t="s">
        <v>13</v>
      </c>
      <c r="C34" s="25">
        <v>43062</v>
      </c>
      <c r="D34" t="s">
        <v>159</v>
      </c>
      <c r="E34">
        <v>19</v>
      </c>
      <c r="F34">
        <v>168</v>
      </c>
      <c r="G34">
        <v>63</v>
      </c>
      <c r="H34" t="s">
        <v>51</v>
      </c>
      <c r="I34" t="s">
        <v>27</v>
      </c>
      <c r="J34" s="32">
        <v>4200</v>
      </c>
      <c r="K34" s="31">
        <v>44012</v>
      </c>
    </row>
    <row r="35" spans="1:11" x14ac:dyDescent="0.25">
      <c r="A35" t="s">
        <v>16</v>
      </c>
      <c r="B35" t="s">
        <v>15</v>
      </c>
      <c r="C35" s="25">
        <v>43009</v>
      </c>
      <c r="D35" t="s">
        <v>160</v>
      </c>
      <c r="E35">
        <v>34</v>
      </c>
      <c r="F35">
        <v>172</v>
      </c>
      <c r="G35">
        <v>70</v>
      </c>
      <c r="H35" t="s">
        <v>112</v>
      </c>
      <c r="I35" t="s">
        <v>23</v>
      </c>
      <c r="J35" s="32">
        <v>698000</v>
      </c>
      <c r="K35" s="31">
        <v>43646</v>
      </c>
    </row>
    <row r="36" spans="1:11" x14ac:dyDescent="0.25">
      <c r="A36" t="s">
        <v>16</v>
      </c>
      <c r="B36" t="s">
        <v>30</v>
      </c>
      <c r="C36" s="25">
        <v>43062</v>
      </c>
      <c r="D36" t="s">
        <v>160</v>
      </c>
      <c r="E36">
        <v>34</v>
      </c>
      <c r="F36">
        <v>172</v>
      </c>
      <c r="G36">
        <v>70</v>
      </c>
      <c r="H36" t="s">
        <v>113</v>
      </c>
      <c r="I36" t="s">
        <v>23</v>
      </c>
      <c r="J36" s="32">
        <v>698000</v>
      </c>
      <c r="K36" s="31">
        <v>43646</v>
      </c>
    </row>
    <row r="37" spans="1:11" x14ac:dyDescent="0.25">
      <c r="A37" t="s">
        <v>16</v>
      </c>
      <c r="B37" t="s">
        <v>15</v>
      </c>
      <c r="C37" s="25">
        <v>43009</v>
      </c>
      <c r="D37" t="s">
        <v>161</v>
      </c>
      <c r="E37">
        <v>30</v>
      </c>
      <c r="F37">
        <v>188</v>
      </c>
      <c r="G37">
        <v>72</v>
      </c>
      <c r="H37" t="s">
        <v>85</v>
      </c>
      <c r="I37" t="s">
        <v>25</v>
      </c>
      <c r="J37" s="32">
        <v>1535000</v>
      </c>
      <c r="K37" s="31">
        <v>44012</v>
      </c>
    </row>
    <row r="38" spans="1:11" x14ac:dyDescent="0.25">
      <c r="A38" t="s">
        <v>16</v>
      </c>
      <c r="B38" t="s">
        <v>15</v>
      </c>
      <c r="C38" s="25">
        <v>43062</v>
      </c>
      <c r="D38" t="s">
        <v>161</v>
      </c>
      <c r="E38">
        <v>30</v>
      </c>
      <c r="F38">
        <v>188</v>
      </c>
      <c r="G38">
        <v>72</v>
      </c>
      <c r="H38" t="s">
        <v>114</v>
      </c>
      <c r="I38" t="s">
        <v>25</v>
      </c>
      <c r="J38" s="32">
        <v>1535000</v>
      </c>
      <c r="K38" s="31">
        <v>44012</v>
      </c>
    </row>
    <row r="39" spans="1:11" x14ac:dyDescent="0.25">
      <c r="A39" t="s">
        <v>16</v>
      </c>
      <c r="B39" t="s">
        <v>14</v>
      </c>
      <c r="C39" s="25">
        <v>43009</v>
      </c>
      <c r="D39" t="s">
        <v>162</v>
      </c>
      <c r="E39">
        <v>17</v>
      </c>
      <c r="F39">
        <v>177</v>
      </c>
      <c r="G39">
        <v>68</v>
      </c>
      <c r="H39" t="s">
        <v>52</v>
      </c>
      <c r="I39" t="s">
        <v>27</v>
      </c>
      <c r="J39" s="32">
        <v>3100</v>
      </c>
      <c r="K39" s="31">
        <v>43281</v>
      </c>
    </row>
    <row r="40" spans="1:11" x14ac:dyDescent="0.25">
      <c r="A40" t="s">
        <v>16</v>
      </c>
      <c r="B40" t="s">
        <v>14</v>
      </c>
      <c r="C40" s="25">
        <v>43062</v>
      </c>
      <c r="D40" t="s">
        <v>162</v>
      </c>
      <c r="E40">
        <v>17</v>
      </c>
      <c r="F40">
        <v>177</v>
      </c>
      <c r="G40">
        <v>69</v>
      </c>
      <c r="H40" t="s">
        <v>53</v>
      </c>
      <c r="I40" t="s">
        <v>27</v>
      </c>
      <c r="J40" s="32">
        <v>3100</v>
      </c>
      <c r="K40" s="31">
        <v>43281</v>
      </c>
    </row>
    <row r="41" spans="1:11" x14ac:dyDescent="0.25">
      <c r="A41" t="s">
        <v>17</v>
      </c>
      <c r="B41" t="s">
        <v>10</v>
      </c>
      <c r="C41" s="25">
        <v>42990</v>
      </c>
      <c r="D41" t="s">
        <v>163</v>
      </c>
      <c r="E41">
        <v>23</v>
      </c>
      <c r="F41">
        <v>184</v>
      </c>
      <c r="G41">
        <v>82</v>
      </c>
      <c r="H41" t="s">
        <v>94</v>
      </c>
      <c r="I41" t="s">
        <v>25</v>
      </c>
      <c r="J41" s="32">
        <v>537000</v>
      </c>
      <c r="K41" s="31">
        <v>44742</v>
      </c>
    </row>
    <row r="42" spans="1:11" x14ac:dyDescent="0.25">
      <c r="A42" t="s">
        <v>17</v>
      </c>
      <c r="B42" t="s">
        <v>10</v>
      </c>
      <c r="C42" s="25">
        <v>42990</v>
      </c>
      <c r="D42" t="s">
        <v>164</v>
      </c>
      <c r="E42">
        <v>23</v>
      </c>
      <c r="F42">
        <v>187</v>
      </c>
      <c r="G42">
        <v>77</v>
      </c>
      <c r="H42" t="s">
        <v>115</v>
      </c>
      <c r="I42" t="s">
        <v>25</v>
      </c>
      <c r="J42" s="32">
        <v>583000</v>
      </c>
      <c r="K42" s="31">
        <v>44742</v>
      </c>
    </row>
    <row r="43" spans="1:11" x14ac:dyDescent="0.25">
      <c r="A43" t="s">
        <v>17</v>
      </c>
      <c r="B43" t="s">
        <v>10</v>
      </c>
      <c r="C43" s="25">
        <v>42990</v>
      </c>
      <c r="D43" t="s">
        <v>164</v>
      </c>
      <c r="E43">
        <v>23</v>
      </c>
      <c r="F43">
        <v>188</v>
      </c>
      <c r="G43">
        <v>90</v>
      </c>
      <c r="H43" t="s">
        <v>116</v>
      </c>
      <c r="I43" t="s">
        <v>25</v>
      </c>
      <c r="J43" s="32">
        <v>292000</v>
      </c>
      <c r="K43" s="31">
        <v>44377</v>
      </c>
    </row>
    <row r="44" spans="1:11" x14ac:dyDescent="0.25">
      <c r="A44" t="s">
        <v>16</v>
      </c>
      <c r="B44" t="s">
        <v>14</v>
      </c>
      <c r="C44" s="25">
        <v>43009</v>
      </c>
      <c r="D44" t="s">
        <v>165</v>
      </c>
      <c r="E44">
        <v>16</v>
      </c>
      <c r="F44">
        <v>177</v>
      </c>
      <c r="G44">
        <v>62</v>
      </c>
      <c r="H44" t="s">
        <v>54</v>
      </c>
      <c r="I44" t="s">
        <v>27</v>
      </c>
      <c r="J44" s="32">
        <v>3200</v>
      </c>
      <c r="K44" s="31">
        <v>44012</v>
      </c>
    </row>
    <row r="45" spans="1:11" x14ac:dyDescent="0.25">
      <c r="A45" t="s">
        <v>16</v>
      </c>
      <c r="B45" t="s">
        <v>14</v>
      </c>
      <c r="C45" s="25">
        <v>43062</v>
      </c>
      <c r="D45" t="s">
        <v>165</v>
      </c>
      <c r="E45">
        <v>16</v>
      </c>
      <c r="F45">
        <v>177</v>
      </c>
      <c r="G45">
        <v>62</v>
      </c>
      <c r="H45" t="s">
        <v>55</v>
      </c>
      <c r="I45" t="s">
        <v>27</v>
      </c>
      <c r="J45" s="32">
        <v>3200</v>
      </c>
      <c r="K45" s="31">
        <v>44012</v>
      </c>
    </row>
    <row r="46" spans="1:11" x14ac:dyDescent="0.25">
      <c r="A46" t="s">
        <v>16</v>
      </c>
      <c r="B46" t="s">
        <v>14</v>
      </c>
      <c r="C46" s="25">
        <v>43009</v>
      </c>
      <c r="D46" t="s">
        <v>166</v>
      </c>
      <c r="E46">
        <v>16</v>
      </c>
      <c r="F46">
        <v>165</v>
      </c>
      <c r="G46">
        <v>56</v>
      </c>
      <c r="H46" t="s">
        <v>56</v>
      </c>
      <c r="I46" t="s">
        <v>27</v>
      </c>
      <c r="J46" s="32">
        <v>2700</v>
      </c>
      <c r="K46" s="31">
        <v>44012</v>
      </c>
    </row>
    <row r="47" spans="1:11" x14ac:dyDescent="0.25">
      <c r="A47" t="s">
        <v>16</v>
      </c>
      <c r="B47" t="s">
        <v>14</v>
      </c>
      <c r="C47" s="25">
        <v>43062</v>
      </c>
      <c r="D47" t="s">
        <v>166</v>
      </c>
      <c r="E47">
        <v>17</v>
      </c>
      <c r="F47">
        <v>165</v>
      </c>
      <c r="G47">
        <v>57</v>
      </c>
      <c r="H47" t="s">
        <v>57</v>
      </c>
      <c r="I47" t="s">
        <v>27</v>
      </c>
      <c r="J47" s="32">
        <v>2700</v>
      </c>
      <c r="K47" s="31">
        <v>44012</v>
      </c>
    </row>
    <row r="48" spans="1:11" x14ac:dyDescent="0.25">
      <c r="A48" t="s">
        <v>16</v>
      </c>
      <c r="B48" t="s">
        <v>13</v>
      </c>
      <c r="C48" s="25">
        <v>43009</v>
      </c>
      <c r="D48" t="s">
        <v>167</v>
      </c>
      <c r="E48">
        <v>24</v>
      </c>
      <c r="F48">
        <v>176</v>
      </c>
      <c r="G48">
        <v>72</v>
      </c>
      <c r="H48" t="s">
        <v>38</v>
      </c>
      <c r="I48" t="s">
        <v>24</v>
      </c>
      <c r="J48" s="32">
        <v>14750</v>
      </c>
      <c r="K48" s="31">
        <v>43281</v>
      </c>
    </row>
    <row r="49" spans="1:11" x14ac:dyDescent="0.25">
      <c r="A49" t="s">
        <v>16</v>
      </c>
      <c r="B49" t="s">
        <v>13</v>
      </c>
      <c r="C49" s="25">
        <v>43062</v>
      </c>
      <c r="D49" t="s">
        <v>167</v>
      </c>
      <c r="E49">
        <v>24</v>
      </c>
      <c r="F49">
        <v>176</v>
      </c>
      <c r="G49">
        <v>72</v>
      </c>
      <c r="H49" t="s">
        <v>58</v>
      </c>
      <c r="I49" t="s">
        <v>24</v>
      </c>
      <c r="J49" s="32">
        <v>14750</v>
      </c>
      <c r="K49" s="31">
        <v>43281</v>
      </c>
    </row>
    <row r="50" spans="1:11" x14ac:dyDescent="0.25">
      <c r="A50" t="s">
        <v>16</v>
      </c>
      <c r="B50" t="s">
        <v>13</v>
      </c>
      <c r="C50" s="25">
        <v>43009</v>
      </c>
      <c r="D50" t="s">
        <v>168</v>
      </c>
      <c r="E50">
        <v>26</v>
      </c>
      <c r="F50">
        <v>187</v>
      </c>
      <c r="G50">
        <v>85</v>
      </c>
      <c r="H50" t="s">
        <v>47</v>
      </c>
      <c r="I50" t="s">
        <v>24</v>
      </c>
      <c r="J50" s="32">
        <v>15000</v>
      </c>
      <c r="K50" s="31">
        <v>44012</v>
      </c>
    </row>
    <row r="51" spans="1:11" x14ac:dyDescent="0.25">
      <c r="A51" t="s">
        <v>16</v>
      </c>
      <c r="B51" t="s">
        <v>13</v>
      </c>
      <c r="C51" s="25">
        <v>43062</v>
      </c>
      <c r="D51" t="s">
        <v>168</v>
      </c>
      <c r="E51">
        <v>26</v>
      </c>
      <c r="F51">
        <v>187</v>
      </c>
      <c r="G51">
        <v>85</v>
      </c>
      <c r="H51" t="s">
        <v>48</v>
      </c>
      <c r="I51" t="s">
        <v>24</v>
      </c>
      <c r="J51" s="32">
        <v>15000</v>
      </c>
      <c r="K51" s="31">
        <v>44012</v>
      </c>
    </row>
    <row r="52" spans="1:11" x14ac:dyDescent="0.25">
      <c r="A52" t="s">
        <v>16</v>
      </c>
      <c r="B52" t="s">
        <v>30</v>
      </c>
      <c r="C52" s="25">
        <v>43009</v>
      </c>
      <c r="D52" t="s">
        <v>169</v>
      </c>
      <c r="E52">
        <v>23</v>
      </c>
      <c r="F52">
        <v>182</v>
      </c>
      <c r="G52">
        <v>71</v>
      </c>
      <c r="H52" t="s">
        <v>59</v>
      </c>
      <c r="I52" t="s">
        <v>30</v>
      </c>
      <c r="J52" s="32">
        <v>21500</v>
      </c>
      <c r="K52" s="31">
        <v>44012</v>
      </c>
    </row>
    <row r="53" spans="1:11" x14ac:dyDescent="0.25">
      <c r="A53" t="s">
        <v>16</v>
      </c>
      <c r="B53" t="s">
        <v>30</v>
      </c>
      <c r="C53" s="25">
        <v>43062</v>
      </c>
      <c r="D53" t="s">
        <v>169</v>
      </c>
      <c r="E53">
        <v>23</v>
      </c>
      <c r="F53">
        <v>182</v>
      </c>
      <c r="G53">
        <v>71</v>
      </c>
      <c r="H53" t="s">
        <v>59</v>
      </c>
      <c r="I53" t="s">
        <v>30</v>
      </c>
      <c r="J53" s="32">
        <v>21500</v>
      </c>
      <c r="K53" s="31">
        <v>44012</v>
      </c>
    </row>
    <row r="54" spans="1:11" x14ac:dyDescent="0.25">
      <c r="A54" t="s">
        <v>16</v>
      </c>
      <c r="B54" t="s">
        <v>14</v>
      </c>
      <c r="C54" s="25">
        <v>43009</v>
      </c>
      <c r="D54" t="s">
        <v>157</v>
      </c>
      <c r="E54">
        <v>17</v>
      </c>
      <c r="F54">
        <v>177</v>
      </c>
      <c r="G54">
        <v>65</v>
      </c>
      <c r="H54" t="s">
        <v>60</v>
      </c>
      <c r="I54" t="s">
        <v>27</v>
      </c>
      <c r="J54" s="32">
        <v>3500</v>
      </c>
      <c r="K54" s="31">
        <v>43281</v>
      </c>
    </row>
    <row r="55" spans="1:11" x14ac:dyDescent="0.25">
      <c r="A55" t="s">
        <v>16</v>
      </c>
      <c r="B55" t="s">
        <v>14</v>
      </c>
      <c r="C55" s="25">
        <v>43062</v>
      </c>
      <c r="D55" t="s">
        <v>157</v>
      </c>
      <c r="E55">
        <v>17</v>
      </c>
      <c r="F55">
        <v>177</v>
      </c>
      <c r="G55">
        <v>65</v>
      </c>
      <c r="H55" t="s">
        <v>61</v>
      </c>
      <c r="I55" t="s">
        <v>27</v>
      </c>
      <c r="J55" s="32">
        <v>3500</v>
      </c>
      <c r="K55" s="31">
        <v>43281</v>
      </c>
    </row>
    <row r="56" spans="1:11" x14ac:dyDescent="0.25">
      <c r="A56" t="s">
        <v>16</v>
      </c>
      <c r="B56" t="s">
        <v>15</v>
      </c>
      <c r="C56" s="25">
        <v>43009</v>
      </c>
      <c r="D56" t="s">
        <v>170</v>
      </c>
      <c r="E56">
        <v>21</v>
      </c>
      <c r="F56">
        <v>176</v>
      </c>
      <c r="G56">
        <v>69</v>
      </c>
      <c r="H56" t="s">
        <v>117</v>
      </c>
      <c r="I56" t="s">
        <v>28</v>
      </c>
      <c r="J56" s="32">
        <v>191000</v>
      </c>
      <c r="K56" s="31">
        <v>44377</v>
      </c>
    </row>
    <row r="57" spans="1:11" x14ac:dyDescent="0.25">
      <c r="A57" t="s">
        <v>16</v>
      </c>
      <c r="B57" t="s">
        <v>15</v>
      </c>
      <c r="C57" s="25">
        <v>43062</v>
      </c>
      <c r="D57" t="s">
        <v>170</v>
      </c>
      <c r="E57">
        <v>21</v>
      </c>
      <c r="F57">
        <v>176</v>
      </c>
      <c r="G57">
        <v>69</v>
      </c>
      <c r="H57" t="s">
        <v>117</v>
      </c>
      <c r="I57" t="s">
        <v>28</v>
      </c>
      <c r="J57" s="32">
        <v>191000</v>
      </c>
      <c r="K57" s="31">
        <v>44377</v>
      </c>
    </row>
    <row r="58" spans="1:11" x14ac:dyDescent="0.25">
      <c r="A58" t="s">
        <v>16</v>
      </c>
      <c r="B58" t="s">
        <v>30</v>
      </c>
      <c r="C58" s="25">
        <v>43009</v>
      </c>
      <c r="D58" t="s">
        <v>171</v>
      </c>
      <c r="E58">
        <v>20</v>
      </c>
      <c r="F58">
        <v>179</v>
      </c>
      <c r="G58">
        <v>68</v>
      </c>
      <c r="H58" t="s">
        <v>90</v>
      </c>
      <c r="I58" t="s">
        <v>30</v>
      </c>
      <c r="J58" s="32">
        <v>209000</v>
      </c>
      <c r="K58" s="31">
        <v>44377</v>
      </c>
    </row>
    <row r="59" spans="1:11" x14ac:dyDescent="0.25">
      <c r="A59" t="s">
        <v>16</v>
      </c>
      <c r="B59" t="s">
        <v>30</v>
      </c>
      <c r="C59" s="25">
        <v>43062</v>
      </c>
      <c r="D59" t="s">
        <v>171</v>
      </c>
      <c r="E59">
        <v>20</v>
      </c>
      <c r="F59">
        <v>179</v>
      </c>
      <c r="G59">
        <v>68</v>
      </c>
      <c r="H59" t="s">
        <v>52</v>
      </c>
      <c r="I59" t="s">
        <v>30</v>
      </c>
      <c r="J59" s="32">
        <v>209000</v>
      </c>
      <c r="K59" s="31">
        <v>44377</v>
      </c>
    </row>
    <row r="60" spans="1:11" x14ac:dyDescent="0.25">
      <c r="A60" t="s">
        <v>16</v>
      </c>
      <c r="B60" t="s">
        <v>30</v>
      </c>
      <c r="C60" s="25">
        <v>43009</v>
      </c>
      <c r="D60" t="s">
        <v>172</v>
      </c>
      <c r="E60">
        <v>27</v>
      </c>
      <c r="F60">
        <v>186</v>
      </c>
      <c r="G60">
        <v>83</v>
      </c>
      <c r="H60" t="s">
        <v>118</v>
      </c>
      <c r="I60" t="s">
        <v>30</v>
      </c>
      <c r="J60" s="32">
        <v>399000</v>
      </c>
      <c r="K60" s="31">
        <v>44377</v>
      </c>
    </row>
    <row r="61" spans="1:11" x14ac:dyDescent="0.25">
      <c r="A61" t="s">
        <v>16</v>
      </c>
      <c r="B61" t="s">
        <v>30</v>
      </c>
      <c r="C61" s="25">
        <v>43062</v>
      </c>
      <c r="D61" t="s">
        <v>172</v>
      </c>
      <c r="E61">
        <v>27</v>
      </c>
      <c r="F61">
        <v>186</v>
      </c>
      <c r="G61">
        <v>83</v>
      </c>
      <c r="H61" t="s">
        <v>119</v>
      </c>
      <c r="I61" t="s">
        <v>30</v>
      </c>
      <c r="J61" s="32">
        <v>399000</v>
      </c>
      <c r="K61" s="31">
        <v>44377</v>
      </c>
    </row>
    <row r="62" spans="1:11" x14ac:dyDescent="0.25">
      <c r="A62" t="s">
        <v>16</v>
      </c>
      <c r="B62" t="s">
        <v>15</v>
      </c>
      <c r="C62" s="25">
        <v>43009</v>
      </c>
      <c r="D62" t="s">
        <v>173</v>
      </c>
      <c r="E62">
        <v>30</v>
      </c>
      <c r="F62">
        <v>178</v>
      </c>
      <c r="G62">
        <v>74</v>
      </c>
      <c r="H62" t="s">
        <v>120</v>
      </c>
      <c r="I62" t="s">
        <v>24</v>
      </c>
      <c r="J62" s="32">
        <v>498000</v>
      </c>
      <c r="K62" s="31">
        <v>43281</v>
      </c>
    </row>
    <row r="63" spans="1:11" x14ac:dyDescent="0.25">
      <c r="A63" t="s">
        <v>16</v>
      </c>
      <c r="B63" t="s">
        <v>15</v>
      </c>
      <c r="C63" s="25">
        <v>43062</v>
      </c>
      <c r="D63" t="s">
        <v>173</v>
      </c>
      <c r="E63">
        <v>30</v>
      </c>
      <c r="F63">
        <v>178</v>
      </c>
      <c r="G63">
        <v>74</v>
      </c>
      <c r="H63" t="s">
        <v>121</v>
      </c>
      <c r="I63" t="s">
        <v>24</v>
      </c>
      <c r="J63" s="32">
        <v>498000</v>
      </c>
      <c r="K63" s="31">
        <v>43281</v>
      </c>
    </row>
    <row r="64" spans="1:11" x14ac:dyDescent="0.25">
      <c r="A64" t="s">
        <v>16</v>
      </c>
      <c r="B64" t="s">
        <v>13</v>
      </c>
      <c r="C64" s="25">
        <v>43009</v>
      </c>
      <c r="D64" t="s">
        <v>174</v>
      </c>
      <c r="E64">
        <v>21</v>
      </c>
      <c r="F64">
        <v>186</v>
      </c>
      <c r="G64">
        <v>75</v>
      </c>
      <c r="H64" t="s">
        <v>62</v>
      </c>
      <c r="I64" t="s">
        <v>27</v>
      </c>
      <c r="J64" s="32">
        <v>3400</v>
      </c>
      <c r="K64" s="31">
        <v>43281</v>
      </c>
    </row>
    <row r="65" spans="1:11" x14ac:dyDescent="0.25">
      <c r="A65" t="s">
        <v>16</v>
      </c>
      <c r="B65" t="s">
        <v>13</v>
      </c>
      <c r="C65" s="25">
        <v>43062</v>
      </c>
      <c r="D65" t="s">
        <v>174</v>
      </c>
      <c r="E65">
        <v>21</v>
      </c>
      <c r="F65">
        <v>186</v>
      </c>
      <c r="G65">
        <v>75</v>
      </c>
      <c r="H65" t="s">
        <v>63</v>
      </c>
      <c r="I65" t="s">
        <v>27</v>
      </c>
      <c r="J65" s="32">
        <v>3400</v>
      </c>
      <c r="K65" s="31">
        <v>43281</v>
      </c>
    </row>
    <row r="66" spans="1:11" x14ac:dyDescent="0.25">
      <c r="A66" t="s">
        <v>16</v>
      </c>
      <c r="B66" t="s">
        <v>13</v>
      </c>
      <c r="C66" s="25">
        <v>43009</v>
      </c>
      <c r="D66" t="s">
        <v>175</v>
      </c>
      <c r="E66">
        <v>27</v>
      </c>
      <c r="F66">
        <v>177</v>
      </c>
      <c r="G66">
        <v>73</v>
      </c>
      <c r="H66" t="s">
        <v>47</v>
      </c>
      <c r="I66" t="s">
        <v>24</v>
      </c>
      <c r="J66" s="32">
        <v>22000</v>
      </c>
      <c r="K66" s="31">
        <v>43281</v>
      </c>
    </row>
    <row r="67" spans="1:11" x14ac:dyDescent="0.25">
      <c r="A67" t="s">
        <v>16</v>
      </c>
      <c r="B67" t="s">
        <v>13</v>
      </c>
      <c r="C67" s="25">
        <v>43062</v>
      </c>
      <c r="D67" t="s">
        <v>175</v>
      </c>
      <c r="E67">
        <v>27</v>
      </c>
      <c r="F67">
        <v>177</v>
      </c>
      <c r="G67">
        <v>73</v>
      </c>
      <c r="H67" t="s">
        <v>64</v>
      </c>
      <c r="I67" t="s">
        <v>24</v>
      </c>
      <c r="J67" s="32">
        <v>22000</v>
      </c>
      <c r="K67" s="31">
        <v>43281</v>
      </c>
    </row>
    <row r="68" spans="1:11" x14ac:dyDescent="0.25">
      <c r="A68" t="s">
        <v>16</v>
      </c>
      <c r="B68" t="s">
        <v>14</v>
      </c>
      <c r="C68" s="25">
        <v>43009</v>
      </c>
      <c r="D68" t="s">
        <v>235</v>
      </c>
      <c r="E68">
        <v>17</v>
      </c>
      <c r="F68">
        <v>156</v>
      </c>
      <c r="G68">
        <v>50</v>
      </c>
      <c r="H68" t="s">
        <v>38</v>
      </c>
      <c r="I68" t="s">
        <v>27</v>
      </c>
      <c r="J68" s="32">
        <v>400</v>
      </c>
      <c r="K68" s="31">
        <v>43646</v>
      </c>
    </row>
    <row r="69" spans="1:11" x14ac:dyDescent="0.25">
      <c r="A69" t="s">
        <v>16</v>
      </c>
      <c r="B69" t="s">
        <v>14</v>
      </c>
      <c r="C69" s="25">
        <v>43062</v>
      </c>
      <c r="D69" t="s">
        <v>235</v>
      </c>
      <c r="E69">
        <v>17</v>
      </c>
      <c r="F69">
        <v>156</v>
      </c>
      <c r="G69">
        <v>50</v>
      </c>
      <c r="H69" t="s">
        <v>39</v>
      </c>
      <c r="I69" t="s">
        <v>27</v>
      </c>
      <c r="J69" s="32">
        <v>400</v>
      </c>
      <c r="K69" s="31">
        <v>43646</v>
      </c>
    </row>
    <row r="70" spans="1:11" x14ac:dyDescent="0.25">
      <c r="A70" t="s">
        <v>16</v>
      </c>
      <c r="B70" t="s">
        <v>14</v>
      </c>
      <c r="C70" s="25">
        <v>43009</v>
      </c>
      <c r="D70" t="s">
        <v>176</v>
      </c>
      <c r="E70">
        <v>20</v>
      </c>
      <c r="F70">
        <v>170</v>
      </c>
      <c r="G70">
        <v>63</v>
      </c>
      <c r="H70" t="s">
        <v>65</v>
      </c>
      <c r="I70" t="s">
        <v>27</v>
      </c>
      <c r="J70" s="32">
        <v>3600</v>
      </c>
      <c r="K70" s="31">
        <v>43281</v>
      </c>
    </row>
    <row r="71" spans="1:11" x14ac:dyDescent="0.25">
      <c r="A71" t="s">
        <v>16</v>
      </c>
      <c r="B71" t="s">
        <v>14</v>
      </c>
      <c r="C71" s="25">
        <v>43062</v>
      </c>
      <c r="D71" t="s">
        <v>176</v>
      </c>
      <c r="E71">
        <v>20</v>
      </c>
      <c r="F71">
        <v>170</v>
      </c>
      <c r="G71">
        <v>63</v>
      </c>
      <c r="H71" t="s">
        <v>66</v>
      </c>
      <c r="I71" t="s">
        <v>27</v>
      </c>
      <c r="J71" s="32">
        <v>3600</v>
      </c>
      <c r="K71" s="31">
        <v>43281</v>
      </c>
    </row>
    <row r="72" spans="1:11" x14ac:dyDescent="0.25">
      <c r="A72" t="s">
        <v>16</v>
      </c>
      <c r="B72" t="s">
        <v>15</v>
      </c>
      <c r="C72" s="25">
        <v>43009</v>
      </c>
      <c r="D72" t="s">
        <v>177</v>
      </c>
      <c r="E72">
        <v>28</v>
      </c>
      <c r="F72">
        <v>187</v>
      </c>
      <c r="G72">
        <v>75</v>
      </c>
      <c r="H72" t="s">
        <v>122</v>
      </c>
      <c r="I72" t="s">
        <v>26</v>
      </c>
      <c r="J72" s="32">
        <v>767000</v>
      </c>
      <c r="K72" s="31">
        <v>43646</v>
      </c>
    </row>
    <row r="73" spans="1:11" x14ac:dyDescent="0.25">
      <c r="A73" t="s">
        <v>16</v>
      </c>
      <c r="B73" t="s">
        <v>15</v>
      </c>
      <c r="C73" s="25">
        <v>43062</v>
      </c>
      <c r="D73" t="s">
        <v>177</v>
      </c>
      <c r="E73">
        <v>28</v>
      </c>
      <c r="F73">
        <v>187</v>
      </c>
      <c r="G73">
        <v>75</v>
      </c>
      <c r="H73" t="s">
        <v>123</v>
      </c>
      <c r="I73" t="s">
        <v>26</v>
      </c>
      <c r="J73" s="32">
        <v>767000</v>
      </c>
      <c r="K73" s="31">
        <v>43646</v>
      </c>
    </row>
    <row r="74" spans="1:11" x14ac:dyDescent="0.25">
      <c r="A74" t="s">
        <v>16</v>
      </c>
      <c r="B74" t="s">
        <v>30</v>
      </c>
      <c r="C74" s="25">
        <v>43009</v>
      </c>
      <c r="D74" t="s">
        <v>178</v>
      </c>
      <c r="E74">
        <v>24</v>
      </c>
      <c r="F74">
        <v>182</v>
      </c>
      <c r="G74">
        <v>76</v>
      </c>
      <c r="H74" t="s">
        <v>124</v>
      </c>
      <c r="I74" t="s">
        <v>30</v>
      </c>
      <c r="J74" s="32">
        <v>69000</v>
      </c>
      <c r="K74" s="31">
        <v>43646</v>
      </c>
    </row>
    <row r="75" spans="1:11" x14ac:dyDescent="0.25">
      <c r="A75" t="s">
        <v>16</v>
      </c>
      <c r="B75" t="s">
        <v>30</v>
      </c>
      <c r="C75" s="25">
        <v>43062</v>
      </c>
      <c r="D75" t="s">
        <v>178</v>
      </c>
      <c r="E75">
        <v>24</v>
      </c>
      <c r="F75">
        <v>182</v>
      </c>
      <c r="G75">
        <v>76</v>
      </c>
      <c r="H75" t="s">
        <v>124</v>
      </c>
      <c r="I75" t="s">
        <v>30</v>
      </c>
      <c r="J75" s="32">
        <v>69000</v>
      </c>
      <c r="K75" s="31">
        <v>43646</v>
      </c>
    </row>
    <row r="76" spans="1:11" x14ac:dyDescent="0.25">
      <c r="A76" t="s">
        <v>16</v>
      </c>
      <c r="B76" t="s">
        <v>30</v>
      </c>
      <c r="C76" s="25">
        <v>43009</v>
      </c>
      <c r="D76" t="s">
        <v>179</v>
      </c>
      <c r="E76">
        <v>24</v>
      </c>
      <c r="F76">
        <v>178</v>
      </c>
      <c r="G76">
        <v>73</v>
      </c>
      <c r="H76" t="s">
        <v>117</v>
      </c>
      <c r="I76" t="s">
        <v>30</v>
      </c>
      <c r="J76" s="32">
        <v>222000</v>
      </c>
      <c r="K76" s="31">
        <v>44377</v>
      </c>
    </row>
    <row r="77" spans="1:11" x14ac:dyDescent="0.25">
      <c r="A77" t="s">
        <v>16</v>
      </c>
      <c r="B77" t="s">
        <v>30</v>
      </c>
      <c r="C77" s="25">
        <v>43062</v>
      </c>
      <c r="D77" t="s">
        <v>179</v>
      </c>
      <c r="E77">
        <v>24</v>
      </c>
      <c r="F77">
        <v>178</v>
      </c>
      <c r="G77">
        <v>73</v>
      </c>
      <c r="H77" t="s">
        <v>117</v>
      </c>
      <c r="I77" t="s">
        <v>30</v>
      </c>
      <c r="J77" s="32">
        <v>222000</v>
      </c>
      <c r="K77" s="31">
        <v>44377</v>
      </c>
    </row>
    <row r="78" spans="1:11" x14ac:dyDescent="0.25">
      <c r="A78" t="s">
        <v>16</v>
      </c>
      <c r="B78" t="s">
        <v>30</v>
      </c>
      <c r="C78" s="25">
        <v>43009</v>
      </c>
      <c r="D78" t="s">
        <v>180</v>
      </c>
      <c r="E78">
        <v>19</v>
      </c>
      <c r="F78">
        <v>175</v>
      </c>
      <c r="G78">
        <v>67</v>
      </c>
      <c r="H78" t="s">
        <v>125</v>
      </c>
      <c r="I78" t="s">
        <v>30</v>
      </c>
      <c r="J78" s="32">
        <v>49000</v>
      </c>
      <c r="K78" s="31">
        <v>43646</v>
      </c>
    </row>
    <row r="79" spans="1:11" x14ac:dyDescent="0.25">
      <c r="A79" t="s">
        <v>16</v>
      </c>
      <c r="B79" t="s">
        <v>30</v>
      </c>
      <c r="C79" s="25">
        <v>43062</v>
      </c>
      <c r="D79" t="s">
        <v>180</v>
      </c>
      <c r="E79">
        <v>19</v>
      </c>
      <c r="F79">
        <v>175</v>
      </c>
      <c r="G79">
        <v>67</v>
      </c>
      <c r="H79" t="s">
        <v>125</v>
      </c>
      <c r="I79" t="s">
        <v>30</v>
      </c>
      <c r="J79" s="32">
        <v>49000</v>
      </c>
      <c r="K79" s="31">
        <v>43646</v>
      </c>
    </row>
    <row r="80" spans="1:11" x14ac:dyDescent="0.25">
      <c r="A80" t="s">
        <v>16</v>
      </c>
      <c r="B80" t="s">
        <v>15</v>
      </c>
      <c r="C80" s="25">
        <v>43062</v>
      </c>
      <c r="D80" t="s">
        <v>181</v>
      </c>
      <c r="E80">
        <v>24</v>
      </c>
      <c r="F80">
        <v>187</v>
      </c>
      <c r="G80">
        <v>75</v>
      </c>
      <c r="H80" t="s">
        <v>108</v>
      </c>
      <c r="I80" t="s">
        <v>25</v>
      </c>
      <c r="J80" s="32">
        <v>598000</v>
      </c>
      <c r="K80" s="31">
        <v>44377</v>
      </c>
    </row>
    <row r="81" spans="1:11" x14ac:dyDescent="0.25">
      <c r="A81" t="s">
        <v>16</v>
      </c>
      <c r="B81" t="s">
        <v>15</v>
      </c>
      <c r="C81" s="25">
        <v>43009</v>
      </c>
      <c r="D81" t="s">
        <v>181</v>
      </c>
      <c r="E81">
        <v>24</v>
      </c>
      <c r="F81">
        <v>187</v>
      </c>
      <c r="G81">
        <v>75</v>
      </c>
      <c r="H81" t="s">
        <v>89</v>
      </c>
      <c r="I81" t="s">
        <v>25</v>
      </c>
      <c r="J81" s="32">
        <v>598000</v>
      </c>
      <c r="K81" s="31">
        <v>44377</v>
      </c>
    </row>
    <row r="82" spans="1:11" x14ac:dyDescent="0.25">
      <c r="A82" t="s">
        <v>16</v>
      </c>
      <c r="B82" t="s">
        <v>13</v>
      </c>
      <c r="C82" s="25">
        <v>43009</v>
      </c>
      <c r="D82" t="s">
        <v>182</v>
      </c>
      <c r="E82">
        <v>24</v>
      </c>
      <c r="F82">
        <v>178</v>
      </c>
      <c r="G82">
        <v>71</v>
      </c>
      <c r="H82" t="s">
        <v>45</v>
      </c>
      <c r="I82" t="s">
        <v>24</v>
      </c>
      <c r="J82" s="32">
        <v>3100</v>
      </c>
      <c r="K82" s="31">
        <v>43281</v>
      </c>
    </row>
    <row r="83" spans="1:11" x14ac:dyDescent="0.25">
      <c r="A83" t="s">
        <v>16</v>
      </c>
      <c r="B83" t="s">
        <v>13</v>
      </c>
      <c r="C83" s="25">
        <v>43062</v>
      </c>
      <c r="D83" t="s">
        <v>182</v>
      </c>
      <c r="E83">
        <v>24</v>
      </c>
      <c r="F83">
        <v>178</v>
      </c>
      <c r="G83">
        <v>71</v>
      </c>
      <c r="H83" t="s">
        <v>52</v>
      </c>
      <c r="I83" t="s">
        <v>24</v>
      </c>
      <c r="J83" s="32">
        <v>3100</v>
      </c>
      <c r="K83" s="31">
        <v>43281</v>
      </c>
    </row>
    <row r="84" spans="1:11" x14ac:dyDescent="0.25">
      <c r="A84" t="s">
        <v>16</v>
      </c>
      <c r="B84" t="s">
        <v>13</v>
      </c>
      <c r="C84" s="25">
        <v>43009</v>
      </c>
      <c r="D84" t="s">
        <v>183</v>
      </c>
      <c r="E84">
        <v>26</v>
      </c>
      <c r="F84">
        <v>181</v>
      </c>
      <c r="G84">
        <v>74</v>
      </c>
      <c r="H84" t="s">
        <v>67</v>
      </c>
      <c r="I84" t="s">
        <v>24</v>
      </c>
      <c r="J84" s="32">
        <v>3000</v>
      </c>
      <c r="K84" s="31">
        <v>43281</v>
      </c>
    </row>
    <row r="85" spans="1:11" x14ac:dyDescent="0.25">
      <c r="A85" t="s">
        <v>16</v>
      </c>
      <c r="B85" t="s">
        <v>13</v>
      </c>
      <c r="C85" s="25">
        <v>43062</v>
      </c>
      <c r="D85" t="s">
        <v>183</v>
      </c>
      <c r="E85">
        <v>26</v>
      </c>
      <c r="F85">
        <v>181</v>
      </c>
      <c r="G85">
        <v>74</v>
      </c>
      <c r="H85" t="s">
        <v>68</v>
      </c>
      <c r="I85" t="s">
        <v>24</v>
      </c>
      <c r="J85" s="32">
        <v>3000</v>
      </c>
      <c r="K85" s="31">
        <v>43281</v>
      </c>
    </row>
    <row r="86" spans="1:11" x14ac:dyDescent="0.25">
      <c r="A86" t="s">
        <v>16</v>
      </c>
      <c r="B86" t="s">
        <v>15</v>
      </c>
      <c r="C86" s="25">
        <v>43009</v>
      </c>
      <c r="D86" t="s">
        <v>184</v>
      </c>
      <c r="E86">
        <v>27</v>
      </c>
      <c r="F86">
        <v>189</v>
      </c>
      <c r="G86">
        <v>83</v>
      </c>
      <c r="H86" t="s">
        <v>126</v>
      </c>
      <c r="I86" t="s">
        <v>24</v>
      </c>
      <c r="J86" s="32">
        <v>399000</v>
      </c>
      <c r="K86" s="31">
        <v>44012</v>
      </c>
    </row>
    <row r="87" spans="1:11" x14ac:dyDescent="0.25">
      <c r="A87" t="s">
        <v>16</v>
      </c>
      <c r="B87" t="s">
        <v>15</v>
      </c>
      <c r="C87" s="25">
        <v>43062</v>
      </c>
      <c r="D87" t="s">
        <v>184</v>
      </c>
      <c r="E87">
        <v>27</v>
      </c>
      <c r="F87">
        <v>189</v>
      </c>
      <c r="G87">
        <v>83</v>
      </c>
      <c r="H87" t="s">
        <v>126</v>
      </c>
      <c r="I87" t="s">
        <v>24</v>
      </c>
      <c r="J87" s="32">
        <v>399000</v>
      </c>
      <c r="K87" s="31">
        <v>44012</v>
      </c>
    </row>
    <row r="88" spans="1:11" x14ac:dyDescent="0.25">
      <c r="A88" t="s">
        <v>17</v>
      </c>
      <c r="B88" t="s">
        <v>10</v>
      </c>
      <c r="C88" s="25">
        <v>42990</v>
      </c>
      <c r="D88" t="s">
        <v>185</v>
      </c>
      <c r="E88">
        <v>23</v>
      </c>
      <c r="F88">
        <v>190</v>
      </c>
      <c r="G88">
        <v>96</v>
      </c>
      <c r="H88" t="s">
        <v>115</v>
      </c>
      <c r="I88" t="s">
        <v>30</v>
      </c>
      <c r="J88" s="32">
        <v>224000</v>
      </c>
      <c r="K88" s="31">
        <v>45107</v>
      </c>
    </row>
    <row r="89" spans="1:11" x14ac:dyDescent="0.25">
      <c r="A89" t="s">
        <v>16</v>
      </c>
      <c r="B89" t="s">
        <v>15</v>
      </c>
      <c r="C89" s="25">
        <v>43009</v>
      </c>
      <c r="D89" t="s">
        <v>236</v>
      </c>
      <c r="E89">
        <v>18</v>
      </c>
      <c r="F89">
        <v>178</v>
      </c>
      <c r="G89">
        <v>68</v>
      </c>
      <c r="H89" t="s">
        <v>127</v>
      </c>
      <c r="I89" t="s">
        <v>25</v>
      </c>
      <c r="J89" s="32">
        <v>1495000</v>
      </c>
      <c r="K89" s="31">
        <v>43281</v>
      </c>
    </row>
    <row r="90" spans="1:11" x14ac:dyDescent="0.25">
      <c r="A90" t="s">
        <v>16</v>
      </c>
      <c r="B90" t="s">
        <v>15</v>
      </c>
      <c r="C90" s="25">
        <v>43062</v>
      </c>
      <c r="D90" t="s">
        <v>236</v>
      </c>
      <c r="E90">
        <v>18</v>
      </c>
      <c r="F90">
        <v>178</v>
      </c>
      <c r="G90">
        <v>68</v>
      </c>
      <c r="H90" t="s">
        <v>128</v>
      </c>
      <c r="I90" t="s">
        <v>25</v>
      </c>
      <c r="J90" s="32">
        <v>1495000</v>
      </c>
      <c r="K90" s="31">
        <v>43281</v>
      </c>
    </row>
    <row r="91" spans="1:11" x14ac:dyDescent="0.25">
      <c r="A91" t="s">
        <v>16</v>
      </c>
      <c r="B91" t="s">
        <v>15</v>
      </c>
      <c r="C91" s="25">
        <v>43009</v>
      </c>
      <c r="D91" t="s">
        <v>186</v>
      </c>
      <c r="E91">
        <v>32</v>
      </c>
      <c r="F91">
        <v>173</v>
      </c>
      <c r="G91">
        <v>72</v>
      </c>
      <c r="H91" t="s">
        <v>129</v>
      </c>
      <c r="I91" t="s">
        <v>26</v>
      </c>
      <c r="J91" s="32">
        <v>1444000</v>
      </c>
      <c r="K91" s="31">
        <v>44012</v>
      </c>
    </row>
    <row r="92" spans="1:11" x14ac:dyDescent="0.25">
      <c r="A92" t="s">
        <v>16</v>
      </c>
      <c r="B92" t="s">
        <v>15</v>
      </c>
      <c r="C92" s="25">
        <v>43062</v>
      </c>
      <c r="D92" t="s">
        <v>186</v>
      </c>
      <c r="E92">
        <v>32</v>
      </c>
      <c r="F92">
        <v>173</v>
      </c>
      <c r="G92">
        <v>72</v>
      </c>
      <c r="H92" t="s">
        <v>130</v>
      </c>
      <c r="I92" t="s">
        <v>26</v>
      </c>
      <c r="J92" s="32">
        <v>1444000</v>
      </c>
      <c r="K92" s="31">
        <v>44012</v>
      </c>
    </row>
    <row r="93" spans="1:11" x14ac:dyDescent="0.25">
      <c r="A93" t="s">
        <v>16</v>
      </c>
      <c r="B93" t="s">
        <v>15</v>
      </c>
      <c r="C93" s="25">
        <v>43009</v>
      </c>
      <c r="D93" t="s">
        <v>187</v>
      </c>
      <c r="E93">
        <v>25</v>
      </c>
      <c r="F93">
        <v>182</v>
      </c>
      <c r="G93">
        <v>73</v>
      </c>
      <c r="H93" t="s">
        <v>131</v>
      </c>
      <c r="I93" t="s">
        <v>26</v>
      </c>
      <c r="J93" s="32">
        <v>500000</v>
      </c>
      <c r="K93" s="31">
        <v>44012</v>
      </c>
    </row>
    <row r="94" spans="1:11" x14ac:dyDescent="0.25">
      <c r="A94" t="s">
        <v>16</v>
      </c>
      <c r="B94" t="s">
        <v>15</v>
      </c>
      <c r="C94" s="25">
        <v>43062</v>
      </c>
      <c r="D94" t="s">
        <v>187</v>
      </c>
      <c r="E94">
        <v>25</v>
      </c>
      <c r="F94">
        <v>182</v>
      </c>
      <c r="G94">
        <v>73</v>
      </c>
      <c r="H94" t="s">
        <v>131</v>
      </c>
      <c r="I94" t="s">
        <v>26</v>
      </c>
      <c r="J94" s="32">
        <v>500000</v>
      </c>
      <c r="K94" s="31">
        <v>44012</v>
      </c>
    </row>
    <row r="95" spans="1:11" x14ac:dyDescent="0.25">
      <c r="A95" t="s">
        <v>16</v>
      </c>
      <c r="B95" t="s">
        <v>14</v>
      </c>
      <c r="C95" s="25">
        <v>43009</v>
      </c>
      <c r="D95" t="s">
        <v>188</v>
      </c>
      <c r="E95">
        <v>16</v>
      </c>
      <c r="F95">
        <v>186</v>
      </c>
      <c r="G95">
        <v>74</v>
      </c>
      <c r="H95" t="s">
        <v>68</v>
      </c>
      <c r="I95" t="s">
        <v>28</v>
      </c>
      <c r="J95" s="32">
        <v>300</v>
      </c>
      <c r="K95" s="31">
        <v>44377</v>
      </c>
    </row>
    <row r="96" spans="1:11" x14ac:dyDescent="0.25">
      <c r="A96" t="s">
        <v>16</v>
      </c>
      <c r="B96" t="s">
        <v>14</v>
      </c>
      <c r="C96" s="25">
        <v>43062</v>
      </c>
      <c r="D96" t="s">
        <v>188</v>
      </c>
      <c r="E96">
        <v>16</v>
      </c>
      <c r="F96">
        <v>186</v>
      </c>
      <c r="G96">
        <v>74</v>
      </c>
      <c r="H96" t="s">
        <v>68</v>
      </c>
      <c r="I96" t="s">
        <v>28</v>
      </c>
      <c r="J96" s="32">
        <v>300</v>
      </c>
      <c r="K96" s="31">
        <v>44377</v>
      </c>
    </row>
    <row r="97" spans="1:11" x14ac:dyDescent="0.25">
      <c r="A97" t="s">
        <v>16</v>
      </c>
      <c r="B97" t="s">
        <v>13</v>
      </c>
      <c r="C97" s="25">
        <v>43009</v>
      </c>
      <c r="D97" t="s">
        <v>189</v>
      </c>
      <c r="E97">
        <v>19</v>
      </c>
      <c r="F97">
        <v>174</v>
      </c>
      <c r="G97">
        <v>71</v>
      </c>
      <c r="H97" t="s">
        <v>69</v>
      </c>
      <c r="I97" t="s">
        <v>27</v>
      </c>
      <c r="J97" s="32">
        <v>27500</v>
      </c>
      <c r="K97" s="31">
        <v>43281</v>
      </c>
    </row>
    <row r="98" spans="1:11" x14ac:dyDescent="0.25">
      <c r="A98" t="s">
        <v>16</v>
      </c>
      <c r="B98" t="s">
        <v>13</v>
      </c>
      <c r="C98" s="25">
        <v>43062</v>
      </c>
      <c r="D98" t="s">
        <v>189</v>
      </c>
      <c r="E98">
        <v>19</v>
      </c>
      <c r="F98">
        <v>174</v>
      </c>
      <c r="G98">
        <v>71</v>
      </c>
      <c r="H98" t="s">
        <v>70</v>
      </c>
      <c r="I98" t="s">
        <v>27</v>
      </c>
      <c r="J98" s="32">
        <v>27500</v>
      </c>
      <c r="K98" s="31">
        <v>43281</v>
      </c>
    </row>
    <row r="99" spans="1:11" x14ac:dyDescent="0.25">
      <c r="A99" t="s">
        <v>16</v>
      </c>
      <c r="B99" t="s">
        <v>14</v>
      </c>
      <c r="C99" s="25">
        <v>43009</v>
      </c>
      <c r="D99" t="s">
        <v>190</v>
      </c>
      <c r="E99">
        <v>17</v>
      </c>
      <c r="F99">
        <v>175</v>
      </c>
      <c r="G99">
        <v>58</v>
      </c>
      <c r="H99" t="s">
        <v>71</v>
      </c>
      <c r="I99" t="s">
        <v>27</v>
      </c>
      <c r="J99" s="32">
        <v>3200</v>
      </c>
      <c r="K99" s="31">
        <v>44012</v>
      </c>
    </row>
    <row r="100" spans="1:11" x14ac:dyDescent="0.25">
      <c r="A100" t="s">
        <v>16</v>
      </c>
      <c r="B100" t="s">
        <v>14</v>
      </c>
      <c r="C100" s="25">
        <v>43062</v>
      </c>
      <c r="D100" t="s">
        <v>190</v>
      </c>
      <c r="E100">
        <v>17</v>
      </c>
      <c r="F100">
        <v>175</v>
      </c>
      <c r="G100">
        <v>60</v>
      </c>
      <c r="H100" t="s">
        <v>72</v>
      </c>
      <c r="I100" t="s">
        <v>27</v>
      </c>
      <c r="J100" s="32">
        <v>3200</v>
      </c>
      <c r="K100" s="31">
        <v>44012</v>
      </c>
    </row>
    <row r="101" spans="1:11" x14ac:dyDescent="0.25">
      <c r="A101" t="s">
        <v>16</v>
      </c>
      <c r="B101" t="s">
        <v>14</v>
      </c>
      <c r="C101" s="25">
        <v>43009</v>
      </c>
      <c r="D101" t="s">
        <v>191</v>
      </c>
      <c r="E101">
        <v>17</v>
      </c>
      <c r="F101">
        <v>168</v>
      </c>
      <c r="G101">
        <v>57</v>
      </c>
      <c r="H101" t="s">
        <v>73</v>
      </c>
      <c r="I101" t="s">
        <v>27</v>
      </c>
      <c r="J101" s="32">
        <v>400</v>
      </c>
      <c r="K101" s="31">
        <v>43646</v>
      </c>
    </row>
    <row r="102" spans="1:11" x14ac:dyDescent="0.25">
      <c r="A102" t="s">
        <v>16</v>
      </c>
      <c r="B102" t="s">
        <v>14</v>
      </c>
      <c r="C102" s="25">
        <v>43062</v>
      </c>
      <c r="D102" t="s">
        <v>191</v>
      </c>
      <c r="E102">
        <v>17</v>
      </c>
      <c r="F102">
        <v>168</v>
      </c>
      <c r="G102">
        <v>57</v>
      </c>
      <c r="H102" t="s">
        <v>39</v>
      </c>
      <c r="I102" t="s">
        <v>27</v>
      </c>
      <c r="J102" s="32">
        <v>400</v>
      </c>
      <c r="K102" s="31">
        <v>43646</v>
      </c>
    </row>
    <row r="103" spans="1:11" x14ac:dyDescent="0.25">
      <c r="A103" t="s">
        <v>16</v>
      </c>
      <c r="B103" t="s">
        <v>15</v>
      </c>
      <c r="C103" s="25">
        <v>43062</v>
      </c>
      <c r="D103" t="s">
        <v>192</v>
      </c>
      <c r="E103">
        <v>25</v>
      </c>
      <c r="F103">
        <v>165</v>
      </c>
      <c r="G103">
        <v>60</v>
      </c>
      <c r="H103" t="s">
        <v>54</v>
      </c>
      <c r="I103" t="s">
        <v>25</v>
      </c>
      <c r="J103" s="32">
        <v>598000</v>
      </c>
      <c r="K103" s="31">
        <v>44377</v>
      </c>
    </row>
    <row r="104" spans="1:11" x14ac:dyDescent="0.25">
      <c r="A104" t="s">
        <v>16</v>
      </c>
      <c r="B104" t="s">
        <v>15</v>
      </c>
      <c r="C104" s="25">
        <v>43009</v>
      </c>
      <c r="D104" t="s">
        <v>192</v>
      </c>
      <c r="E104">
        <v>24</v>
      </c>
      <c r="F104">
        <v>165</v>
      </c>
      <c r="G104">
        <v>60</v>
      </c>
      <c r="H104" t="s">
        <v>54</v>
      </c>
      <c r="I104" t="s">
        <v>25</v>
      </c>
      <c r="J104" s="32">
        <v>598000</v>
      </c>
      <c r="K104" s="31">
        <v>44377</v>
      </c>
    </row>
    <row r="105" spans="1:11" x14ac:dyDescent="0.25">
      <c r="A105" t="s">
        <v>16</v>
      </c>
      <c r="B105" t="s">
        <v>15</v>
      </c>
      <c r="C105" s="25">
        <v>43062</v>
      </c>
      <c r="D105" t="s">
        <v>193</v>
      </c>
      <c r="E105">
        <v>23</v>
      </c>
      <c r="F105">
        <v>183</v>
      </c>
      <c r="G105">
        <v>72</v>
      </c>
      <c r="H105" t="s">
        <v>74</v>
      </c>
      <c r="I105" t="s">
        <v>25</v>
      </c>
      <c r="J105" s="32">
        <v>1108000</v>
      </c>
      <c r="K105" s="31">
        <v>44742</v>
      </c>
    </row>
    <row r="106" spans="1:11" x14ac:dyDescent="0.25">
      <c r="A106" t="s">
        <v>16</v>
      </c>
      <c r="B106" t="s">
        <v>15</v>
      </c>
      <c r="C106" s="25">
        <v>43009</v>
      </c>
      <c r="D106" t="s">
        <v>193</v>
      </c>
      <c r="E106">
        <v>23</v>
      </c>
      <c r="F106">
        <v>183</v>
      </c>
      <c r="G106">
        <v>72</v>
      </c>
      <c r="H106" t="s">
        <v>63</v>
      </c>
      <c r="I106" t="s">
        <v>25</v>
      </c>
      <c r="J106" s="32">
        <v>1108000</v>
      </c>
      <c r="K106" s="31">
        <v>44742</v>
      </c>
    </row>
    <row r="107" spans="1:11" x14ac:dyDescent="0.25">
      <c r="A107" t="s">
        <v>16</v>
      </c>
      <c r="B107" t="s">
        <v>14</v>
      </c>
      <c r="C107" s="25">
        <v>43009</v>
      </c>
      <c r="D107" t="s">
        <v>194</v>
      </c>
      <c r="E107">
        <v>16</v>
      </c>
      <c r="F107">
        <v>180</v>
      </c>
      <c r="G107">
        <v>66</v>
      </c>
      <c r="H107" t="s">
        <v>54</v>
      </c>
      <c r="I107" t="s">
        <v>28</v>
      </c>
      <c r="J107" s="32">
        <v>300</v>
      </c>
      <c r="K107" s="31">
        <v>44377</v>
      </c>
    </row>
    <row r="108" spans="1:11" x14ac:dyDescent="0.25">
      <c r="A108" t="s">
        <v>16</v>
      </c>
      <c r="B108" t="s">
        <v>14</v>
      </c>
      <c r="C108" s="25">
        <v>43062</v>
      </c>
      <c r="D108" t="s">
        <v>194</v>
      </c>
      <c r="E108">
        <v>16</v>
      </c>
      <c r="F108">
        <v>180</v>
      </c>
      <c r="G108">
        <v>66</v>
      </c>
      <c r="H108" t="s">
        <v>54</v>
      </c>
      <c r="I108" t="s">
        <v>28</v>
      </c>
      <c r="J108" s="32">
        <v>300</v>
      </c>
      <c r="K108" s="31">
        <v>44377</v>
      </c>
    </row>
    <row r="109" spans="1:11" x14ac:dyDescent="0.25">
      <c r="A109" t="s">
        <v>16</v>
      </c>
      <c r="B109" t="s">
        <v>13</v>
      </c>
      <c r="C109" s="25">
        <v>43009</v>
      </c>
      <c r="D109" t="s">
        <v>195</v>
      </c>
      <c r="E109">
        <v>19</v>
      </c>
      <c r="F109">
        <v>185</v>
      </c>
      <c r="G109">
        <v>75</v>
      </c>
      <c r="H109" t="s">
        <v>63</v>
      </c>
      <c r="I109" t="s">
        <v>27</v>
      </c>
      <c r="J109" s="32">
        <v>2600</v>
      </c>
      <c r="K109" s="31">
        <v>44012</v>
      </c>
    </row>
    <row r="110" spans="1:11" x14ac:dyDescent="0.25">
      <c r="A110" t="s">
        <v>16</v>
      </c>
      <c r="B110" t="s">
        <v>13</v>
      </c>
      <c r="C110" s="25">
        <v>43062</v>
      </c>
      <c r="D110" t="s">
        <v>195</v>
      </c>
      <c r="E110">
        <v>19</v>
      </c>
      <c r="F110">
        <v>185</v>
      </c>
      <c r="G110">
        <v>75</v>
      </c>
      <c r="H110" t="s">
        <v>72</v>
      </c>
      <c r="I110" t="s">
        <v>27</v>
      </c>
      <c r="J110" s="32">
        <v>2600</v>
      </c>
      <c r="K110" s="31">
        <v>44012</v>
      </c>
    </row>
    <row r="111" spans="1:11" x14ac:dyDescent="0.25">
      <c r="A111" t="s">
        <v>16</v>
      </c>
      <c r="B111" t="s">
        <v>14</v>
      </c>
      <c r="C111" s="25">
        <v>43009</v>
      </c>
      <c r="D111" t="s">
        <v>196</v>
      </c>
      <c r="E111">
        <v>16</v>
      </c>
      <c r="F111">
        <v>171</v>
      </c>
      <c r="G111">
        <v>61</v>
      </c>
      <c r="H111" t="s">
        <v>63</v>
      </c>
      <c r="I111" t="s">
        <v>27</v>
      </c>
      <c r="J111" s="32">
        <v>3300</v>
      </c>
      <c r="K111" s="31">
        <v>44012</v>
      </c>
    </row>
    <row r="112" spans="1:11" x14ac:dyDescent="0.25">
      <c r="A112" t="s">
        <v>16</v>
      </c>
      <c r="B112" t="s">
        <v>14</v>
      </c>
      <c r="C112" s="25">
        <v>43062</v>
      </c>
      <c r="D112" t="s">
        <v>196</v>
      </c>
      <c r="E112">
        <v>16</v>
      </c>
      <c r="F112">
        <v>171</v>
      </c>
      <c r="G112">
        <v>61</v>
      </c>
      <c r="H112" t="s">
        <v>74</v>
      </c>
      <c r="I112" t="s">
        <v>27</v>
      </c>
      <c r="J112" s="32">
        <v>3300</v>
      </c>
      <c r="K112" s="31">
        <v>44012</v>
      </c>
    </row>
    <row r="113" spans="1:11" x14ac:dyDescent="0.25">
      <c r="A113" t="s">
        <v>16</v>
      </c>
      <c r="B113" t="s">
        <v>13</v>
      </c>
      <c r="C113" s="25">
        <v>43009</v>
      </c>
      <c r="D113" t="s">
        <v>197</v>
      </c>
      <c r="E113">
        <v>18</v>
      </c>
      <c r="F113">
        <v>161</v>
      </c>
      <c r="G113">
        <v>59</v>
      </c>
      <c r="H113" t="s">
        <v>75</v>
      </c>
      <c r="I113" t="s">
        <v>27</v>
      </c>
      <c r="J113" s="32">
        <v>3600</v>
      </c>
      <c r="K113" s="31">
        <v>43281</v>
      </c>
    </row>
    <row r="114" spans="1:11" x14ac:dyDescent="0.25">
      <c r="A114" t="s">
        <v>16</v>
      </c>
      <c r="B114" t="s">
        <v>13</v>
      </c>
      <c r="C114" s="25">
        <v>43062</v>
      </c>
      <c r="D114" t="s">
        <v>197</v>
      </c>
      <c r="E114">
        <v>18</v>
      </c>
      <c r="F114">
        <v>161</v>
      </c>
      <c r="G114">
        <v>59</v>
      </c>
      <c r="H114" t="s">
        <v>76</v>
      </c>
      <c r="I114" t="s">
        <v>27</v>
      </c>
      <c r="J114" s="32">
        <v>3600</v>
      </c>
      <c r="K114" s="31">
        <v>43281</v>
      </c>
    </row>
    <row r="115" spans="1:11" x14ac:dyDescent="0.25">
      <c r="A115" t="s">
        <v>16</v>
      </c>
      <c r="B115" t="s">
        <v>30</v>
      </c>
      <c r="C115" s="25">
        <v>43009</v>
      </c>
      <c r="D115" t="s">
        <v>198</v>
      </c>
      <c r="E115">
        <v>18</v>
      </c>
      <c r="F115">
        <v>169</v>
      </c>
      <c r="G115">
        <v>63</v>
      </c>
      <c r="H115" t="s">
        <v>77</v>
      </c>
      <c r="I115" t="s">
        <v>30</v>
      </c>
      <c r="J115" s="32">
        <v>31000</v>
      </c>
      <c r="K115" s="31">
        <v>44012</v>
      </c>
    </row>
    <row r="116" spans="1:11" x14ac:dyDescent="0.25">
      <c r="A116" t="s">
        <v>16</v>
      </c>
      <c r="B116" t="s">
        <v>30</v>
      </c>
      <c r="C116" s="25">
        <v>43062</v>
      </c>
      <c r="D116" t="s">
        <v>198</v>
      </c>
      <c r="E116">
        <v>18</v>
      </c>
      <c r="F116">
        <v>169</v>
      </c>
      <c r="G116">
        <v>63</v>
      </c>
      <c r="H116" t="s">
        <v>78</v>
      </c>
      <c r="I116" t="s">
        <v>30</v>
      </c>
      <c r="J116" s="32">
        <v>31000</v>
      </c>
      <c r="K116" s="31">
        <v>44012</v>
      </c>
    </row>
    <row r="117" spans="1:11" x14ac:dyDescent="0.25">
      <c r="A117" t="s">
        <v>16</v>
      </c>
      <c r="B117" t="s">
        <v>14</v>
      </c>
      <c r="C117" s="25">
        <v>43009</v>
      </c>
      <c r="D117" t="s">
        <v>199</v>
      </c>
      <c r="E117">
        <v>16</v>
      </c>
      <c r="F117">
        <v>183</v>
      </c>
      <c r="G117">
        <v>68</v>
      </c>
      <c r="H117" t="s">
        <v>74</v>
      </c>
      <c r="I117" t="s">
        <v>27</v>
      </c>
      <c r="J117" s="32">
        <v>3100</v>
      </c>
      <c r="K117" s="31">
        <v>44012</v>
      </c>
    </row>
    <row r="118" spans="1:11" x14ac:dyDescent="0.25">
      <c r="A118" t="s">
        <v>16</v>
      </c>
      <c r="B118" t="s">
        <v>14</v>
      </c>
      <c r="C118" s="25">
        <v>43062</v>
      </c>
      <c r="D118" t="s">
        <v>199</v>
      </c>
      <c r="E118">
        <v>17</v>
      </c>
      <c r="F118">
        <v>183</v>
      </c>
      <c r="G118">
        <v>70</v>
      </c>
      <c r="H118" t="s">
        <v>79</v>
      </c>
      <c r="I118" t="s">
        <v>27</v>
      </c>
      <c r="J118" s="32">
        <v>3100</v>
      </c>
      <c r="K118" s="31">
        <v>44012</v>
      </c>
    </row>
    <row r="119" spans="1:11" x14ac:dyDescent="0.25">
      <c r="A119" t="s">
        <v>16</v>
      </c>
      <c r="B119" t="s">
        <v>13</v>
      </c>
      <c r="C119" s="25">
        <v>43009</v>
      </c>
      <c r="D119" t="s">
        <v>200</v>
      </c>
      <c r="E119">
        <v>20</v>
      </c>
      <c r="F119">
        <v>179</v>
      </c>
      <c r="G119">
        <v>65</v>
      </c>
      <c r="H119" t="s">
        <v>34</v>
      </c>
      <c r="I119" t="s">
        <v>27</v>
      </c>
      <c r="J119" s="32">
        <v>3500</v>
      </c>
      <c r="K119" s="31">
        <v>43646</v>
      </c>
    </row>
    <row r="120" spans="1:11" x14ac:dyDescent="0.25">
      <c r="A120" t="s">
        <v>16</v>
      </c>
      <c r="B120" t="s">
        <v>13</v>
      </c>
      <c r="C120" s="25">
        <v>43062</v>
      </c>
      <c r="D120" t="s">
        <v>200</v>
      </c>
      <c r="E120">
        <v>20</v>
      </c>
      <c r="F120">
        <v>179</v>
      </c>
      <c r="G120">
        <v>65</v>
      </c>
      <c r="H120" t="s">
        <v>34</v>
      </c>
      <c r="I120" t="s">
        <v>27</v>
      </c>
      <c r="J120" s="32">
        <v>3500</v>
      </c>
      <c r="K120" s="31">
        <v>43646</v>
      </c>
    </row>
    <row r="121" spans="1:11" x14ac:dyDescent="0.25">
      <c r="A121" t="s">
        <v>16</v>
      </c>
      <c r="B121" t="s">
        <v>15</v>
      </c>
      <c r="C121" s="25">
        <v>43062</v>
      </c>
      <c r="D121" t="s">
        <v>201</v>
      </c>
      <c r="E121">
        <v>25</v>
      </c>
      <c r="F121">
        <v>174</v>
      </c>
      <c r="G121">
        <v>68</v>
      </c>
      <c r="H121" t="s">
        <v>35</v>
      </c>
      <c r="I121" t="s">
        <v>23</v>
      </c>
      <c r="J121" s="32">
        <v>3057000</v>
      </c>
      <c r="K121" s="31">
        <v>44742</v>
      </c>
    </row>
    <row r="122" spans="1:11" x14ac:dyDescent="0.25">
      <c r="A122" t="s">
        <v>16</v>
      </c>
      <c r="B122" t="s">
        <v>15</v>
      </c>
      <c r="C122" s="25">
        <v>43009</v>
      </c>
      <c r="D122" t="s">
        <v>201</v>
      </c>
      <c r="E122">
        <v>25</v>
      </c>
      <c r="F122">
        <v>174</v>
      </c>
      <c r="G122">
        <v>68</v>
      </c>
      <c r="H122" t="s">
        <v>132</v>
      </c>
      <c r="I122" t="s">
        <v>23</v>
      </c>
      <c r="J122" s="32">
        <v>3057000</v>
      </c>
      <c r="K122" s="31">
        <v>44742</v>
      </c>
    </row>
    <row r="123" spans="1:11" x14ac:dyDescent="0.25">
      <c r="A123" t="s">
        <v>16</v>
      </c>
      <c r="B123" t="s">
        <v>14</v>
      </c>
      <c r="C123" s="25">
        <v>43009</v>
      </c>
      <c r="D123" t="s">
        <v>202</v>
      </c>
      <c r="E123">
        <v>16</v>
      </c>
      <c r="F123">
        <v>181</v>
      </c>
      <c r="G123">
        <v>66</v>
      </c>
      <c r="H123" t="s">
        <v>80</v>
      </c>
      <c r="I123" t="s">
        <v>27</v>
      </c>
      <c r="J123" s="32">
        <v>3000</v>
      </c>
      <c r="K123" s="31">
        <v>44012</v>
      </c>
    </row>
    <row r="124" spans="1:11" x14ac:dyDescent="0.25">
      <c r="A124" t="s">
        <v>16</v>
      </c>
      <c r="B124" t="s">
        <v>14</v>
      </c>
      <c r="C124" s="25">
        <v>43062</v>
      </c>
      <c r="D124" t="s">
        <v>202</v>
      </c>
      <c r="E124">
        <v>16</v>
      </c>
      <c r="F124">
        <v>181</v>
      </c>
      <c r="G124">
        <v>66</v>
      </c>
      <c r="H124" t="s">
        <v>81</v>
      </c>
      <c r="I124" t="s">
        <v>27</v>
      </c>
      <c r="J124" s="32">
        <v>3000</v>
      </c>
      <c r="K124" s="31">
        <v>44012</v>
      </c>
    </row>
    <row r="125" spans="1:11" x14ac:dyDescent="0.25">
      <c r="A125" t="s">
        <v>17</v>
      </c>
      <c r="B125" t="s">
        <v>10</v>
      </c>
      <c r="C125" s="25">
        <v>42990</v>
      </c>
      <c r="D125" t="s">
        <v>203</v>
      </c>
      <c r="E125">
        <v>22</v>
      </c>
      <c r="F125">
        <v>194</v>
      </c>
      <c r="G125">
        <v>91</v>
      </c>
      <c r="H125" t="s">
        <v>133</v>
      </c>
      <c r="I125" t="s">
        <v>26</v>
      </c>
      <c r="J125" s="32">
        <v>250000</v>
      </c>
      <c r="K125" s="31">
        <v>44742</v>
      </c>
    </row>
    <row r="126" spans="1:11" x14ac:dyDescent="0.25">
      <c r="A126" t="s">
        <v>16</v>
      </c>
      <c r="B126" t="s">
        <v>14</v>
      </c>
      <c r="C126" s="25">
        <v>43009</v>
      </c>
      <c r="D126" t="s">
        <v>204</v>
      </c>
      <c r="E126">
        <v>16</v>
      </c>
      <c r="F126">
        <v>183</v>
      </c>
      <c r="G126">
        <v>68</v>
      </c>
      <c r="H126" t="s">
        <v>82</v>
      </c>
      <c r="I126" t="s">
        <v>27</v>
      </c>
      <c r="J126" s="32">
        <v>300</v>
      </c>
      <c r="K126" s="31">
        <v>44012</v>
      </c>
    </row>
    <row r="127" spans="1:11" x14ac:dyDescent="0.25">
      <c r="A127" t="s">
        <v>16</v>
      </c>
      <c r="B127" t="s">
        <v>14</v>
      </c>
      <c r="C127" s="25">
        <v>43062</v>
      </c>
      <c r="D127" t="s">
        <v>204</v>
      </c>
      <c r="E127">
        <v>16</v>
      </c>
      <c r="F127">
        <v>183</v>
      </c>
      <c r="G127">
        <v>68</v>
      </c>
      <c r="H127" t="s">
        <v>82</v>
      </c>
      <c r="I127" t="s">
        <v>27</v>
      </c>
      <c r="J127" s="32">
        <v>300</v>
      </c>
      <c r="K127" s="31">
        <v>44012</v>
      </c>
    </row>
    <row r="128" spans="1:11" x14ac:dyDescent="0.25">
      <c r="A128" t="s">
        <v>16</v>
      </c>
      <c r="B128" t="s">
        <v>30</v>
      </c>
      <c r="C128" s="25">
        <v>43009</v>
      </c>
      <c r="D128" t="s">
        <v>205</v>
      </c>
      <c r="E128">
        <v>19</v>
      </c>
      <c r="F128">
        <v>187</v>
      </c>
      <c r="G128">
        <v>83</v>
      </c>
      <c r="H128" t="s">
        <v>134</v>
      </c>
      <c r="I128" t="s">
        <v>30</v>
      </c>
      <c r="J128" s="32">
        <v>57000</v>
      </c>
      <c r="K128" s="31">
        <v>43646</v>
      </c>
    </row>
    <row r="129" spans="1:11" x14ac:dyDescent="0.25">
      <c r="A129" t="s">
        <v>16</v>
      </c>
      <c r="B129" t="s">
        <v>30</v>
      </c>
      <c r="C129" s="25">
        <v>43062</v>
      </c>
      <c r="D129" t="s">
        <v>205</v>
      </c>
      <c r="E129">
        <v>19</v>
      </c>
      <c r="F129">
        <v>187</v>
      </c>
      <c r="G129">
        <v>83</v>
      </c>
      <c r="H129" t="s">
        <v>135</v>
      </c>
      <c r="I129" t="s">
        <v>30</v>
      </c>
      <c r="J129" s="32">
        <v>57000</v>
      </c>
      <c r="K129" s="31">
        <v>43646</v>
      </c>
    </row>
    <row r="130" spans="1:11" x14ac:dyDescent="0.25">
      <c r="A130" t="s">
        <v>16</v>
      </c>
      <c r="B130" t="s">
        <v>14</v>
      </c>
      <c r="C130" s="25">
        <v>43009</v>
      </c>
      <c r="D130" t="s">
        <v>206</v>
      </c>
      <c r="E130">
        <v>17</v>
      </c>
      <c r="F130">
        <v>171</v>
      </c>
      <c r="G130">
        <v>59</v>
      </c>
      <c r="H130" t="s">
        <v>83</v>
      </c>
      <c r="I130" t="s">
        <v>27</v>
      </c>
      <c r="J130" s="32">
        <v>3500</v>
      </c>
      <c r="K130" s="31">
        <v>44012</v>
      </c>
    </row>
    <row r="131" spans="1:11" x14ac:dyDescent="0.25">
      <c r="A131" t="s">
        <v>16</v>
      </c>
      <c r="B131" t="s">
        <v>14</v>
      </c>
      <c r="C131" s="25">
        <v>43062</v>
      </c>
      <c r="D131" t="s">
        <v>206</v>
      </c>
      <c r="E131">
        <v>17</v>
      </c>
      <c r="F131">
        <v>171</v>
      </c>
      <c r="G131">
        <v>59</v>
      </c>
      <c r="H131" t="s">
        <v>84</v>
      </c>
      <c r="I131" t="s">
        <v>27</v>
      </c>
      <c r="J131" s="32">
        <v>3500</v>
      </c>
      <c r="K131" s="31">
        <v>44012</v>
      </c>
    </row>
    <row r="132" spans="1:11" x14ac:dyDescent="0.25">
      <c r="A132" t="s">
        <v>16</v>
      </c>
      <c r="B132" t="s">
        <v>14</v>
      </c>
      <c r="C132" s="25">
        <v>43009</v>
      </c>
      <c r="D132" t="s">
        <v>207</v>
      </c>
      <c r="E132">
        <v>17</v>
      </c>
      <c r="F132">
        <v>178</v>
      </c>
      <c r="G132">
        <v>70</v>
      </c>
      <c r="H132" t="s">
        <v>85</v>
      </c>
      <c r="I132" t="s">
        <v>27</v>
      </c>
      <c r="J132" s="32">
        <v>3400</v>
      </c>
      <c r="K132" s="31">
        <v>44012</v>
      </c>
    </row>
    <row r="133" spans="1:11" x14ac:dyDescent="0.25">
      <c r="A133" t="s">
        <v>16</v>
      </c>
      <c r="B133" t="s">
        <v>14</v>
      </c>
      <c r="C133" s="25">
        <v>43062</v>
      </c>
      <c r="D133" t="s">
        <v>207</v>
      </c>
      <c r="E133">
        <v>17</v>
      </c>
      <c r="F133">
        <v>178</v>
      </c>
      <c r="G133">
        <v>70</v>
      </c>
      <c r="H133" t="s">
        <v>85</v>
      </c>
      <c r="I133" t="s">
        <v>27</v>
      </c>
      <c r="J133" s="32">
        <v>3400</v>
      </c>
      <c r="K133" s="31">
        <v>44012</v>
      </c>
    </row>
    <row r="134" spans="1:11" x14ac:dyDescent="0.25">
      <c r="A134" t="s">
        <v>16</v>
      </c>
      <c r="B134" t="s">
        <v>15</v>
      </c>
      <c r="C134" s="25">
        <v>43009</v>
      </c>
      <c r="D134" t="s">
        <v>208</v>
      </c>
      <c r="E134">
        <v>22</v>
      </c>
      <c r="F134">
        <v>186</v>
      </c>
      <c r="G134">
        <v>72</v>
      </c>
      <c r="H134" t="s">
        <v>136</v>
      </c>
      <c r="I134" t="s">
        <v>28</v>
      </c>
      <c r="J134" s="32">
        <v>169000</v>
      </c>
      <c r="K134" s="31">
        <v>44377</v>
      </c>
    </row>
    <row r="135" spans="1:11" x14ac:dyDescent="0.25">
      <c r="A135" t="s">
        <v>16</v>
      </c>
      <c r="B135" t="s">
        <v>15</v>
      </c>
      <c r="C135" s="25">
        <v>43062</v>
      </c>
      <c r="D135" t="s">
        <v>208</v>
      </c>
      <c r="E135">
        <v>22</v>
      </c>
      <c r="F135">
        <v>186</v>
      </c>
      <c r="G135">
        <v>72</v>
      </c>
      <c r="H135" t="s">
        <v>117</v>
      </c>
      <c r="I135" t="s">
        <v>28</v>
      </c>
      <c r="J135" s="32">
        <v>169000</v>
      </c>
      <c r="K135" s="31">
        <v>44377</v>
      </c>
    </row>
    <row r="136" spans="1:11" x14ac:dyDescent="0.25">
      <c r="A136" t="s">
        <v>16</v>
      </c>
      <c r="B136" t="s">
        <v>14</v>
      </c>
      <c r="C136" s="25">
        <v>43009</v>
      </c>
      <c r="D136" t="s">
        <v>209</v>
      </c>
      <c r="E136">
        <v>17</v>
      </c>
      <c r="F136">
        <v>179</v>
      </c>
      <c r="G136">
        <v>69</v>
      </c>
      <c r="H136" t="s">
        <v>55</v>
      </c>
      <c r="I136" t="s">
        <v>28</v>
      </c>
      <c r="J136" s="32">
        <v>400</v>
      </c>
      <c r="K136" s="31">
        <v>44012</v>
      </c>
    </row>
    <row r="137" spans="1:11" x14ac:dyDescent="0.25">
      <c r="A137" t="s">
        <v>16</v>
      </c>
      <c r="B137" t="s">
        <v>14</v>
      </c>
      <c r="C137" s="25">
        <v>43062</v>
      </c>
      <c r="D137" t="s">
        <v>209</v>
      </c>
      <c r="E137">
        <v>17</v>
      </c>
      <c r="F137">
        <v>179</v>
      </c>
      <c r="G137">
        <v>69</v>
      </c>
      <c r="H137" t="s">
        <v>55</v>
      </c>
      <c r="I137" t="s">
        <v>28</v>
      </c>
      <c r="J137" s="32">
        <v>400</v>
      </c>
      <c r="K137" s="31">
        <v>44012</v>
      </c>
    </row>
    <row r="138" spans="1:11" x14ac:dyDescent="0.25">
      <c r="A138" t="s">
        <v>16</v>
      </c>
      <c r="B138" t="s">
        <v>30</v>
      </c>
      <c r="C138" s="25">
        <v>43009</v>
      </c>
      <c r="D138" t="s">
        <v>210</v>
      </c>
      <c r="E138">
        <v>21</v>
      </c>
      <c r="F138">
        <v>194</v>
      </c>
      <c r="G138">
        <v>75</v>
      </c>
      <c r="H138" t="s">
        <v>86</v>
      </c>
      <c r="I138" t="s">
        <v>30</v>
      </c>
      <c r="J138" s="32">
        <v>13000</v>
      </c>
      <c r="K138" s="31">
        <v>43646</v>
      </c>
    </row>
    <row r="139" spans="1:11" x14ac:dyDescent="0.25">
      <c r="A139" t="s">
        <v>16</v>
      </c>
      <c r="B139" t="s">
        <v>14</v>
      </c>
      <c r="C139" s="25">
        <v>43062</v>
      </c>
      <c r="D139" t="s">
        <v>210</v>
      </c>
      <c r="E139">
        <v>21</v>
      </c>
      <c r="F139">
        <v>194</v>
      </c>
      <c r="G139">
        <v>75</v>
      </c>
      <c r="H139" t="s">
        <v>87</v>
      </c>
      <c r="I139" t="s">
        <v>30</v>
      </c>
      <c r="J139" s="32">
        <v>13000</v>
      </c>
      <c r="K139" s="31">
        <v>43646</v>
      </c>
    </row>
    <row r="140" spans="1:11" x14ac:dyDescent="0.25">
      <c r="A140" t="s">
        <v>16</v>
      </c>
      <c r="B140" t="s">
        <v>14</v>
      </c>
      <c r="C140" s="25">
        <v>43009</v>
      </c>
      <c r="D140" t="s">
        <v>175</v>
      </c>
      <c r="E140">
        <v>16</v>
      </c>
      <c r="F140">
        <v>168</v>
      </c>
      <c r="G140">
        <v>56</v>
      </c>
      <c r="H140" t="s">
        <v>71</v>
      </c>
      <c r="I140" t="s">
        <v>27</v>
      </c>
      <c r="J140" s="32">
        <v>300</v>
      </c>
      <c r="K140" s="31">
        <v>44012</v>
      </c>
    </row>
    <row r="141" spans="1:11" x14ac:dyDescent="0.25">
      <c r="A141" t="s">
        <v>16</v>
      </c>
      <c r="B141" t="s">
        <v>14</v>
      </c>
      <c r="C141" s="25">
        <v>43062</v>
      </c>
      <c r="D141" t="s">
        <v>175</v>
      </c>
      <c r="E141">
        <v>16</v>
      </c>
      <c r="F141">
        <v>168</v>
      </c>
      <c r="G141">
        <v>56</v>
      </c>
      <c r="H141" t="s">
        <v>72</v>
      </c>
      <c r="I141" t="s">
        <v>27</v>
      </c>
      <c r="J141" s="32">
        <v>300</v>
      </c>
      <c r="K141" s="31">
        <v>44012</v>
      </c>
    </row>
    <row r="142" spans="1:11" x14ac:dyDescent="0.25">
      <c r="A142" t="s">
        <v>16</v>
      </c>
      <c r="B142" t="s">
        <v>14</v>
      </c>
      <c r="C142" s="25">
        <v>43009</v>
      </c>
      <c r="D142" t="s">
        <v>211</v>
      </c>
      <c r="E142">
        <v>17</v>
      </c>
      <c r="F142">
        <v>171</v>
      </c>
      <c r="G142">
        <v>60</v>
      </c>
      <c r="H142" t="s">
        <v>88</v>
      </c>
      <c r="I142" t="s">
        <v>28</v>
      </c>
      <c r="J142" s="32">
        <v>300</v>
      </c>
      <c r="K142" s="31">
        <v>44012</v>
      </c>
    </row>
    <row r="143" spans="1:11" x14ac:dyDescent="0.25">
      <c r="A143" t="s">
        <v>16</v>
      </c>
      <c r="B143" t="s">
        <v>14</v>
      </c>
      <c r="C143" s="25">
        <v>43062</v>
      </c>
      <c r="D143" t="s">
        <v>211</v>
      </c>
      <c r="E143">
        <v>17</v>
      </c>
      <c r="F143">
        <v>171</v>
      </c>
      <c r="G143">
        <v>60</v>
      </c>
      <c r="H143" t="s">
        <v>42</v>
      </c>
      <c r="I143" t="s">
        <v>28</v>
      </c>
      <c r="J143" s="32">
        <v>300</v>
      </c>
      <c r="K143" s="31">
        <v>44012</v>
      </c>
    </row>
    <row r="144" spans="1:11" x14ac:dyDescent="0.25">
      <c r="A144" t="s">
        <v>16</v>
      </c>
      <c r="B144" t="s">
        <v>14</v>
      </c>
      <c r="C144" s="25">
        <v>43009</v>
      </c>
      <c r="D144" t="s">
        <v>212</v>
      </c>
      <c r="E144">
        <v>16</v>
      </c>
      <c r="F144">
        <v>174</v>
      </c>
      <c r="G144">
        <v>60</v>
      </c>
      <c r="H144" t="s">
        <v>89</v>
      </c>
      <c r="I144" t="s">
        <v>27</v>
      </c>
      <c r="J144" s="32">
        <v>2900</v>
      </c>
      <c r="K144" s="31">
        <v>44012</v>
      </c>
    </row>
    <row r="145" spans="1:11" x14ac:dyDescent="0.25">
      <c r="A145" t="s">
        <v>16</v>
      </c>
      <c r="B145" t="s">
        <v>14</v>
      </c>
      <c r="C145" s="25">
        <v>43062</v>
      </c>
      <c r="D145" t="s">
        <v>212</v>
      </c>
      <c r="E145">
        <v>16</v>
      </c>
      <c r="F145">
        <v>174</v>
      </c>
      <c r="G145">
        <v>61</v>
      </c>
      <c r="H145" t="s">
        <v>90</v>
      </c>
      <c r="I145" t="s">
        <v>27</v>
      </c>
      <c r="J145" s="32">
        <v>2900</v>
      </c>
      <c r="K145" s="31">
        <v>44012</v>
      </c>
    </row>
    <row r="146" spans="1:11" x14ac:dyDescent="0.25">
      <c r="A146" t="s">
        <v>16</v>
      </c>
      <c r="B146" t="s">
        <v>13</v>
      </c>
      <c r="C146" s="25">
        <v>43009</v>
      </c>
      <c r="D146" t="s">
        <v>213</v>
      </c>
      <c r="E146">
        <v>18</v>
      </c>
      <c r="F146">
        <v>170</v>
      </c>
      <c r="G146">
        <v>61</v>
      </c>
      <c r="H146" t="s">
        <v>72</v>
      </c>
      <c r="I146" t="s">
        <v>27</v>
      </c>
      <c r="J146" s="32">
        <v>3600</v>
      </c>
      <c r="K146" s="31">
        <v>43281</v>
      </c>
    </row>
    <row r="147" spans="1:11" x14ac:dyDescent="0.25">
      <c r="A147" t="s">
        <v>16</v>
      </c>
      <c r="B147" t="s">
        <v>13</v>
      </c>
      <c r="C147" s="25">
        <v>43062</v>
      </c>
      <c r="D147" t="s">
        <v>213</v>
      </c>
      <c r="E147">
        <v>18</v>
      </c>
      <c r="F147">
        <v>170</v>
      </c>
      <c r="G147">
        <v>61</v>
      </c>
      <c r="H147" t="s">
        <v>46</v>
      </c>
      <c r="I147" t="s">
        <v>27</v>
      </c>
      <c r="J147" s="32">
        <v>3600</v>
      </c>
      <c r="K147" s="31">
        <v>43281</v>
      </c>
    </row>
    <row r="148" spans="1:11" x14ac:dyDescent="0.25">
      <c r="A148" t="s">
        <v>16</v>
      </c>
      <c r="B148" t="s">
        <v>13</v>
      </c>
      <c r="C148" s="25">
        <v>43009</v>
      </c>
      <c r="D148" t="s">
        <v>214</v>
      </c>
      <c r="E148">
        <v>19</v>
      </c>
      <c r="F148">
        <v>190</v>
      </c>
      <c r="G148">
        <v>88</v>
      </c>
      <c r="H148" t="s">
        <v>91</v>
      </c>
      <c r="I148" t="s">
        <v>27</v>
      </c>
      <c r="J148" s="32">
        <v>4300</v>
      </c>
      <c r="K148" s="31">
        <v>44012</v>
      </c>
    </row>
    <row r="149" spans="1:11" x14ac:dyDescent="0.25">
      <c r="A149" t="s">
        <v>16</v>
      </c>
      <c r="B149" t="s">
        <v>13</v>
      </c>
      <c r="C149" s="25">
        <v>43062</v>
      </c>
      <c r="D149" t="s">
        <v>214</v>
      </c>
      <c r="E149">
        <v>19</v>
      </c>
      <c r="F149">
        <v>190</v>
      </c>
      <c r="G149">
        <v>88</v>
      </c>
      <c r="H149" t="s">
        <v>91</v>
      </c>
      <c r="I149" t="s">
        <v>27</v>
      </c>
      <c r="J149" s="32">
        <v>4300</v>
      </c>
      <c r="K149" s="31">
        <v>44012</v>
      </c>
    </row>
    <row r="150" spans="1:11" x14ac:dyDescent="0.25">
      <c r="A150" t="s">
        <v>16</v>
      </c>
      <c r="B150" t="s">
        <v>13</v>
      </c>
      <c r="C150" s="25">
        <v>43009</v>
      </c>
      <c r="D150" t="s">
        <v>215</v>
      </c>
      <c r="E150">
        <v>28</v>
      </c>
      <c r="F150">
        <v>188</v>
      </c>
      <c r="G150">
        <v>78</v>
      </c>
      <c r="H150" t="s">
        <v>92</v>
      </c>
      <c r="I150" t="s">
        <v>24</v>
      </c>
      <c r="J150" s="32">
        <v>15500</v>
      </c>
      <c r="K150" s="31">
        <v>43281</v>
      </c>
    </row>
    <row r="151" spans="1:11" x14ac:dyDescent="0.25">
      <c r="A151" t="s">
        <v>16</v>
      </c>
      <c r="B151" t="s">
        <v>13</v>
      </c>
      <c r="C151" s="25">
        <v>43062</v>
      </c>
      <c r="D151" t="s">
        <v>215</v>
      </c>
      <c r="E151">
        <v>28</v>
      </c>
      <c r="F151">
        <v>188</v>
      </c>
      <c r="G151">
        <v>78</v>
      </c>
      <c r="H151" t="s">
        <v>93</v>
      </c>
      <c r="I151" t="s">
        <v>24</v>
      </c>
      <c r="J151" s="32">
        <v>15500</v>
      </c>
      <c r="K151" s="31">
        <v>43281</v>
      </c>
    </row>
    <row r="152" spans="1:11" x14ac:dyDescent="0.25">
      <c r="A152" t="s">
        <v>16</v>
      </c>
      <c r="B152" t="s">
        <v>13</v>
      </c>
      <c r="C152" s="25">
        <v>43009</v>
      </c>
      <c r="D152" t="s">
        <v>216</v>
      </c>
      <c r="E152">
        <v>19</v>
      </c>
      <c r="F152">
        <v>187</v>
      </c>
      <c r="G152">
        <v>79</v>
      </c>
      <c r="H152" t="s">
        <v>94</v>
      </c>
      <c r="I152" t="s">
        <v>27</v>
      </c>
      <c r="J152" s="32">
        <v>3100</v>
      </c>
      <c r="K152" s="31">
        <v>43281</v>
      </c>
    </row>
    <row r="153" spans="1:11" x14ac:dyDescent="0.25">
      <c r="A153" t="s">
        <v>16</v>
      </c>
      <c r="B153" t="s">
        <v>13</v>
      </c>
      <c r="C153" s="25">
        <v>43062</v>
      </c>
      <c r="D153" t="s">
        <v>216</v>
      </c>
      <c r="E153">
        <v>19</v>
      </c>
      <c r="F153">
        <v>187</v>
      </c>
      <c r="G153">
        <v>79</v>
      </c>
      <c r="H153" t="s">
        <v>53</v>
      </c>
      <c r="I153" t="s">
        <v>27</v>
      </c>
      <c r="J153" s="32">
        <v>3100</v>
      </c>
      <c r="K153" s="31">
        <v>43281</v>
      </c>
    </row>
    <row r="154" spans="1:11" x14ac:dyDescent="0.25">
      <c r="A154" t="s">
        <v>16</v>
      </c>
      <c r="B154" t="s">
        <v>13</v>
      </c>
      <c r="C154" s="25">
        <v>43009</v>
      </c>
      <c r="D154" t="s">
        <v>217</v>
      </c>
      <c r="E154">
        <v>18</v>
      </c>
      <c r="F154">
        <v>178</v>
      </c>
      <c r="G154">
        <v>75</v>
      </c>
      <c r="H154" t="s">
        <v>95</v>
      </c>
      <c r="I154" t="s">
        <v>27</v>
      </c>
      <c r="J154" s="32">
        <v>5250</v>
      </c>
      <c r="K154" s="31">
        <v>44012</v>
      </c>
    </row>
    <row r="155" spans="1:11" x14ac:dyDescent="0.25">
      <c r="A155" t="s">
        <v>16</v>
      </c>
      <c r="B155" t="s">
        <v>13</v>
      </c>
      <c r="C155" s="25">
        <v>43062</v>
      </c>
      <c r="D155" t="s">
        <v>217</v>
      </c>
      <c r="E155">
        <v>18</v>
      </c>
      <c r="F155">
        <v>178</v>
      </c>
      <c r="G155">
        <v>75</v>
      </c>
      <c r="H155" t="s">
        <v>95</v>
      </c>
      <c r="I155" t="s">
        <v>27</v>
      </c>
      <c r="J155" s="32">
        <v>5250</v>
      </c>
      <c r="K155" s="31">
        <v>44012</v>
      </c>
    </row>
    <row r="156" spans="1:11" x14ac:dyDescent="0.25">
      <c r="A156" t="s">
        <v>16</v>
      </c>
      <c r="B156" t="s">
        <v>14</v>
      </c>
      <c r="C156" s="25">
        <v>43009</v>
      </c>
      <c r="D156" t="s">
        <v>218</v>
      </c>
      <c r="E156">
        <v>16</v>
      </c>
      <c r="F156">
        <v>188</v>
      </c>
      <c r="G156">
        <v>73</v>
      </c>
      <c r="H156" t="s">
        <v>72</v>
      </c>
      <c r="I156" t="s">
        <v>27</v>
      </c>
      <c r="J156" s="32">
        <v>3100</v>
      </c>
      <c r="K156" s="31">
        <v>44012</v>
      </c>
    </row>
    <row r="157" spans="1:11" x14ac:dyDescent="0.25">
      <c r="A157" t="s">
        <v>16</v>
      </c>
      <c r="B157" t="s">
        <v>14</v>
      </c>
      <c r="C157" s="25">
        <v>43062</v>
      </c>
      <c r="D157" t="s">
        <v>218</v>
      </c>
      <c r="E157">
        <v>16</v>
      </c>
      <c r="F157">
        <v>188</v>
      </c>
      <c r="G157">
        <v>73</v>
      </c>
      <c r="H157" t="s">
        <v>96</v>
      </c>
      <c r="I157" t="s">
        <v>27</v>
      </c>
      <c r="J157" s="32">
        <v>3100</v>
      </c>
      <c r="K157" s="31">
        <v>44012</v>
      </c>
    </row>
    <row r="158" spans="1:11" x14ac:dyDescent="0.25">
      <c r="A158" t="s">
        <v>16</v>
      </c>
      <c r="B158" t="s">
        <v>15</v>
      </c>
      <c r="C158" s="25">
        <v>43009</v>
      </c>
      <c r="D158" t="s">
        <v>219</v>
      </c>
      <c r="E158">
        <v>35</v>
      </c>
      <c r="F158">
        <v>187</v>
      </c>
      <c r="G158">
        <v>83</v>
      </c>
      <c r="H158" t="s">
        <v>137</v>
      </c>
      <c r="I158" t="s">
        <v>25</v>
      </c>
      <c r="J158" s="32">
        <v>872000</v>
      </c>
      <c r="K158" s="31">
        <v>43281</v>
      </c>
    </row>
    <row r="159" spans="1:11" x14ac:dyDescent="0.25">
      <c r="A159" t="s">
        <v>16</v>
      </c>
      <c r="B159" t="s">
        <v>15</v>
      </c>
      <c r="C159" s="25">
        <v>43009</v>
      </c>
      <c r="D159" t="s">
        <v>220</v>
      </c>
      <c r="E159">
        <v>33</v>
      </c>
      <c r="F159">
        <v>183</v>
      </c>
      <c r="G159">
        <v>79</v>
      </c>
      <c r="H159" t="s">
        <v>138</v>
      </c>
      <c r="I159" t="s">
        <v>25</v>
      </c>
      <c r="J159" s="32">
        <v>1325000</v>
      </c>
      <c r="K159" s="31">
        <v>44012</v>
      </c>
    </row>
    <row r="160" spans="1:11" x14ac:dyDescent="0.25">
      <c r="A160" t="s">
        <v>16</v>
      </c>
      <c r="B160" t="s">
        <v>15</v>
      </c>
      <c r="C160" s="25">
        <v>43062</v>
      </c>
      <c r="D160" t="s">
        <v>220</v>
      </c>
      <c r="E160">
        <v>33</v>
      </c>
      <c r="F160">
        <v>183</v>
      </c>
      <c r="G160">
        <v>79</v>
      </c>
      <c r="H160" t="s">
        <v>107</v>
      </c>
      <c r="I160" t="s">
        <v>25</v>
      </c>
      <c r="J160" s="32">
        <v>1325000</v>
      </c>
      <c r="K160" s="31">
        <v>44012</v>
      </c>
    </row>
    <row r="161" spans="1:11" x14ac:dyDescent="0.25">
      <c r="A161" t="s">
        <v>16</v>
      </c>
      <c r="B161" t="s">
        <v>13</v>
      </c>
      <c r="C161" s="25">
        <v>43009</v>
      </c>
      <c r="D161" t="s">
        <v>221</v>
      </c>
      <c r="E161">
        <v>18</v>
      </c>
      <c r="F161">
        <v>177</v>
      </c>
      <c r="G161">
        <v>68</v>
      </c>
      <c r="H161" t="s">
        <v>57</v>
      </c>
      <c r="I161" t="s">
        <v>24</v>
      </c>
      <c r="J161" s="32">
        <v>3100</v>
      </c>
      <c r="K161" s="31">
        <v>43281</v>
      </c>
    </row>
    <row r="162" spans="1:11" x14ac:dyDescent="0.25">
      <c r="A162" t="s">
        <v>16</v>
      </c>
      <c r="B162" t="s">
        <v>13</v>
      </c>
      <c r="C162" s="25">
        <v>43062</v>
      </c>
      <c r="D162" t="s">
        <v>221</v>
      </c>
      <c r="E162">
        <v>18</v>
      </c>
      <c r="F162">
        <v>177</v>
      </c>
      <c r="G162">
        <v>68</v>
      </c>
      <c r="H162" t="s">
        <v>97</v>
      </c>
      <c r="I162" t="s">
        <v>24</v>
      </c>
      <c r="J162" s="32">
        <v>3100</v>
      </c>
      <c r="K162" s="31">
        <v>43281</v>
      </c>
    </row>
    <row r="163" spans="1:11" x14ac:dyDescent="0.25">
      <c r="A163" t="s">
        <v>16</v>
      </c>
      <c r="B163" t="s">
        <v>15</v>
      </c>
      <c r="C163" s="25">
        <v>43009</v>
      </c>
      <c r="D163" t="s">
        <v>222</v>
      </c>
      <c r="E163">
        <v>26</v>
      </c>
      <c r="F163">
        <v>190</v>
      </c>
      <c r="G163">
        <v>82</v>
      </c>
      <c r="H163" t="s">
        <v>139</v>
      </c>
      <c r="I163" t="s">
        <v>26</v>
      </c>
      <c r="J163" s="32">
        <v>259000</v>
      </c>
      <c r="K163" s="31">
        <v>44012</v>
      </c>
    </row>
    <row r="164" spans="1:11" x14ac:dyDescent="0.25">
      <c r="A164" t="s">
        <v>16</v>
      </c>
      <c r="B164" t="s">
        <v>15</v>
      </c>
      <c r="C164" s="25">
        <v>43062</v>
      </c>
      <c r="D164" t="s">
        <v>222</v>
      </c>
      <c r="E164">
        <v>26</v>
      </c>
      <c r="F164">
        <v>190</v>
      </c>
      <c r="G164">
        <v>82</v>
      </c>
      <c r="H164" t="s">
        <v>140</v>
      </c>
      <c r="I164" t="s">
        <v>26</v>
      </c>
      <c r="J164" s="32">
        <v>259000</v>
      </c>
      <c r="K164" s="31">
        <v>44012</v>
      </c>
    </row>
    <row r="165" spans="1:11" x14ac:dyDescent="0.25">
      <c r="A165" t="s">
        <v>16</v>
      </c>
      <c r="B165" t="s">
        <v>14</v>
      </c>
      <c r="C165" s="25">
        <v>43009</v>
      </c>
      <c r="D165" t="s">
        <v>223</v>
      </c>
      <c r="E165">
        <v>17</v>
      </c>
      <c r="F165">
        <v>193</v>
      </c>
      <c r="G165">
        <v>85</v>
      </c>
      <c r="H165" t="s">
        <v>48</v>
      </c>
      <c r="I165" t="s">
        <v>27</v>
      </c>
      <c r="J165" s="32">
        <v>9500</v>
      </c>
      <c r="K165" s="31">
        <v>44012</v>
      </c>
    </row>
    <row r="166" spans="1:11" x14ac:dyDescent="0.25">
      <c r="A166" t="s">
        <v>16</v>
      </c>
      <c r="B166" t="s">
        <v>14</v>
      </c>
      <c r="C166" s="25">
        <v>43062</v>
      </c>
      <c r="D166" t="s">
        <v>223</v>
      </c>
      <c r="E166">
        <v>17</v>
      </c>
      <c r="F166">
        <v>194</v>
      </c>
      <c r="G166">
        <v>86</v>
      </c>
      <c r="H166" t="s">
        <v>98</v>
      </c>
      <c r="I166" t="s">
        <v>27</v>
      </c>
      <c r="J166" s="32">
        <v>9500</v>
      </c>
      <c r="K166" s="31">
        <v>44012</v>
      </c>
    </row>
    <row r="167" spans="1:11" x14ac:dyDescent="0.25">
      <c r="A167" t="s">
        <v>16</v>
      </c>
      <c r="B167" t="s">
        <v>14</v>
      </c>
      <c r="C167" s="25">
        <v>43009</v>
      </c>
      <c r="D167" t="s">
        <v>224</v>
      </c>
      <c r="E167">
        <v>16</v>
      </c>
      <c r="F167">
        <v>158</v>
      </c>
      <c r="G167">
        <v>62</v>
      </c>
      <c r="H167" t="s">
        <v>99</v>
      </c>
      <c r="I167" t="s">
        <v>28</v>
      </c>
      <c r="J167" s="32">
        <v>3600</v>
      </c>
      <c r="K167" s="31">
        <v>43646</v>
      </c>
    </row>
    <row r="168" spans="1:11" x14ac:dyDescent="0.25">
      <c r="A168" t="s">
        <v>16</v>
      </c>
      <c r="B168" t="s">
        <v>14</v>
      </c>
      <c r="C168" s="25">
        <v>43062</v>
      </c>
      <c r="D168" t="s">
        <v>224</v>
      </c>
      <c r="E168">
        <v>17</v>
      </c>
      <c r="F168">
        <v>158</v>
      </c>
      <c r="G168">
        <v>63</v>
      </c>
      <c r="H168" t="s">
        <v>99</v>
      </c>
      <c r="I168" t="s">
        <v>28</v>
      </c>
      <c r="J168" s="32">
        <v>3600</v>
      </c>
      <c r="K168" s="31">
        <v>43646</v>
      </c>
    </row>
    <row r="169" spans="1:11" x14ac:dyDescent="0.25">
      <c r="A169" t="s">
        <v>16</v>
      </c>
      <c r="B169" t="s">
        <v>14</v>
      </c>
      <c r="C169" s="25">
        <v>43009</v>
      </c>
      <c r="D169" t="s">
        <v>225</v>
      </c>
      <c r="E169">
        <v>16</v>
      </c>
      <c r="F169">
        <v>187</v>
      </c>
      <c r="G169">
        <v>70</v>
      </c>
      <c r="H169" t="s">
        <v>89</v>
      </c>
      <c r="I169" t="s">
        <v>27</v>
      </c>
      <c r="J169" s="32">
        <v>3000</v>
      </c>
      <c r="K169" s="31">
        <v>44012</v>
      </c>
    </row>
    <row r="170" spans="1:11" x14ac:dyDescent="0.25">
      <c r="A170" t="s">
        <v>16</v>
      </c>
      <c r="B170" t="s">
        <v>14</v>
      </c>
      <c r="C170" s="25">
        <v>43062</v>
      </c>
      <c r="D170" t="s">
        <v>225</v>
      </c>
      <c r="E170">
        <v>16</v>
      </c>
      <c r="F170">
        <v>187</v>
      </c>
      <c r="G170">
        <v>70</v>
      </c>
      <c r="H170" t="s">
        <v>89</v>
      </c>
      <c r="I170" t="s">
        <v>27</v>
      </c>
      <c r="J170" s="32">
        <v>3000</v>
      </c>
      <c r="K170" s="31">
        <v>44012</v>
      </c>
    </row>
    <row r="171" spans="1:11" x14ac:dyDescent="0.25">
      <c r="A171" t="s">
        <v>16</v>
      </c>
      <c r="B171" t="s">
        <v>14</v>
      </c>
      <c r="C171" s="25">
        <v>43009</v>
      </c>
      <c r="D171" t="s">
        <v>226</v>
      </c>
      <c r="E171">
        <v>18</v>
      </c>
      <c r="F171">
        <v>169</v>
      </c>
      <c r="G171">
        <v>60</v>
      </c>
      <c r="H171" t="s">
        <v>66</v>
      </c>
      <c r="I171" t="s">
        <v>27</v>
      </c>
      <c r="J171" s="32">
        <v>2800</v>
      </c>
      <c r="K171" s="31">
        <v>44012</v>
      </c>
    </row>
    <row r="172" spans="1:11" x14ac:dyDescent="0.25">
      <c r="A172" t="s">
        <v>16</v>
      </c>
      <c r="B172" t="s">
        <v>14</v>
      </c>
      <c r="C172" s="25">
        <v>43062</v>
      </c>
      <c r="D172" t="s">
        <v>226</v>
      </c>
      <c r="E172">
        <v>18</v>
      </c>
      <c r="F172">
        <v>169</v>
      </c>
      <c r="G172">
        <v>60</v>
      </c>
      <c r="H172" t="s">
        <v>79</v>
      </c>
      <c r="I172" t="s">
        <v>27</v>
      </c>
      <c r="J172" s="32">
        <v>2800</v>
      </c>
      <c r="K172" s="31">
        <v>44012</v>
      </c>
    </row>
    <row r="173" spans="1:11" x14ac:dyDescent="0.25">
      <c r="A173" t="s">
        <v>16</v>
      </c>
      <c r="B173" t="s">
        <v>14</v>
      </c>
      <c r="C173" s="25">
        <v>43009</v>
      </c>
      <c r="D173" t="s">
        <v>227</v>
      </c>
      <c r="E173">
        <v>17</v>
      </c>
      <c r="F173">
        <v>187</v>
      </c>
      <c r="G173">
        <v>75</v>
      </c>
      <c r="H173" t="s">
        <v>88</v>
      </c>
      <c r="I173" t="s">
        <v>27</v>
      </c>
      <c r="J173" s="32">
        <v>400</v>
      </c>
      <c r="K173" s="31">
        <v>43646</v>
      </c>
    </row>
    <row r="174" spans="1:11" x14ac:dyDescent="0.25">
      <c r="A174" t="s">
        <v>16</v>
      </c>
      <c r="B174" t="s">
        <v>14</v>
      </c>
      <c r="C174" s="25">
        <v>43062</v>
      </c>
      <c r="D174" t="s">
        <v>227</v>
      </c>
      <c r="E174">
        <v>17</v>
      </c>
      <c r="F174">
        <v>187</v>
      </c>
      <c r="G174">
        <v>75</v>
      </c>
      <c r="H174" t="s">
        <v>100</v>
      </c>
      <c r="I174" t="s">
        <v>27</v>
      </c>
      <c r="J174" s="32">
        <v>400</v>
      </c>
      <c r="K174" s="31">
        <v>43646</v>
      </c>
    </row>
    <row r="175" spans="1:11" x14ac:dyDescent="0.25">
      <c r="A175" t="s">
        <v>17</v>
      </c>
      <c r="B175" t="s">
        <v>10</v>
      </c>
      <c r="C175" s="25">
        <v>42990</v>
      </c>
      <c r="D175" t="s">
        <v>228</v>
      </c>
      <c r="E175">
        <v>23</v>
      </c>
      <c r="F175">
        <v>192</v>
      </c>
      <c r="G175">
        <v>82</v>
      </c>
      <c r="H175" t="s">
        <v>141</v>
      </c>
      <c r="I175" t="s">
        <v>23</v>
      </c>
      <c r="J175" s="32">
        <v>292000</v>
      </c>
      <c r="K175" s="31">
        <v>44742</v>
      </c>
    </row>
    <row r="176" spans="1:11" x14ac:dyDescent="0.25">
      <c r="A176" t="s">
        <v>16</v>
      </c>
      <c r="B176" t="s">
        <v>14</v>
      </c>
      <c r="C176" s="25">
        <v>43009</v>
      </c>
      <c r="D176" t="s">
        <v>229</v>
      </c>
      <c r="E176">
        <v>17</v>
      </c>
      <c r="F176">
        <v>177</v>
      </c>
      <c r="G176">
        <v>74</v>
      </c>
      <c r="H176" t="s">
        <v>49</v>
      </c>
      <c r="I176" t="s">
        <v>27</v>
      </c>
      <c r="J176" s="32">
        <v>3400</v>
      </c>
      <c r="K176" s="31">
        <v>43646</v>
      </c>
    </row>
    <row r="177" spans="1:11" x14ac:dyDescent="0.25">
      <c r="A177" t="s">
        <v>16</v>
      </c>
      <c r="B177" t="s">
        <v>14</v>
      </c>
      <c r="C177" s="25">
        <v>43062</v>
      </c>
      <c r="D177" t="s">
        <v>229</v>
      </c>
      <c r="E177">
        <v>17</v>
      </c>
      <c r="F177">
        <v>177</v>
      </c>
      <c r="G177">
        <v>74</v>
      </c>
      <c r="H177" t="s">
        <v>54</v>
      </c>
      <c r="I177" t="s">
        <v>27</v>
      </c>
      <c r="J177" s="32">
        <v>3400</v>
      </c>
      <c r="K177" s="31">
        <v>43646</v>
      </c>
    </row>
    <row r="178" spans="1:11" x14ac:dyDescent="0.25">
      <c r="A178" t="s">
        <v>16</v>
      </c>
      <c r="B178" t="s">
        <v>14</v>
      </c>
      <c r="C178" s="25">
        <v>43009</v>
      </c>
      <c r="D178" t="s">
        <v>230</v>
      </c>
      <c r="E178">
        <v>17</v>
      </c>
      <c r="F178">
        <v>179</v>
      </c>
      <c r="G178">
        <v>76</v>
      </c>
      <c r="H178" t="s">
        <v>43</v>
      </c>
      <c r="I178" t="s">
        <v>28</v>
      </c>
      <c r="J178" s="32">
        <v>7500</v>
      </c>
      <c r="K178" s="31">
        <v>43646</v>
      </c>
    </row>
    <row r="179" spans="1:11" x14ac:dyDescent="0.25">
      <c r="A179" t="s">
        <v>16</v>
      </c>
      <c r="B179" t="s">
        <v>14</v>
      </c>
      <c r="C179" s="25">
        <v>43062</v>
      </c>
      <c r="D179" t="s">
        <v>230</v>
      </c>
      <c r="E179">
        <v>17</v>
      </c>
      <c r="F179">
        <v>179</v>
      </c>
      <c r="G179">
        <v>77</v>
      </c>
      <c r="H179" t="s">
        <v>43</v>
      </c>
      <c r="I179" t="s">
        <v>28</v>
      </c>
      <c r="J179" s="32">
        <v>7500</v>
      </c>
      <c r="K179" s="31">
        <v>43646</v>
      </c>
    </row>
    <row r="180" spans="1:11" x14ac:dyDescent="0.25">
      <c r="A180" t="s">
        <v>16</v>
      </c>
      <c r="B180" t="s">
        <v>14</v>
      </c>
      <c r="C180" s="25">
        <v>43009</v>
      </c>
      <c r="D180" t="s">
        <v>231</v>
      </c>
      <c r="E180">
        <v>16</v>
      </c>
      <c r="F180">
        <v>186</v>
      </c>
      <c r="G180">
        <v>68</v>
      </c>
      <c r="H180" t="s">
        <v>101</v>
      </c>
      <c r="I180" t="s">
        <v>28</v>
      </c>
      <c r="J180" s="32">
        <v>300</v>
      </c>
      <c r="K180" s="31">
        <v>44377</v>
      </c>
    </row>
    <row r="181" spans="1:11" x14ac:dyDescent="0.25">
      <c r="A181" t="s">
        <v>16</v>
      </c>
      <c r="B181" t="s">
        <v>14</v>
      </c>
      <c r="C181" s="25">
        <v>43062</v>
      </c>
      <c r="D181" t="s">
        <v>231</v>
      </c>
      <c r="E181">
        <v>16</v>
      </c>
      <c r="F181">
        <v>186</v>
      </c>
      <c r="G181">
        <v>69</v>
      </c>
      <c r="H181" t="s">
        <v>61</v>
      </c>
      <c r="I181" t="s">
        <v>28</v>
      </c>
      <c r="J181" s="32">
        <v>300</v>
      </c>
      <c r="K181" s="31">
        <v>44377</v>
      </c>
    </row>
    <row r="182" spans="1:11" x14ac:dyDescent="0.25">
      <c r="A182" t="s">
        <v>16</v>
      </c>
      <c r="B182" t="s">
        <v>30</v>
      </c>
      <c r="C182" s="25">
        <v>43009</v>
      </c>
      <c r="D182" t="s">
        <v>232</v>
      </c>
      <c r="E182">
        <v>21</v>
      </c>
      <c r="F182">
        <v>180</v>
      </c>
      <c r="G182">
        <v>68</v>
      </c>
      <c r="H182" t="s">
        <v>102</v>
      </c>
      <c r="I182" t="s">
        <v>30</v>
      </c>
      <c r="J182" s="32">
        <v>14250</v>
      </c>
      <c r="K182" s="31">
        <v>43646</v>
      </c>
    </row>
    <row r="183" spans="1:11" x14ac:dyDescent="0.25">
      <c r="A183" t="s">
        <v>16</v>
      </c>
      <c r="B183" t="s">
        <v>30</v>
      </c>
      <c r="C183" s="25">
        <v>43062</v>
      </c>
      <c r="D183" t="s">
        <v>232</v>
      </c>
      <c r="E183">
        <v>21</v>
      </c>
      <c r="F183">
        <v>180</v>
      </c>
      <c r="G183">
        <v>68</v>
      </c>
      <c r="H183" t="s">
        <v>102</v>
      </c>
      <c r="I183" t="s">
        <v>30</v>
      </c>
      <c r="J183" s="32">
        <v>14250</v>
      </c>
      <c r="K183" s="31">
        <v>43646</v>
      </c>
    </row>
    <row r="184" spans="1:11" x14ac:dyDescent="0.25">
      <c r="A184" t="s">
        <v>16</v>
      </c>
      <c r="B184" t="s">
        <v>15</v>
      </c>
      <c r="C184" s="25">
        <v>43062</v>
      </c>
      <c r="D184" t="s">
        <v>233</v>
      </c>
      <c r="E184">
        <v>27</v>
      </c>
      <c r="F184">
        <v>181</v>
      </c>
      <c r="G184">
        <v>80</v>
      </c>
      <c r="H184" t="s">
        <v>142</v>
      </c>
      <c r="I184" t="s">
        <v>25</v>
      </c>
      <c r="J184" s="32">
        <v>378000</v>
      </c>
      <c r="K184" s="31">
        <v>44377</v>
      </c>
    </row>
    <row r="185" spans="1:11" x14ac:dyDescent="0.25">
      <c r="A185" t="s">
        <v>16</v>
      </c>
      <c r="B185" t="s">
        <v>15</v>
      </c>
      <c r="C185" s="25">
        <v>43009</v>
      </c>
      <c r="D185" t="s">
        <v>233</v>
      </c>
      <c r="E185">
        <v>27</v>
      </c>
      <c r="F185">
        <v>181</v>
      </c>
      <c r="G185">
        <v>80</v>
      </c>
      <c r="H185" t="s">
        <v>143</v>
      </c>
      <c r="I185" t="s">
        <v>25</v>
      </c>
      <c r="J185" s="32">
        <v>378000</v>
      </c>
      <c r="K185" s="31">
        <v>44377</v>
      </c>
    </row>
  </sheetData>
  <autoFilter ref="A2:K185">
    <sortState ref="A3:K185">
      <sortCondition ref="D2:D185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zoomScale="80" zoomScaleNormal="80" workbookViewId="0">
      <selection activeCell="F4" sqref="F4"/>
    </sheetView>
  </sheetViews>
  <sheetFormatPr defaultRowHeight="15" x14ac:dyDescent="0.25"/>
  <cols>
    <col min="1" max="1" width="18" customWidth="1"/>
    <col min="2" max="2" width="14.85546875" customWidth="1"/>
    <col min="3" max="3" width="12.42578125" customWidth="1"/>
    <col min="4" max="4" width="19" customWidth="1"/>
    <col min="5" max="5" width="15.7109375" customWidth="1"/>
    <col min="6" max="6" width="12.42578125" customWidth="1"/>
    <col min="7" max="7" width="22.7109375" customWidth="1"/>
    <col min="8" max="8" width="15.7109375" customWidth="1"/>
    <col min="9" max="9" width="11.85546875" customWidth="1"/>
    <col min="10" max="10" width="22.5703125" customWidth="1"/>
    <col min="11" max="11" width="15.7109375" customWidth="1"/>
    <col min="12" max="12" width="11.28515625" customWidth="1"/>
  </cols>
  <sheetData>
    <row r="1" spans="1:12" x14ac:dyDescent="0.25">
      <c r="A1" s="1"/>
      <c r="B1" s="2" t="s">
        <v>29</v>
      </c>
      <c r="C1" s="3" t="s">
        <v>16</v>
      </c>
      <c r="F1" s="4"/>
      <c r="G1" s="5"/>
      <c r="I1" s="6"/>
    </row>
    <row r="2" spans="1:12" x14ac:dyDescent="0.25">
      <c r="A2" s="1"/>
      <c r="B2" s="2" t="s">
        <v>0</v>
      </c>
      <c r="C2" s="7" t="s">
        <v>15</v>
      </c>
      <c r="F2" s="4"/>
      <c r="G2" s="5"/>
      <c r="I2" s="8"/>
    </row>
    <row r="3" spans="1:12" x14ac:dyDescent="0.25">
      <c r="A3" s="1"/>
      <c r="B3" s="2" t="s">
        <v>1</v>
      </c>
      <c r="C3" s="7" t="s">
        <v>13</v>
      </c>
      <c r="F3" s="4"/>
      <c r="G3" s="5"/>
      <c r="I3" s="8"/>
    </row>
    <row r="4" spans="1:12" x14ac:dyDescent="0.25">
      <c r="A4" s="1"/>
      <c r="B4" s="2" t="s">
        <v>2</v>
      </c>
      <c r="C4" s="9" t="s">
        <v>14</v>
      </c>
      <c r="F4" s="4"/>
      <c r="G4" s="5"/>
      <c r="I4" s="8"/>
    </row>
    <row r="5" spans="1:12" x14ac:dyDescent="0.25">
      <c r="A5" s="10"/>
      <c r="B5" s="2"/>
      <c r="C5" s="11"/>
      <c r="F5" s="4"/>
      <c r="G5" s="5"/>
    </row>
    <row r="6" spans="1:12" x14ac:dyDescent="0.25">
      <c r="A6" s="10"/>
      <c r="B6" s="2"/>
      <c r="C6" s="11"/>
      <c r="F6" s="4"/>
      <c r="G6" s="5"/>
    </row>
    <row r="7" spans="1:12" x14ac:dyDescent="0.25">
      <c r="A7" s="12" t="s">
        <v>3</v>
      </c>
      <c r="B7" s="13">
        <v>43009</v>
      </c>
      <c r="C7" s="14"/>
      <c r="D7" s="15" t="s">
        <v>15</v>
      </c>
      <c r="E7" s="13">
        <f>B7</f>
        <v>43009</v>
      </c>
      <c r="F7" s="14"/>
      <c r="G7" s="15" t="s">
        <v>13</v>
      </c>
      <c r="H7" s="13">
        <f>B7</f>
        <v>43009</v>
      </c>
      <c r="I7" s="14"/>
      <c r="J7" s="15" t="s">
        <v>14</v>
      </c>
      <c r="K7" s="13">
        <f>B7</f>
        <v>43009</v>
      </c>
      <c r="L7" s="14"/>
    </row>
    <row r="8" spans="1:12" ht="25.5" x14ac:dyDescent="0.25">
      <c r="A8" s="15" t="s">
        <v>4</v>
      </c>
      <c r="B8" s="16" t="s">
        <v>21</v>
      </c>
      <c r="C8" s="17" t="s">
        <v>22</v>
      </c>
      <c r="D8" s="15" t="s">
        <v>4</v>
      </c>
      <c r="E8" s="16" t="s">
        <v>21</v>
      </c>
      <c r="F8" s="17" t="s">
        <v>22</v>
      </c>
      <c r="G8" s="15" t="s">
        <v>4</v>
      </c>
      <c r="H8" s="16" t="s">
        <v>21</v>
      </c>
      <c r="I8" s="17" t="s">
        <v>22</v>
      </c>
      <c r="J8" s="15" t="s">
        <v>4</v>
      </c>
      <c r="K8" s="16" t="s">
        <v>21</v>
      </c>
      <c r="L8" s="17" t="s">
        <v>22</v>
      </c>
    </row>
    <row r="9" spans="1:12" x14ac:dyDescent="0.25">
      <c r="A9" s="18" t="s">
        <v>23</v>
      </c>
      <c r="B9" s="19">
        <v>2</v>
      </c>
      <c r="C9" s="33">
        <v>3755000</v>
      </c>
      <c r="D9" s="18" t="s">
        <v>23</v>
      </c>
      <c r="E9" s="19">
        <v>2</v>
      </c>
      <c r="F9" s="33">
        <v>3755000</v>
      </c>
      <c r="G9" s="18" t="s">
        <v>23</v>
      </c>
      <c r="H9" s="19">
        <v>0</v>
      </c>
      <c r="I9" s="33">
        <v>0</v>
      </c>
      <c r="J9" s="18" t="s">
        <v>23</v>
      </c>
      <c r="K9" s="19">
        <v>0</v>
      </c>
      <c r="L9" s="33">
        <v>0</v>
      </c>
    </row>
    <row r="10" spans="1:12" x14ac:dyDescent="0.25">
      <c r="A10" s="18" t="s">
        <v>25</v>
      </c>
      <c r="B10" s="19">
        <v>11</v>
      </c>
      <c r="C10" s="33">
        <v>9417000</v>
      </c>
      <c r="D10" s="18" t="s">
        <v>25</v>
      </c>
      <c r="E10" s="19">
        <v>11</v>
      </c>
      <c r="F10" s="33">
        <v>9417000</v>
      </c>
      <c r="G10" s="18" t="s">
        <v>25</v>
      </c>
      <c r="H10" s="19">
        <v>0</v>
      </c>
      <c r="I10" s="33">
        <v>0</v>
      </c>
      <c r="J10" s="18" t="s">
        <v>25</v>
      </c>
      <c r="K10" s="19">
        <v>0</v>
      </c>
      <c r="L10" s="33">
        <v>0</v>
      </c>
    </row>
    <row r="11" spans="1:12" x14ac:dyDescent="0.25">
      <c r="A11" s="18" t="s">
        <v>26</v>
      </c>
      <c r="B11" s="19">
        <v>4</v>
      </c>
      <c r="C11" s="33">
        <v>2970000</v>
      </c>
      <c r="D11" s="18" t="s">
        <v>26</v>
      </c>
      <c r="E11" s="19">
        <v>4</v>
      </c>
      <c r="F11" s="33">
        <v>2970000</v>
      </c>
      <c r="G11" s="18" t="s">
        <v>26</v>
      </c>
      <c r="H11" s="19">
        <v>0</v>
      </c>
      <c r="I11" s="33">
        <v>0</v>
      </c>
      <c r="J11" s="18" t="s">
        <v>26</v>
      </c>
      <c r="K11" s="19">
        <v>0</v>
      </c>
      <c r="L11" s="33">
        <v>0</v>
      </c>
    </row>
    <row r="12" spans="1:12" x14ac:dyDescent="0.25">
      <c r="A12" s="18" t="s">
        <v>24</v>
      </c>
      <c r="B12" s="19">
        <v>10</v>
      </c>
      <c r="C12" s="33">
        <v>988450</v>
      </c>
      <c r="D12" s="18" t="s">
        <v>24</v>
      </c>
      <c r="E12" s="19">
        <v>2</v>
      </c>
      <c r="F12" s="33">
        <v>897000</v>
      </c>
      <c r="G12" s="18" t="s">
        <v>24</v>
      </c>
      <c r="H12" s="19">
        <v>8</v>
      </c>
      <c r="I12" s="33">
        <v>91450</v>
      </c>
      <c r="J12" s="18" t="s">
        <v>24</v>
      </c>
      <c r="K12" s="19">
        <v>0</v>
      </c>
      <c r="L12" s="33">
        <v>0</v>
      </c>
    </row>
    <row r="13" spans="1:12" x14ac:dyDescent="0.25">
      <c r="A13" s="18" t="s">
        <v>28</v>
      </c>
      <c r="B13" s="19">
        <v>11</v>
      </c>
      <c r="C13" s="33">
        <v>445950</v>
      </c>
      <c r="D13" s="18" t="s">
        <v>28</v>
      </c>
      <c r="E13" s="19">
        <v>3</v>
      </c>
      <c r="F13" s="33">
        <v>426000</v>
      </c>
      <c r="G13" s="18" t="s">
        <v>28</v>
      </c>
      <c r="H13" s="19">
        <v>0</v>
      </c>
      <c r="I13" s="33">
        <v>0</v>
      </c>
      <c r="J13" s="18" t="s">
        <v>28</v>
      </c>
      <c r="K13" s="19">
        <v>8</v>
      </c>
      <c r="L13" s="33">
        <v>19950</v>
      </c>
    </row>
    <row r="14" spans="1:12" x14ac:dyDescent="0.25">
      <c r="A14" s="18" t="s">
        <v>27</v>
      </c>
      <c r="B14" s="19">
        <v>40</v>
      </c>
      <c r="C14" s="33">
        <v>165200</v>
      </c>
      <c r="D14" s="18" t="s">
        <v>27</v>
      </c>
      <c r="E14" s="19">
        <v>0</v>
      </c>
      <c r="F14" s="33">
        <v>0</v>
      </c>
      <c r="G14" s="18" t="s">
        <v>27</v>
      </c>
      <c r="H14" s="19">
        <v>14</v>
      </c>
      <c r="I14" s="33">
        <v>80250</v>
      </c>
      <c r="J14" s="18" t="s">
        <v>27</v>
      </c>
      <c r="K14" s="19">
        <v>26</v>
      </c>
      <c r="L14" s="33">
        <v>84950</v>
      </c>
    </row>
    <row r="15" spans="1:12" x14ac:dyDescent="0.25">
      <c r="A15" s="18" t="s">
        <v>30</v>
      </c>
      <c r="B15" s="19">
        <v>11</v>
      </c>
      <c r="C15" s="33">
        <v>1112750</v>
      </c>
      <c r="D15" s="18" t="s">
        <v>30</v>
      </c>
      <c r="E15" s="19">
        <v>0</v>
      </c>
      <c r="F15" s="33">
        <v>0</v>
      </c>
      <c r="G15" s="18" t="s">
        <v>30</v>
      </c>
      <c r="H15" s="19">
        <v>0</v>
      </c>
      <c r="I15" s="33">
        <v>0</v>
      </c>
      <c r="J15" s="18" t="s">
        <v>30</v>
      </c>
      <c r="K15" s="19">
        <v>0</v>
      </c>
      <c r="L15" s="33">
        <v>0</v>
      </c>
    </row>
    <row r="16" spans="1:12" x14ac:dyDescent="0.25">
      <c r="A16" s="20" t="s">
        <v>5</v>
      </c>
      <c r="B16" s="21">
        <v>89</v>
      </c>
      <c r="C16" s="34">
        <v>18854350</v>
      </c>
      <c r="D16" s="20" t="s">
        <v>5</v>
      </c>
      <c r="E16" s="21">
        <v>22</v>
      </c>
      <c r="F16" s="34">
        <v>17465000</v>
      </c>
      <c r="G16" s="20" t="s">
        <v>5</v>
      </c>
      <c r="H16" s="21">
        <v>22</v>
      </c>
      <c r="I16" s="35">
        <v>171700</v>
      </c>
      <c r="J16" s="20" t="s">
        <v>5</v>
      </c>
      <c r="K16" s="21">
        <v>34</v>
      </c>
      <c r="L16" s="35">
        <v>104900</v>
      </c>
    </row>
    <row r="18" spans="2:12" x14ac:dyDescent="0.25">
      <c r="D18" s="22" t="s">
        <v>6</v>
      </c>
      <c r="G18" s="22" t="s">
        <v>19</v>
      </c>
      <c r="J18" s="22" t="s">
        <v>20</v>
      </c>
    </row>
    <row r="19" spans="2:12" x14ac:dyDescent="0.25">
      <c r="B19" s="23"/>
      <c r="D19" s="24" t="str">
        <f t="array" ref="D19">IFERROR(INDEX(BDD_Client!$D$3:$D$9999,SMALL(IF(BDD_Client!A:A=$C$1,IF(BDD_Client!B:B=$D$7,IF(BDD_Client!C:C=$B$7,IF(BDD_Client!K:K=E19,ROW(BDD_Client!$D$3:$D$9999)-ROW(BDD_Client!$D$3)*0)))),ROWS(E$19:N19))),"")</f>
        <v>Client cha</v>
      </c>
      <c r="E19" s="25">
        <f t="array" ref="E19">SMALL(IF(($C$1=BDD_Client!A:A)*($B$7=BDD_Client!C:C)*($D$7=BDD_Client!B:B),BDD_Client!K:K,""),ROWS(BDD_Client!$A$2:A2))</f>
        <v>43281</v>
      </c>
      <c r="G19" t="str">
        <f t="array" ref="G19">IFERROR(INDEX(BDD_Client!$D$3:$D$9999,SMALL(IF(BDD_Client!A:A=$C$1,IF(BDD_Client!B:B=$G$7,IF(BDD_Client!C:C=$B$7,IF(BDD_Client!K:K=H19,ROW(BDD_Client!$D$3:$D$9999)-ROW(BDD_Client!$D$3)*0)))),ROWS(H$19:Q19))),"")</f>
        <v>Client doh</v>
      </c>
      <c r="H19" s="25">
        <f t="array" ref="H19">SMALL(IF(($C$1=BDD_Client!A:A)*($B$7=BDD_Client!C:C)*($G$7=BDD_Client!B:B),BDD_Client!K:K,""),ROWS(BDD_Client!$A$2:A2))</f>
        <v>43281</v>
      </c>
      <c r="I19" s="25"/>
      <c r="J19" t="str">
        <f t="array" ref="J19">IFERROR(INDEX(BDD_Client!$D$3:$D$9999,SMALL(IF(BDD_Client!A:A=$C$1,IF(BDD_Client!B:B=$J$7,IF(BDD_Client!C:C=$B$7,IF(BDD_Client!K:K=K19,ROW(BDD_Client!$D$3:$D$9999)-ROW(BDD_Client!$D$3)*0)))),ROWS(J$19:S19))),"")</f>
        <v>Client nie</v>
      </c>
      <c r="K19" s="25">
        <f t="array" ref="K19">SMALL(IF(($C$1=BDD_Client!A:A)*($B$7=BDD_Client!C:C)*($J$7=BDD_Client!B:B),BDD_Client!K:K,""),ROWS(BDD_Client!$A$2:A2))</f>
        <v>43281</v>
      </c>
    </row>
    <row r="20" spans="2:12" x14ac:dyDescent="0.25">
      <c r="B20" s="25"/>
      <c r="D20" s="24" t="str">
        <f t="array" ref="D20">IFERROR(INDEX(BDD_Client!$D$3:$D$9999,SMALL(IF(BDD_Client!A:A=$C$1,IF(BDD_Client!B:B=$D$7,IF(BDD_Client!C:C=$B$7,IF(BDD_Client!K:K=E20,ROW(BDD_Client!$D$3:$D$9999)-ROW(BDD_Client!$D$3)*0)))),ROWS(E$19:N20))),"")</f>
        <v>Client yvi</v>
      </c>
      <c r="E20" s="25">
        <f t="array" ref="E20">SMALL(IF(($C$1=BDD_Client!A:A)*($B$7=BDD_Client!C:C)*($D$7=BDD_Client!B:B),BDD_Client!K:K,""),ROWS(BDD_Client!$A$2:A3))</f>
        <v>43281</v>
      </c>
      <c r="F20" s="25"/>
      <c r="G20" t="str">
        <f t="array" ref="G20">IFERROR(INDEX(BDD_Client!$D$3:$D$9999,SMALL(IF(BDD_Client!A:A=$C$1,IF(BDD_Client!B:B=$G$7,IF(BDD_Client!C:C=$B$7,IF(BDD_Client!K:K=H20,ROW(BDD_Client!$D$3:$D$9999)-ROW(BDD_Client!$D$3)*0)))),ROWS(H$19:Q20))),"")</f>
        <v>Client ndi</v>
      </c>
      <c r="H20" s="25">
        <f t="array" ref="H20">SMALL(IF(($C$1=BDD_Client!A:A)*($B$7=BDD_Client!C:C)*($G$7=BDD_Client!B:B),BDD_Client!K:K,""),ROWS(BDD_Client!$A$2:A3))</f>
        <v>43281</v>
      </c>
      <c r="I20" s="25"/>
      <c r="J20" t="str">
        <f t="array" ref="J20">IFERROR(INDEX(BDD_Client!$D$3:$D$9999,SMALL(IF(BDD_Client!A:A=$C$1,IF(BDD_Client!B:B=$J$7,IF(BDD_Client!C:C=$B$7,IF(BDD_Client!K:K=K20,ROW(BDD_Client!$D$3:$D$9999)-ROW(BDD_Client!$D$3)*0)))),ROWS(J$19:S20))),"")</f>
        <v xml:space="preserve">Client ic </v>
      </c>
      <c r="K20" s="25">
        <f t="array" ref="K20">SMALL(IF(($C$1=BDD_Client!A:A)*($B$7=BDD_Client!C:C)*($J$7=BDD_Client!B:B),BDD_Client!K:K,""),ROWS(BDD_Client!$A$2:A3))</f>
        <v>43281</v>
      </c>
      <c r="L20" s="25"/>
    </row>
    <row r="21" spans="2:12" x14ac:dyDescent="0.25">
      <c r="B21" s="25"/>
      <c r="D21" s="24" t="str">
        <f t="array" ref="D21">IFERROR(INDEX(BDD_Client!$D$3:$D$9999,SMALL(IF(BDD_Client!A:A=$C$1,IF(BDD_Client!B:B=$D$7,IF(BDD_Client!C:C=$B$7,IF(BDD_Client!K:K=E21,ROW(BDD_Client!$D$3:$D$9999)-ROW(BDD_Client!$D$3)*0)))),ROWS(E$19:N21))),"")</f>
        <v>Client hma</v>
      </c>
      <c r="E21" s="25">
        <f t="array" ref="E21">SMALL(IF(($C$1=BDD_Client!A:A)*($B$7=BDD_Client!C:C)*($D$7=BDD_Client!B:B),BDD_Client!K:K,""),ROWS(BDD_Client!$A$2:A4))</f>
        <v>43281</v>
      </c>
      <c r="F21" s="25"/>
      <c r="G21" t="str">
        <f t="array" ref="G21">IFERROR(INDEX(BDD_Client!$D$3:$D$9999,SMALL(IF(BDD_Client!A:A=$C$1,IF(BDD_Client!B:B=$G$7,IF(BDD_Client!C:C=$B$7,IF(BDD_Client!K:K=H21,ROW(BDD_Client!$D$3:$D$9999)-ROW(BDD_Client!$D$3)*0)))),ROWS(H$19:Q21))),"")</f>
        <v>Client eta</v>
      </c>
      <c r="H21" s="25">
        <f t="array" ref="H21">SMALL(IF(($C$1=BDD_Client!A:A)*($B$7=BDD_Client!C:C)*($G$7=BDD_Client!B:B),BDD_Client!K:K,""),ROWS(BDD_Client!$A$2:A4))</f>
        <v>43281</v>
      </c>
      <c r="I21" s="25"/>
      <c r="J21" t="str">
        <f t="array" ref="J21">IFERROR(INDEX(BDD_Client!$D$3:$D$9999,SMALL(IF(BDD_Client!A:A=$C$1,IF(BDD_Client!B:B=$J$7,IF(BDD_Client!C:C=$B$7,IF(BDD_Client!K:K=K21,ROW(BDD_Client!$D$3:$D$9999)-ROW(BDD_Client!$D$3)*0)))),ROWS(J$19:S21))),"")</f>
        <v>Client nça</v>
      </c>
      <c r="K21" s="25">
        <f t="array" ref="K21">SMALL(IF(($C$1=BDD_Client!A:A)*($B$7=BDD_Client!C:C)*($J$7=BDD_Client!B:B),BDD_Client!K:K,""),ROWS(BDD_Client!$A$2:A4))</f>
        <v>43281</v>
      </c>
      <c r="L21" s="25"/>
    </row>
    <row r="22" spans="2:12" x14ac:dyDescent="0.25">
      <c r="B22" s="25"/>
      <c r="D22" s="24" t="str">
        <f t="array" ref="D22">IFERROR(INDEX(BDD_Client!$D$3:$D$9999,SMALL(IF(BDD_Client!A:A=$C$1,IF(BDD_Client!B:B=$D$7,IF(BDD_Client!C:C=$B$7,IF(BDD_Client!K:K=E22,ROW(BDD_Client!$D$3:$D$9999)-ROW(BDD_Client!$D$3)*0)))),ROWS(E$19:N22))),"")</f>
        <v>Client man</v>
      </c>
      <c r="E22" s="25">
        <f t="array" ref="E22">SMALL(IF(($C$1=BDD_Client!A:A)*($B$7=BDD_Client!C:C)*($D$7=BDD_Client!B:B),BDD_Client!K:K,""),ROWS(BDD_Client!$A$2:A5))</f>
        <v>43646</v>
      </c>
      <c r="F22" s="25"/>
      <c r="G22" t="str">
        <f t="array" ref="G22">IFERROR(INDEX(BDD_Client!$D$3:$D$9999,SMALL(IF(BDD_Client!A:A=$C$1,IF(BDD_Client!B:B=$G$7,IF(BDD_Client!C:C=$B$7,IF(BDD_Client!K:K=H22,ROW(BDD_Client!$D$3:$D$9999)-ROW(BDD_Client!$D$3)*0)))),ROWS(H$19:Q22))),"")</f>
        <v>Client riy</v>
      </c>
      <c r="H22" s="25">
        <f t="array" ref="H22">SMALL(IF(($C$1=BDD_Client!A:A)*($B$7=BDD_Client!C:C)*($G$7=BDD_Client!B:B),BDD_Client!K:K,""),ROWS(BDD_Client!$A$2:A5))</f>
        <v>43281</v>
      </c>
      <c r="I22" s="25"/>
      <c r="J22" t="str">
        <f t="array" ref="J22">IFERROR(INDEX(BDD_Client!$D$3:$D$9999,SMALL(IF(BDD_Client!A:A=$C$1,IF(BDD_Client!B:B=$J$7,IF(BDD_Client!C:C=$B$7,IF(BDD_Client!K:K=K22,ROW(BDD_Client!$D$3:$D$9999)-ROW(BDD_Client!$D$3)*0)))),ROWS(J$19:S22))),"")</f>
        <v>Client an-</v>
      </c>
      <c r="K22" s="25">
        <f t="array" ref="K22">SMALL(IF(($C$1=BDD_Client!A:A)*($B$7=BDD_Client!C:C)*($J$7=BDD_Client!B:B),BDD_Client!K:K,""),ROWS(BDD_Client!$A$2:A5))</f>
        <v>43281</v>
      </c>
      <c r="L22" s="25"/>
    </row>
    <row r="23" spans="2:12" x14ac:dyDescent="0.25">
      <c r="B23" s="25"/>
      <c r="D23" s="24" t="str">
        <f t="array" ref="D23">IFERROR(INDEX(BDD_Client!$D$3:$D$9999,SMALL(IF(BDD_Client!A:A=$C$1,IF(BDD_Client!B:B=$D$7,IF(BDD_Client!C:C=$B$7,IF(BDD_Client!K:K=E23,ROW(BDD_Client!$D$3:$D$9999)-ROW(BDD_Client!$D$3)*0)))),ROWS(E$19:N23))),"")</f>
        <v>Client sé</v>
      </c>
      <c r="E23" s="25">
        <f t="array" ref="E23">SMALL(IF(($C$1=BDD_Client!A:A)*($B$7=BDD_Client!C:C)*($D$7=BDD_Client!B:B),BDD_Client!K:K,""),ROWS(BDD_Client!$A$2:A6))</f>
        <v>43646</v>
      </c>
      <c r="F23" s="25"/>
      <c r="G23" t="str">
        <f t="array" ref="G23">IFERROR(INDEX(BDD_Client!$D$3:$D$9999,SMALL(IF(BDD_Client!A:A=$C$1,IF(BDD_Client!B:B=$G$7,IF(BDD_Client!C:C=$B$7,IF(BDD_Client!K:K=H23,ROW(BDD_Client!$D$3:$D$9999)-ROW(BDD_Client!$D$3)*0)))),ROWS(H$19:Q23))),"")</f>
        <v>Client aac</v>
      </c>
      <c r="H23" s="25">
        <f t="array" ref="H23">SMALL(IF(($C$1=BDD_Client!A:A)*($B$7=BDD_Client!C:C)*($G$7=BDD_Client!B:B),BDD_Client!K:K,""),ROWS(BDD_Client!$A$2:A6))</f>
        <v>43281</v>
      </c>
      <c r="I23" s="25"/>
      <c r="J23" t="str">
        <f t="array" ref="J23">IFERROR(INDEX(BDD_Client!$D$3:$D$9999,SMALL(IF(BDD_Client!A:A=$C$1,IF(BDD_Client!B:B=$J$7,IF(BDD_Client!C:C=$B$7,IF(BDD_Client!K:K=K23,ROW(BDD_Client!$D$3:$D$9999)-ROW(BDD_Client!$D$3)*0)))),ROWS(J$19:S23))),"")</f>
        <v>Client len</v>
      </c>
      <c r="K23" s="25">
        <f t="array" ref="K23">SMALL(IF(($C$1=BDD_Client!A:A)*($B$7=BDD_Client!C:C)*($J$7=BDD_Client!B:B),BDD_Client!K:K,""),ROWS(BDD_Client!$A$2:A6))</f>
        <v>43646</v>
      </c>
      <c r="L23" s="25"/>
    </row>
    <row r="24" spans="2:12" x14ac:dyDescent="0.25">
      <c r="B24" s="25"/>
      <c r="D24" s="24" t="str">
        <f t="array" ref="D24">IFERROR(INDEX(BDD_Client!$D$3:$D$9999,SMALL(IF(BDD_Client!A:A=$C$1,IF(BDD_Client!B:B=$D$7,IF(BDD_Client!C:C=$B$7,IF(BDD_Client!K:K=E24,ROW(BDD_Client!$D$3:$D$9999)-ROW(BDD_Client!$D$3)*0)))),ROWS(E$19:N24))),"")</f>
        <v/>
      </c>
      <c r="E24" s="25">
        <f t="array" ref="E24">SMALL(IF(($C$1=BDD_Client!A:A)*($B$7=BDD_Client!C:C)*($D$7=BDD_Client!B:B),BDD_Client!K:K,""),ROWS(BDD_Client!$A$2:A7))</f>
        <v>43646</v>
      </c>
      <c r="F24" s="25"/>
      <c r="G24" t="str">
        <f t="array" ref="G24">IFERROR(INDEX(BDD_Client!$D$3:$D$9999,SMALL(IF(BDD_Client!A:A=$C$1,IF(BDD_Client!B:B=$G$7,IF(BDD_Client!C:C=$B$7,IF(BDD_Client!K:K=H24,ROW(BDD_Client!$D$3:$D$9999)-ROW(BDD_Client!$D$3)*0)))),ROWS(H$19:Q24))),"")</f>
        <v>Client vit</v>
      </c>
      <c r="H24" s="25">
        <f t="array" ref="H24">SMALL(IF(($C$1=BDD_Client!A:A)*($B$7=BDD_Client!C:C)*($G$7=BDD_Client!B:B),BDD_Client!K:K,""),ROWS(BDD_Client!$A$2:A7))</f>
        <v>43281</v>
      </c>
      <c r="I24" s="25"/>
      <c r="J24" t="str">
        <f t="array" ref="J24">IFERROR(INDEX(BDD_Client!$D$3:$D$9999,SMALL(IF(BDD_Client!A:A=$C$1,IF(BDD_Client!B:B=$J$7,IF(BDD_Client!C:C=$B$7,IF(BDD_Client!K:K=K24,ROW(BDD_Client!$D$3:$D$9999)-ROW(BDD_Client!$D$3)*0)))),ROWS(J$19:S24))),"")</f>
        <v>Client ll-</v>
      </c>
      <c r="K24" s="25">
        <f t="array" ref="K24">SMALL(IF(($C$1=BDD_Client!A:A)*($B$7=BDD_Client!C:C)*($J$7=BDD_Client!B:B),BDD_Client!K:K,""),ROWS(BDD_Client!$A$2:A7))</f>
        <v>43646</v>
      </c>
      <c r="L24" s="25"/>
    </row>
    <row r="25" spans="2:12" x14ac:dyDescent="0.25">
      <c r="B25" s="25"/>
      <c r="D25" s="24" t="str">
        <f t="array" ref="D25">IFERROR(INDEX(BDD_Client!$D$3:$D$9999,SMALL(IF(BDD_Client!A:A=$C$1,IF(BDD_Client!B:B=$D$7,IF(BDD_Client!C:C=$B$7,IF(BDD_Client!K:K=E25,ROW(BDD_Client!$D$3:$D$9999)-ROW(BDD_Client!$D$3)*0)))),ROWS(E$19:N25))),"")</f>
        <v/>
      </c>
      <c r="E25" s="25">
        <f t="array" ref="E25">SMALL(IF(($C$1=BDD_Client!A:A)*($B$7=BDD_Client!C:C)*($D$7=BDD_Client!B:B),BDD_Client!K:K,""),ROWS(BDD_Client!$A$2:A8))</f>
        <v>43646</v>
      </c>
      <c r="F25" s="25"/>
      <c r="G25" t="str">
        <f t="array" ref="G25">IFERROR(INDEX(BDD_Client!$D$3:$D$9999,SMALL(IF(BDD_Client!A:A=$C$1,IF(BDD_Client!B:B=$G$7,IF(BDD_Client!C:C=$B$7,IF(BDD_Client!K:K=H25,ROW(BDD_Client!$D$3:$D$9999)-ROW(BDD_Client!$D$3)*0)))),ROWS(H$19:Q25))),"")</f>
        <v xml:space="preserve">Client rt </v>
      </c>
      <c r="H25" s="25">
        <f t="array" ref="H25">SMALL(IF(($C$1=BDD_Client!A:A)*($B$7=BDD_Client!C:C)*($G$7=BDD_Client!B:B),BDD_Client!K:K,""),ROWS(BDD_Client!$A$2:A8))</f>
        <v>43281</v>
      </c>
      <c r="I25" s="25"/>
      <c r="J25" t="str">
        <f t="array" ref="J25">IFERROR(INDEX(BDD_Client!$D$3:$D$9999,SMALL(IF(BDD_Client!A:A=$C$1,IF(BDD_Client!B:B=$J$7,IF(BDD_Client!C:C=$B$7,IF(BDD_Client!K:K=K25,ROW(BDD_Client!$D$3:$D$9999)-ROW(BDD_Client!$D$3)*0)))),ROWS(J$19:S25))),"")</f>
        <v>Client nis</v>
      </c>
      <c r="K25" s="25">
        <f t="array" ref="K25">SMALL(IF(($C$1=BDD_Client!A:A)*($B$7=BDD_Client!C:C)*($J$7=BDD_Client!B:B),BDD_Client!K:K,""),ROWS(BDD_Client!$A$2:A8))</f>
        <v>43646</v>
      </c>
      <c r="L25" s="25"/>
    </row>
    <row r="26" spans="2:12" x14ac:dyDescent="0.25">
      <c r="B26" s="25"/>
      <c r="D26" s="24" t="str">
        <f t="array" ref="D26">IFERROR(INDEX(BDD_Client!$D$3:$D$9999,SMALL(IF(BDD_Client!A:A=$C$1,IF(BDD_Client!B:B=$D$7,IF(BDD_Client!C:C=$B$7,IF(BDD_Client!K:K=E26,ROW(BDD_Client!$D$3:$D$9999)-ROW(BDD_Client!$D$3)*0)))),ROWS(E$19:N26))),"")</f>
        <v/>
      </c>
      <c r="E26" s="25">
        <f t="array" ref="E26">SMALL(IF(($C$1=BDD_Client!A:A)*($B$7=BDD_Client!C:C)*($D$7=BDD_Client!B:B),BDD_Client!K:K,""),ROWS(BDD_Client!$A$2:A9))</f>
        <v>43646</v>
      </c>
      <c r="F26" s="25"/>
      <c r="G26" t="str">
        <f t="array" ref="G26">IFERROR(INDEX(BDD_Client!$D$3:$D$9999,SMALL(IF(BDD_Client!A:A=$C$1,IF(BDD_Client!B:B=$G$7,IF(BDD_Client!C:C=$B$7,IF(BDD_Client!K:K=H26,ROW(BDD_Client!$D$3:$D$9999)-ROW(BDD_Client!$D$3)*0)))),ROWS(H$19:Q26))),"")</f>
        <v>Client cam</v>
      </c>
      <c r="H26" s="25">
        <f t="array" ref="H26">SMALL(IF(($C$1=BDD_Client!A:A)*($B$7=BDD_Client!C:C)*($G$7=BDD_Client!B:B),BDD_Client!K:K,""),ROWS(BDD_Client!$A$2:A9))</f>
        <v>43281</v>
      </c>
      <c r="I26" s="25"/>
      <c r="J26" t="str">
        <f t="array" ref="J26">IFERROR(INDEX(BDD_Client!$D$3:$D$9999,SMALL(IF(BDD_Client!A:A=$C$1,IF(BDD_Client!B:B=$J$7,IF(BDD_Client!C:C=$B$7,IF(BDD_Client!K:K=K26,ROW(BDD_Client!$D$3:$D$9999)-ROW(BDD_Client!$D$3)*0)))),ROWS(J$19:S26))),"")</f>
        <v>Client han</v>
      </c>
      <c r="K26" s="25">
        <f t="array" ref="K26">SMALL(IF(($C$1=BDD_Client!A:A)*($B$7=BDD_Client!C:C)*($J$7=BDD_Client!B:B),BDD_Client!K:K,""),ROWS(BDD_Client!$A$2:A9))</f>
        <v>43646</v>
      </c>
      <c r="L26" s="25"/>
    </row>
    <row r="27" spans="2:12" x14ac:dyDescent="0.25">
      <c r="B27" s="25"/>
      <c r="D27" s="24" t="str">
        <f t="array" ref="D27">IFERROR(INDEX(BDD_Client!$D$3:$D$9999,SMALL(IF(BDD_Client!A:A=$C$1,IF(BDD_Client!B:B=$D$7,IF(BDD_Client!C:C=$B$7,IF(BDD_Client!K:K=E27,ROW(BDD_Client!$D$3:$D$9999)-ROW(BDD_Client!$D$3)*0)))),ROWS(E$19:N27))),"")</f>
        <v/>
      </c>
      <c r="E27" s="25">
        <f t="array" ref="E27">SMALL(IF(($C$1=BDD_Client!A:A)*($B$7=BDD_Client!C:C)*($D$7=BDD_Client!B:B),BDD_Client!K:K,""),ROWS(BDD_Client!$A$2:A10))</f>
        <v>44012</v>
      </c>
      <c r="F27" s="25"/>
      <c r="G27" t="str">
        <f t="array" ref="G27">IFERROR(INDEX(BDD_Client!$D$3:$D$9999,SMALL(IF(BDD_Client!A:A=$C$1,IF(BDD_Client!B:B=$G$7,IF(BDD_Client!C:C=$B$7,IF(BDD_Client!K:K=H27,ROW(BDD_Client!$D$3:$D$9999)-ROW(BDD_Client!$D$3)*0)))),ROWS(H$19:Q27))),"")</f>
        <v>Client usk</v>
      </c>
      <c r="H27" s="25">
        <f t="array" ref="H27">SMALL(IF(($C$1=BDD_Client!A:A)*($B$7=BDD_Client!C:C)*($G$7=BDD_Client!B:B),BDD_Client!K:K,""),ROWS(BDD_Client!$A$2:A10))</f>
        <v>43281</v>
      </c>
      <c r="I27" s="25"/>
      <c r="J27" t="str">
        <f t="array" ref="J27">IFERROR(INDEX(BDD_Client!$D$3:$D$9999,SMALL(IF(BDD_Client!A:A=$C$1,IF(BDD_Client!B:B=$J$7,IF(BDD_Client!C:C=$B$7,IF(BDD_Client!K:K=K27,ROW(BDD_Client!$D$3:$D$9999)-ROW(BDD_Client!$D$3)*0)))),ROWS(J$19:S27))),"")</f>
        <v/>
      </c>
      <c r="K27" s="25">
        <f t="array" ref="K27">SMALL(IF(($C$1=BDD_Client!A:A)*($B$7=BDD_Client!C:C)*($J$7=BDD_Client!B:B),BDD_Client!K:K,""),ROWS(BDD_Client!$A$2:A10))</f>
        <v>43646</v>
      </c>
      <c r="L27" s="25"/>
    </row>
    <row r="28" spans="2:12" x14ac:dyDescent="0.25">
      <c r="B28" s="25"/>
      <c r="D28" s="24" t="str">
        <f t="array" ref="D28">IFERROR(INDEX(BDD_Client!$D$3:$D$9999,SMALL(IF(BDD_Client!A:A=$C$1,IF(BDD_Client!B:B=$D$7,IF(BDD_Client!C:C=$B$7,IF(BDD_Client!K:K=E28,ROW(BDD_Client!$D$3:$D$9999)-ROW(BDD_Client!$D$3)*0)))),ROWS(E$19:N28))),"")</f>
        <v/>
      </c>
      <c r="E28" s="25">
        <f t="array" ref="E28">SMALL(IF(($C$1=BDD_Client!A:A)*($B$7=BDD_Client!C:C)*($D$7=BDD_Client!B:B),BDD_Client!K:K,""),ROWS(BDD_Client!$A$2:A11))</f>
        <v>44012</v>
      </c>
      <c r="F28" s="25"/>
      <c r="G28" t="str">
        <f t="array" ref="G28">IFERROR(INDEX(BDD_Client!$D$3:$D$9999,SMALL(IF(BDD_Client!A:A=$C$1,IF(BDD_Client!B:B=$G$7,IF(BDD_Client!C:C=$B$7,IF(BDD_Client!K:K=H28,ROW(BDD_Client!$D$3:$D$9999)-ROW(BDD_Client!$D$3)*0)))),ROWS(H$19:Q28))),"")</f>
        <v>Client mug</v>
      </c>
      <c r="H28" s="25">
        <f t="array" ref="H28">SMALL(IF(($C$1=BDD_Client!A:A)*($B$7=BDD_Client!C:C)*($G$7=BDD_Client!B:B),BDD_Client!K:K,""),ROWS(BDD_Client!$A$2:A11))</f>
        <v>43281</v>
      </c>
      <c r="I28" s="25"/>
      <c r="J28" t="str">
        <f t="array" ref="J28">IFERROR(INDEX(BDD_Client!$D$3:$D$9999,SMALL(IF(BDD_Client!A:A=$C$1,IF(BDD_Client!B:B=$J$7,IF(BDD_Client!C:C=$B$7,IF(BDD_Client!K:K=K28,ROW(BDD_Client!$D$3:$D$9999)-ROW(BDD_Client!$D$3)*0)))),ROWS(J$19:S28))),"")</f>
        <v/>
      </c>
      <c r="K28" s="25">
        <f t="array" ref="K28">SMALL(IF(($C$1=BDD_Client!A:A)*($B$7=BDD_Client!C:C)*($J$7=BDD_Client!B:B),BDD_Client!K:K,""),ROWS(BDD_Client!$A$2:A11))</f>
        <v>43646</v>
      </c>
      <c r="L28" s="25"/>
    </row>
    <row r="29" spans="2:12" x14ac:dyDescent="0.25">
      <c r="B29" s="25"/>
      <c r="D29" s="24" t="str">
        <f t="array" ref="D29">IFERROR(INDEX(BDD_Client!$D$3:$D$9999,SMALL(IF(BDD_Client!A:A=$C$1,IF(BDD_Client!B:B=$D$7,IF(BDD_Client!C:C=$B$7,IF(BDD_Client!K:K=E29,ROW(BDD_Client!$D$3:$D$9999)-ROW(BDD_Client!$D$3)*0)))),ROWS(E$19:N29))),"")</f>
        <v/>
      </c>
      <c r="E29" s="25">
        <f t="array" ref="E29">SMALL(IF(($C$1=BDD_Client!A:A)*($B$7=BDD_Client!C:C)*($D$7=BDD_Client!B:B),BDD_Client!K:K,""),ROWS(BDD_Client!$A$2:A12))</f>
        <v>44012</v>
      </c>
      <c r="F29" s="25"/>
      <c r="G29" t="str">
        <f t="array" ref="G29">IFERROR(INDEX(BDD_Client!$D$3:$D$9999,SMALL(IF(BDD_Client!A:A=$C$1,IF(BDD_Client!B:B=$G$7,IF(BDD_Client!C:C=$B$7,IF(BDD_Client!K:K=H29,ROW(BDD_Client!$D$3:$D$9999)-ROW(BDD_Client!$D$3)*0)))),ROWS(H$19:Q29))),"")</f>
        <v>Client anl</v>
      </c>
      <c r="H29" s="25">
        <f t="array" ref="H29">SMALL(IF(($C$1=BDD_Client!A:A)*($B$7=BDD_Client!C:C)*($G$7=BDD_Client!B:B),BDD_Client!K:K,""),ROWS(BDD_Client!$A$2:A12))</f>
        <v>43281</v>
      </c>
      <c r="I29" s="25"/>
      <c r="J29" t="str">
        <f t="array" ref="J29">IFERROR(INDEX(BDD_Client!$D$3:$D$9999,SMALL(IF(BDD_Client!A:A=$C$1,IF(BDD_Client!B:B=$J$7,IF(BDD_Client!C:C=$B$7,IF(BDD_Client!K:K=K29,ROW(BDD_Client!$D$3:$D$9999)-ROW(BDD_Client!$D$3)*0)))),ROWS(J$19:S29))),"")</f>
        <v/>
      </c>
      <c r="K29" s="25">
        <f t="array" ref="K29">SMALL(IF(($C$1=BDD_Client!A:A)*($B$7=BDD_Client!C:C)*($J$7=BDD_Client!B:B),BDD_Client!K:K,""),ROWS(BDD_Client!$A$2:A12))</f>
        <v>43646</v>
      </c>
      <c r="L29" s="25"/>
    </row>
  </sheetData>
  <conditionalFormatting sqref="C1:C4">
    <cfRule type="containsBlanks" dxfId="5" priority="6">
      <formula>LEN(TRIM(C1))=0</formula>
    </cfRule>
  </conditionalFormatting>
  <conditionalFormatting sqref="I1:I4">
    <cfRule type="expression" dxfId="4" priority="5">
      <formula>IF=""</formula>
    </cfRule>
  </conditionalFormatting>
  <conditionalFormatting sqref="B7">
    <cfRule type="containsBlanks" dxfId="3" priority="4">
      <formula>LEN(TRIM(B7))=0</formula>
    </cfRule>
  </conditionalFormatting>
  <conditionalFormatting sqref="E7">
    <cfRule type="containsBlanks" dxfId="2" priority="3">
      <formula>LEN(TRIM(E7))=0</formula>
    </cfRule>
  </conditionalFormatting>
  <conditionalFormatting sqref="H7">
    <cfRule type="containsBlanks" dxfId="1" priority="2">
      <formula>LEN(TRIM(H7))=0</formula>
    </cfRule>
  </conditionalFormatting>
  <conditionalFormatting sqref="K7">
    <cfRule type="containsBlanks" dxfId="0" priority="1">
      <formula>LEN(TRIM(K7))=0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BDD_Client</vt:lpstr>
      <vt:lpstr>Finance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Noel, Stephane</dc:creator>
  <cp:lastModifiedBy>Noel, Stephane</cp:lastModifiedBy>
  <dcterms:created xsi:type="dcterms:W3CDTF">2018-05-22T08:51:17Z</dcterms:created>
  <dcterms:modified xsi:type="dcterms:W3CDTF">2018-05-22T17:45:32Z</dcterms:modified>
</cp:coreProperties>
</file>