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240" yWindow="120" windowWidth="19320" windowHeight="7995" tabRatio="803"/>
  </bookViews>
  <sheets>
    <sheet name="Test" sheetId="12" r:id="rId1"/>
    <sheet name="Commentaires" sheetId="6" r:id="rId2"/>
    <sheet name="Feuil2" sheetId="8" state="hidden" r:id="rId3"/>
    <sheet name="Feuil3" sheetId="9" state="hidden" r:id="rId4"/>
    <sheet name="Feuil4" sheetId="10" state="hidden" r:id="rId5"/>
    <sheet name="Feuil5" sheetId="11" state="hidden" r:id="rId6"/>
    <sheet name="Tcd" sheetId="13" r:id="rId7"/>
  </sheets>
  <functionGroups builtInGroupCount="17"/>
  <definedNames>
    <definedName name="_xlnm._FilterDatabase" localSheetId="0" hidden="1">Test!$A$1:$F$16</definedName>
    <definedName name="Etat_fiche_collecte">Commentaires!$A$2:$A$8</definedName>
  </definedNames>
  <calcPr calcId="145621"/>
  <pivotCaches>
    <pivotCache cacheId="11" r:id="rId8"/>
  </pivotCaches>
</workbook>
</file>

<file path=xl/calcChain.xml><?xml version="1.0" encoding="utf-8"?>
<calcChain xmlns="http://schemas.openxmlformats.org/spreadsheetml/2006/main">
  <c r="Z6" i="12" l="1"/>
  <c r="Z5" i="12"/>
  <c r="Z4" i="12"/>
  <c r="Z3" i="12"/>
  <c r="Z2" i="12"/>
  <c r="Z11" i="12"/>
  <c r="Z10" i="12"/>
  <c r="Z9" i="12"/>
  <c r="Z8" i="12"/>
  <c r="Z7" i="12"/>
  <c r="Z16" i="12"/>
  <c r="Z15" i="12"/>
  <c r="Z14" i="12"/>
  <c r="Z13" i="12"/>
  <c r="Z12" i="12"/>
</calcChain>
</file>

<file path=xl/sharedStrings.xml><?xml version="1.0" encoding="utf-8"?>
<sst xmlns="http://schemas.openxmlformats.org/spreadsheetml/2006/main" count="298" uniqueCount="127">
  <si>
    <t>Thème du Grenelle II</t>
  </si>
  <si>
    <t>Sous-thème du Grenelle II</t>
  </si>
  <si>
    <t>Référence de la fiche</t>
  </si>
  <si>
    <t>Nom de la fiche Indicateur</t>
  </si>
  <si>
    <t>Impact territorial, économique et social de l’activité de la société</t>
  </si>
  <si>
    <t>Sur les populations riveraines ou locales</t>
  </si>
  <si>
    <t>ST.ql.1</t>
  </si>
  <si>
    <t>En matière d'emploi et de développement régional </t>
  </si>
  <si>
    <t>ST.qt.1</t>
  </si>
  <si>
    <t>ST.qt.2</t>
  </si>
  <si>
    <t>Relations entretenues avec les personnes ou les organisations intéressées par l’activité de la société, notamment les associations d’insertion, les établissements d’enseignement, les associations de défense de l’environnement, les associations de consommateurs et les populations riveraines</t>
  </si>
  <si>
    <t>Actions de partenariat ou de mécénat</t>
  </si>
  <si>
    <t>ST.ql.2</t>
  </si>
  <si>
    <t>Conditions du dialogue avec les personnes ou organisations intéressées par l'activité de la société</t>
  </si>
  <si>
    <t>ST.ql.3</t>
  </si>
  <si>
    <t>ST.ql.4</t>
  </si>
  <si>
    <t>Sous-traitance et fournisseurs</t>
  </si>
  <si>
    <t>Importance de la sous-traitance et la prise en compte dans les relations avec les fournisseurs et les sous-traitants de leur responsabilité sociale et environnementale  </t>
  </si>
  <si>
    <t>ST.ql.5</t>
  </si>
  <si>
    <t>Prise en compte dans les relations avec les fournisseurs de leur RSE</t>
  </si>
  <si>
    <t>Prise en compte dans la politique d’achat des enjeux sociaux et environnementaux</t>
  </si>
  <si>
    <t>ST.ql.6</t>
  </si>
  <si>
    <t>ST.qt.3</t>
  </si>
  <si>
    <t>ST.qt.4</t>
  </si>
  <si>
    <t>Loyauté des pratiques</t>
  </si>
  <si>
    <t>Actions engagées pour prévenir la corruption </t>
  </si>
  <si>
    <t>ST.ql.7</t>
  </si>
  <si>
    <t>Autres Indicateurs</t>
  </si>
  <si>
    <t>Qualité et satisfaction clients
GRI (PR5) et ISO 26000 (6.6.6)</t>
  </si>
  <si>
    <t>ST.ql.8</t>
  </si>
  <si>
    <t>Qualité et satisfaction clients</t>
  </si>
  <si>
    <t>Effectif ETP moyen</t>
  </si>
  <si>
    <t>Nombre de formateurs</t>
  </si>
  <si>
    <t>SC.qt.1</t>
  </si>
  <si>
    <t>SC.qt.4</t>
  </si>
  <si>
    <t>SC.qt.16</t>
  </si>
  <si>
    <t>SC.qt.20</t>
  </si>
  <si>
    <t>Emploi</t>
  </si>
  <si>
    <t>Santé et sécurité</t>
  </si>
  <si>
    <t>Formation</t>
  </si>
  <si>
    <t>Effectif total et répartition des salariés par sexe, par âge et par zone géographique</t>
  </si>
  <si>
    <t>Accidents du travail, notamment leur fréquence et leur gravité ainsi que les maladies professionnelles </t>
  </si>
  <si>
    <t>Le nombre total de jours de formation</t>
  </si>
  <si>
    <t>Actions développement local</t>
  </si>
  <si>
    <t>Répartition recrutements par région</t>
  </si>
  <si>
    <t>Part salariés cadres dans effectif global</t>
  </si>
  <si>
    <t>Taux gravité accidents du travail</t>
  </si>
  <si>
    <t>Recrutement alternants par région</t>
  </si>
  <si>
    <t>Actions partenariat ou mécénat</t>
  </si>
  <si>
    <t>Politique relation écoles</t>
  </si>
  <si>
    <t>Dialogue avec parties prenantes</t>
  </si>
  <si>
    <t>Politique achats responsables</t>
  </si>
  <si>
    <t xml:space="preserve">Taux évaluation RSE Fournisseurs </t>
  </si>
  <si>
    <t>Taux évaluation RSE Sous-traitants</t>
  </si>
  <si>
    <t>Social</t>
  </si>
  <si>
    <t>Sociétal</t>
  </si>
  <si>
    <t>Volet</t>
  </si>
  <si>
    <t>Type</t>
  </si>
  <si>
    <t>quantitatif</t>
  </si>
  <si>
    <t>qualitatif</t>
  </si>
  <si>
    <t>Nom contributeur</t>
  </si>
  <si>
    <t>Périmètre</t>
  </si>
  <si>
    <t>Commentaire</t>
  </si>
  <si>
    <t>Etat fiche collecte</t>
  </si>
  <si>
    <t>France</t>
  </si>
  <si>
    <t>France + Int</t>
  </si>
  <si>
    <t>France + Inde + Espagne</t>
  </si>
  <si>
    <t>Groupe</t>
  </si>
  <si>
    <t>FrSG + FrBS</t>
  </si>
  <si>
    <t>Date audit</t>
  </si>
  <si>
    <t>en préparation</t>
  </si>
  <si>
    <t>en révision…</t>
  </si>
  <si>
    <t>validée par 3D</t>
  </si>
  <si>
    <t>Date début collecte</t>
  </si>
  <si>
    <t>Date attendue de retour FC</t>
  </si>
  <si>
    <t>Date effective de retour FC</t>
  </si>
  <si>
    <t>Total</t>
  </si>
  <si>
    <t>1-en préparation</t>
  </si>
  <si>
    <t>2-prête à envoyer</t>
  </si>
  <si>
    <t>3-envoyée</t>
  </si>
  <si>
    <t>4-retardée</t>
  </si>
  <si>
    <t>5-retournée</t>
  </si>
  <si>
    <t>7-à completer</t>
  </si>
  <si>
    <t>6-en contrôle</t>
  </si>
  <si>
    <t>Etat</t>
  </si>
  <si>
    <t>Code produit</t>
  </si>
  <si>
    <t>Catégorie</t>
  </si>
  <si>
    <t>Nomenclature</t>
  </si>
  <si>
    <t>Téléphonie</t>
  </si>
  <si>
    <t>T1</t>
  </si>
  <si>
    <t>T2</t>
  </si>
  <si>
    <t>T3</t>
  </si>
  <si>
    <t>T4</t>
  </si>
  <si>
    <t>T5</t>
  </si>
  <si>
    <t>Informatique</t>
  </si>
  <si>
    <t>I1</t>
  </si>
  <si>
    <t>I2</t>
  </si>
  <si>
    <t>I3</t>
  </si>
  <si>
    <t>I4</t>
  </si>
  <si>
    <t>I5</t>
  </si>
  <si>
    <t>Ordinateur</t>
  </si>
  <si>
    <t>Tablette</t>
  </si>
  <si>
    <t>Logiciel</t>
  </si>
  <si>
    <t>Stockage</t>
  </si>
  <si>
    <t>Réseau</t>
  </si>
  <si>
    <t>Mobile</t>
  </si>
  <si>
    <t>Fix</t>
  </si>
  <si>
    <t>Android</t>
  </si>
  <si>
    <t>Blackberry</t>
  </si>
  <si>
    <t>Windows Phone</t>
  </si>
  <si>
    <t>Electroménager</t>
  </si>
  <si>
    <t>Lavage</t>
  </si>
  <si>
    <t>Froid</t>
  </si>
  <si>
    <t>Cuisson</t>
  </si>
  <si>
    <t>Petit déjeuner</t>
  </si>
  <si>
    <t>Entretien</t>
  </si>
  <si>
    <t>E1</t>
  </si>
  <si>
    <t>E2</t>
  </si>
  <si>
    <t>E3</t>
  </si>
  <si>
    <t>E4</t>
  </si>
  <si>
    <t>E5</t>
  </si>
  <si>
    <t>Date</t>
  </si>
  <si>
    <t>Commentaires</t>
  </si>
  <si>
    <t>Count of Code produit</t>
  </si>
  <si>
    <t>Résultat attendu</t>
  </si>
  <si>
    <t>Etat de vie</t>
  </si>
  <si>
    <t>Total général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</si>
</sst>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color rgb="FFC00000"/>
      <name val="Verdana"/>
      <family val="2"/>
    </font>
    <font>
      <sz val="10"/>
      <color theme="1"/>
      <name val="Verdana"/>
      <family val="2"/>
    </font>
    <font>
      <b/>
      <sz val="10"/>
      <color theme="1"/>
      <name val="Verdana"/>
      <family val="2"/>
    </font>
    <font>
      <sz val="10"/>
      <color theme="3" tint="-0.249977111117893"/>
      <name val="Verdana"/>
      <family val="2"/>
    </font>
    <font>
      <b/>
      <sz val="14"/>
      <color rgb="FFC00000"/>
      <name val="Verdana"/>
      <family val="2"/>
      <charset val="204"/>
    </font>
    <font>
      <sz val="1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F0000"/>
        <bgColor indexed="64"/>
      </patternFill>
    </fill>
    <fill>
      <patternFill patternType="solid">
        <fgColor rgb="FF99FF66"/>
        <bgColor indexed="64"/>
      </patternFill>
    </fill>
    <fill>
      <patternFill patternType="solid">
        <fgColor theme="0" tint="-4.9989318521683403E-2"/>
        <bgColor indexed="64"/>
      </patternFill>
    </fill>
    <fill>
      <patternFill patternType="solid">
        <fgColor rgb="FFFF7C80"/>
        <bgColor indexed="64"/>
      </patternFill>
    </fill>
    <fill>
      <patternFill patternType="solid">
        <fgColor rgb="FFFFFFFF"/>
        <bgColor indexed="64"/>
      </patternFill>
    </fill>
  </fills>
  <borders count="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right style="hair">
        <color theme="0" tint="-0.499984740745262"/>
      </right>
      <top style="hair">
        <color theme="0" tint="-0.499984740745262"/>
      </top>
      <bottom style="hair">
        <color theme="0" tint="-0.499984740745262"/>
      </bottom>
      <diagonal/>
    </border>
    <border>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hair">
        <color theme="0" tint="-0.499984740745262"/>
      </left>
      <right style="hair">
        <color theme="0" tint="-0.499984740745262"/>
      </right>
      <top/>
      <bottom/>
      <diagonal/>
    </border>
  </borders>
  <cellStyleXfs count="1">
    <xf numFmtId="0" fontId="0" fillId="0" borderId="0"/>
  </cellStyleXfs>
  <cellXfs count="57">
    <xf numFmtId="0" fontId="0" fillId="0" borderId="0" xfId="0"/>
    <xf numFmtId="0" fontId="0" fillId="0" borderId="0" xfId="0" applyAlignment="1">
      <alignment horizontal="left"/>
    </xf>
    <xf numFmtId="0" fontId="0" fillId="0" borderId="0" xfId="0" applyFill="1"/>
    <xf numFmtId="0" fontId="1" fillId="2" borderId="6" xfId="0" applyFont="1" applyFill="1" applyBorder="1" applyAlignment="1">
      <alignment horizontal="center" vertical="top" wrapText="1"/>
    </xf>
    <xf numFmtId="0" fontId="0" fillId="0" borderId="0" xfId="0" applyAlignment="1">
      <alignment vertical="top"/>
    </xf>
    <xf numFmtId="0" fontId="2" fillId="0" borderId="4" xfId="0" applyFont="1" applyFill="1" applyBorder="1" applyAlignment="1" applyProtection="1">
      <alignment vertical="center" wrapText="1"/>
      <protection locked="0"/>
    </xf>
    <xf numFmtId="0" fontId="2" fillId="0" borderId="4" xfId="0" applyFont="1" applyFill="1" applyBorder="1" applyAlignment="1" applyProtection="1">
      <alignment horizontal="left" vertical="center" wrapText="1"/>
      <protection locked="0"/>
    </xf>
    <xf numFmtId="0" fontId="2" fillId="0" borderId="1" xfId="0" applyFont="1" applyFill="1" applyBorder="1" applyAlignment="1" applyProtection="1">
      <alignment vertical="center" wrapText="1"/>
      <protection locked="0"/>
    </xf>
    <xf numFmtId="0" fontId="2" fillId="0" borderId="5" xfId="0" applyFont="1" applyFill="1" applyBorder="1" applyAlignment="1" applyProtection="1">
      <alignment vertical="center" wrapText="1"/>
      <protection locked="0"/>
    </xf>
    <xf numFmtId="0" fontId="4" fillId="0" borderId="4" xfId="0"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4" fillId="0" borderId="5" xfId="0" applyFont="1" applyFill="1" applyBorder="1" applyAlignment="1" applyProtection="1">
      <alignment vertical="center" wrapText="1"/>
      <protection locked="0"/>
    </xf>
    <xf numFmtId="0" fontId="3" fillId="0" borderId="0" xfId="0" applyFont="1"/>
    <xf numFmtId="0" fontId="2" fillId="0" borderId="0" xfId="0" applyFont="1"/>
    <xf numFmtId="0" fontId="0" fillId="0" borderId="0" xfId="0" applyAlignment="1">
      <alignment wrapText="1"/>
    </xf>
    <xf numFmtId="14" fontId="0" fillId="0" borderId="0" xfId="0" applyNumberFormat="1"/>
    <xf numFmtId="0" fontId="0" fillId="0" borderId="0" xfId="0" applyBorder="1"/>
    <xf numFmtId="0" fontId="0" fillId="0" borderId="0" xfId="0" applyAlignment="1">
      <alignment horizontal="center"/>
    </xf>
    <xf numFmtId="0" fontId="2" fillId="7" borderId="0" xfId="0" applyFont="1" applyFill="1"/>
    <xf numFmtId="0" fontId="2" fillId="3" borderId="0" xfId="0" applyFont="1" applyFill="1" applyAlignment="1">
      <alignment horizontal="left"/>
    </xf>
    <xf numFmtId="0" fontId="2" fillId="4" borderId="0" xfId="0" applyFont="1" applyFill="1" applyAlignment="1">
      <alignment horizontal="left"/>
    </xf>
    <xf numFmtId="0" fontId="2" fillId="5" borderId="0" xfId="0" applyFont="1" applyFill="1"/>
    <xf numFmtId="0" fontId="2" fillId="6" borderId="0" xfId="0" applyFont="1" applyFill="1"/>
    <xf numFmtId="0" fontId="2" fillId="8" borderId="0" xfId="0" applyFont="1" applyFill="1"/>
    <xf numFmtId="0" fontId="1" fillId="2" borderId="6" xfId="0" applyFont="1" applyFill="1" applyBorder="1" applyAlignment="1">
      <alignment horizontal="left" vertical="top" wrapText="1"/>
    </xf>
    <xf numFmtId="0" fontId="2" fillId="0" borderId="0" xfId="0" applyFont="1" applyFill="1"/>
    <xf numFmtId="0" fontId="2" fillId="0" borderId="0" xfId="0" applyFont="1" applyFill="1" applyAlignment="1">
      <alignment horizontal="left"/>
    </xf>
    <xf numFmtId="14" fontId="2" fillId="0" borderId="1" xfId="0" applyNumberFormat="1"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0" xfId="0" applyFont="1" applyAlignment="1">
      <alignment horizontal="left" vertical="center" wrapText="1"/>
    </xf>
    <xf numFmtId="0" fontId="2" fillId="0" borderId="7" xfId="0" applyFont="1" applyFill="1" applyBorder="1" applyAlignment="1" applyProtection="1">
      <alignment vertical="center" wrapText="1"/>
      <protection locked="0"/>
    </xf>
    <xf numFmtId="0" fontId="2" fillId="0" borderId="0" xfId="0" applyFont="1" applyFill="1" applyBorder="1" applyAlignment="1">
      <alignment horizontal="left" vertical="center" wrapText="1"/>
    </xf>
    <xf numFmtId="0" fontId="2" fillId="0" borderId="0" xfId="0" applyFont="1" applyFill="1" applyBorder="1" applyAlignment="1" applyProtection="1">
      <alignment vertical="center" wrapText="1"/>
      <protection locked="0"/>
    </xf>
    <xf numFmtId="0" fontId="4" fillId="0" borderId="0" xfId="0" applyFont="1" applyFill="1" applyBorder="1" applyAlignment="1" applyProtection="1">
      <alignment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0" fillId="0" borderId="0" xfId="0" applyFill="1" applyBorder="1" applyAlignment="1">
      <alignment horizontal="center"/>
    </xf>
    <xf numFmtId="0" fontId="0" fillId="0" borderId="0" xfId="0" applyFill="1" applyBorder="1"/>
    <xf numFmtId="0" fontId="2" fillId="0" borderId="0" xfId="0" applyFont="1" applyBorder="1" applyAlignment="1">
      <alignment horizontal="left" vertical="center" wrapText="1"/>
    </xf>
    <xf numFmtId="0" fontId="0" fillId="0" borderId="0" xfId="0" applyBorder="1" applyAlignment="1">
      <alignment horizontal="center"/>
    </xf>
    <xf numFmtId="0" fontId="0" fillId="0" borderId="0" xfId="0" applyBorder="1" applyAlignment="1">
      <alignment horizontal="left"/>
    </xf>
    <xf numFmtId="0" fontId="0" fillId="0" borderId="0" xfId="0" applyNumberFormat="1" applyFill="1" applyBorder="1"/>
    <xf numFmtId="0" fontId="0" fillId="6" borderId="0" xfId="0" applyFill="1" applyBorder="1"/>
    <xf numFmtId="0" fontId="0" fillId="5" borderId="0" xfId="0" applyFill="1" applyBorder="1"/>
    <xf numFmtId="0" fontId="0" fillId="9" borderId="0" xfId="0" applyFill="1" applyBorder="1"/>
    <xf numFmtId="0" fontId="0" fillId="4" borderId="0" xfId="0" applyFill="1" applyBorder="1"/>
    <xf numFmtId="0" fontId="6" fillId="5" borderId="0" xfId="0" applyFont="1" applyFill="1" applyBorder="1"/>
    <xf numFmtId="0" fontId="6" fillId="4" borderId="0" xfId="0" applyFont="1" applyFill="1" applyBorder="1"/>
    <xf numFmtId="0" fontId="6" fillId="6" borderId="0" xfId="0" applyFont="1" applyFill="1" applyBorder="1"/>
    <xf numFmtId="0" fontId="6" fillId="5" borderId="0" xfId="0" applyNumberFormat="1" applyFont="1" applyFill="1" applyBorder="1"/>
    <xf numFmtId="0" fontId="6" fillId="4" borderId="0" xfId="0" applyNumberFormat="1" applyFont="1" applyFill="1" applyBorder="1"/>
    <xf numFmtId="0" fontId="6" fillId="6" borderId="0" xfId="0" applyNumberFormat="1" applyFont="1" applyFill="1" applyBorder="1"/>
    <xf numFmtId="0" fontId="6" fillId="9" borderId="0" xfId="0" applyNumberFormat="1" applyFont="1" applyFill="1" applyBorder="1"/>
    <xf numFmtId="0" fontId="6" fillId="9" borderId="0" xfId="0" applyFont="1" applyFill="1" applyBorder="1"/>
    <xf numFmtId="0" fontId="5" fillId="2" borderId="0" xfId="0" applyFont="1" applyFill="1" applyBorder="1" applyAlignment="1">
      <alignment horizontal="center" vertical="center" wrapText="1"/>
    </xf>
  </cellXfs>
  <cellStyles count="1">
    <cellStyle name="Normal" xfId="0" builtinId="0"/>
  </cellStyles>
  <dxfs count="217">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fill>
        <patternFill patternType="solid">
          <bgColor rgb="FFFF7C80"/>
        </patternFill>
      </fill>
    </dxf>
    <dxf>
      <fill>
        <patternFill patternType="solid">
          <bgColor rgb="FFFF7C80"/>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bgColor rgb="FFFF0000"/>
        </patternFill>
      </fill>
    </dxf>
    <dxf>
      <fill>
        <patternFill>
          <bgColor rgb="FFFF0000"/>
        </patternFill>
      </fill>
    </dxf>
    <dxf>
      <fill>
        <patternFill patternType="solid">
          <bgColor theme="0"/>
        </patternFill>
      </fill>
    </dxf>
    <dxf>
      <fill>
        <patternFill patternType="solid">
          <bgColor theme="0"/>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border>
        <top/>
        <vertical/>
        <horizontal/>
      </border>
    </dxf>
    <dxf>
      <fill>
        <patternFill patternType="none">
          <bgColor auto="1"/>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bgColor indexed="42"/>
        </patternFill>
      </fill>
    </dxf>
    <dxf>
      <fill>
        <patternFill>
          <bgColor indexed="42"/>
        </patternFill>
      </fill>
    </dxf>
    <dxf>
      <fill>
        <patternFill>
          <bgColor indexed="42"/>
        </patternFill>
      </fill>
    </dxf>
    <dxf>
      <fill>
        <patternFill>
          <bgColor rgb="FF99FF66"/>
        </patternFill>
      </fill>
    </dxf>
    <dxf>
      <fill>
        <patternFill>
          <bgColor rgb="FF99FF66"/>
        </patternFill>
      </fill>
    </dxf>
    <dxf>
      <fill>
        <patternFill>
          <bgColor rgb="FF99FF66"/>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5050"/>
        </patternFill>
      </fill>
    </dxf>
    <dxf>
      <fill>
        <patternFill patternType="solid">
          <bgColor rgb="FFFF5050"/>
        </patternFill>
      </fill>
    </dxf>
    <dxf>
      <fill>
        <patternFill patternType="solid">
          <bgColor rgb="FFFF5050"/>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99FF66"/>
        </patternFill>
      </fill>
    </dxf>
    <dxf>
      <fill>
        <patternFill patternType="solid">
          <bgColor rgb="FF99FF66"/>
        </patternFill>
      </fill>
    </dxf>
    <dxf>
      <fill>
        <patternFill patternType="solid">
          <bgColor rgb="FF99FF66"/>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dxf>
    <dxf>
      <font>
        <color auto="1"/>
      </font>
    </dxf>
    <dxf>
      <font>
        <color auto="1"/>
      </font>
    </dxf>
    <dxf>
      <font>
        <color auto="1"/>
      </font>
    </dxf>
    <dxf>
      <font>
        <color auto="1"/>
      </font>
    </dxf>
    <dxf>
      <font>
        <color auto="1"/>
      </font>
    </dxf>
    <dxf>
      <fill>
        <patternFill>
          <bgColor rgb="FFFFFF00"/>
        </patternFill>
      </fill>
    </dxf>
    <dxf>
      <fill>
        <patternFill>
          <bgColor rgb="FFFFFF00"/>
        </patternFill>
      </fill>
    </dxf>
    <dxf>
      <fill>
        <patternFill>
          <bgColor rgb="FFFFFF00"/>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00"/>
        </patternFill>
      </fill>
    </dxf>
    <dxf>
      <fill>
        <patternFill>
          <bgColor rgb="FFFFFF00"/>
        </patternFill>
      </fill>
    </dxf>
    <dxf>
      <fill>
        <patternFill>
          <bgColor rgb="FFFFFF00"/>
        </patternFill>
      </fill>
    </dxf>
    <dxf>
      <font>
        <color auto="1"/>
      </font>
    </dxf>
    <dxf>
      <font>
        <color auto="1"/>
      </font>
    </dxf>
    <dxf>
      <font>
        <color auto="1"/>
      </font>
    </dxf>
    <dxf>
      <font>
        <color auto="1"/>
      </font>
    </dxf>
    <dxf>
      <font>
        <color auto="1"/>
      </font>
    </dxf>
    <dxf>
      <font>
        <color auto="1"/>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patternType="solid">
          <bgColor rgb="FF99FF66"/>
        </patternFill>
      </fill>
    </dxf>
    <dxf>
      <fill>
        <patternFill patternType="solid">
          <bgColor rgb="FF99FF66"/>
        </patternFill>
      </fill>
    </dxf>
    <dxf>
      <fill>
        <patternFill patternType="solid">
          <bgColor rgb="FF99FF66"/>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F5050"/>
        </patternFill>
      </fill>
    </dxf>
    <dxf>
      <fill>
        <patternFill patternType="solid">
          <bgColor rgb="FFFF5050"/>
        </patternFill>
      </fill>
    </dxf>
    <dxf>
      <fill>
        <patternFill patternType="solid">
          <bgColor rgb="FFFF5050"/>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bgColor rgb="FF99FF66"/>
        </patternFill>
      </fill>
    </dxf>
    <dxf>
      <fill>
        <patternFill>
          <bgColor rgb="FF99FF66"/>
        </patternFill>
      </fill>
    </dxf>
    <dxf>
      <fill>
        <patternFill>
          <bgColor rgb="FF99FF66"/>
        </patternFill>
      </fill>
    </dxf>
    <dxf>
      <fill>
        <patternFill>
          <bgColor indexed="42"/>
        </patternFill>
      </fill>
    </dxf>
    <dxf>
      <fill>
        <patternFill>
          <bgColor indexed="42"/>
        </patternFill>
      </fill>
    </dxf>
    <dxf>
      <fill>
        <patternFill>
          <bgColor indexed="42"/>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none">
          <bgColor auto="1"/>
        </patternFill>
      </fill>
    </dxf>
    <dxf>
      <border>
        <top/>
        <vertical/>
        <horizontal/>
      </border>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theme="0"/>
        </patternFill>
      </fill>
    </dxf>
    <dxf>
      <fill>
        <patternFill patternType="solid">
          <bgColor theme="0"/>
        </patternFill>
      </fill>
    </dxf>
    <dxf>
      <fill>
        <patternFill>
          <bgColor rgb="FFFF0000"/>
        </patternFill>
      </fill>
    </dxf>
    <dxf>
      <fill>
        <patternFill>
          <bgColor rgb="FFFF0000"/>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rgb="FFFF7C80"/>
        </patternFill>
      </fill>
    </dxf>
    <dxf>
      <fill>
        <patternFill patternType="solid">
          <bgColor rgb="FFFF7C80"/>
        </patternFill>
      </fill>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fill>
        <patternFill>
          <bgColor rgb="FFFFFF99"/>
        </patternFill>
      </fill>
    </dxf>
    <dxf>
      <fill>
        <patternFill>
          <bgColor rgb="FFFFFF00"/>
        </patternFill>
      </fill>
    </dxf>
    <dxf>
      <fill>
        <patternFill>
          <bgColor theme="0" tint="-0.24994659260841701"/>
        </patternFill>
      </fill>
    </dxf>
    <dxf>
      <fill>
        <patternFill>
          <bgColor rgb="FF99FF66"/>
        </patternFill>
      </fill>
    </dxf>
    <dxf>
      <fill>
        <patternFill>
          <bgColor rgb="FFFF0000"/>
        </patternFill>
      </fill>
    </dxf>
    <dxf>
      <fill>
        <patternFill>
          <bgColor rgb="FFFF5050"/>
        </patternFill>
      </fill>
    </dxf>
    <dxf>
      <fill>
        <patternFill>
          <bgColor theme="0" tint="-4.9989318521683403E-2"/>
        </patternFill>
      </fill>
    </dxf>
  </dxfs>
  <tableStyles count="0" defaultTableStyle="TableStyleMedium9" defaultPivotStyle="PivotStyleLight16"/>
  <colors>
    <mruColors>
      <color rgb="FF008000"/>
      <color rgb="FFFFFF99"/>
      <color rgb="FF99FF66"/>
      <color rgb="FFFFFF00"/>
      <color rgb="FFFF7C80"/>
      <color rgb="FFFF5050"/>
      <color rgb="FFFF6600"/>
      <color rgb="FFFF4343"/>
      <color rgb="FF66FF33"/>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[DiegoRivera_Test_produits_filtre (1).xlsm]Tcd!PivotTable1</c:name>
    <c:fmtId val="6"/>
  </c:pivotSource>
  <c:chart>
    <c:autoTitleDeleted val="1"/>
    <c:pivotFmts>
      <c:pivotFmt>
        <c:idx val="0"/>
        <c:marker>
          <c:symbol val="none"/>
        </c:marker>
        <c:dLbl>
          <c:idx val="0"/>
          <c:spPr/>
          <c:txPr>
            <a:bodyPr/>
            <a:lstStyle/>
            <a:p>
              <a:pPr>
                <a:defRPr/>
              </a:pPr>
              <a:endParaRPr lang="fr-FR"/>
            </a:p>
          </c:txPr>
          <c:dLblPos val="inEnd"/>
          <c:showLegendKey val="0"/>
          <c:showVal val="0"/>
          <c:showCatName val="1"/>
          <c:showSerName val="0"/>
          <c:showPercent val="0"/>
          <c:showBubbleSize val="0"/>
        </c:dLbl>
      </c:pivotFmt>
      <c:pivotFmt>
        <c:idx val="1"/>
        <c:spPr>
          <a:solidFill>
            <a:srgbClr val="99FF66"/>
          </a:solidFill>
        </c:spPr>
      </c:pivotFmt>
      <c:pivotFmt>
        <c:idx val="2"/>
        <c:spPr>
          <a:solidFill>
            <a:srgbClr val="FFFFFF"/>
          </a:solidFill>
        </c:spPr>
      </c:pivotFmt>
      <c:pivotFmt>
        <c:idx val="3"/>
        <c:spPr>
          <a:solidFill>
            <a:srgbClr val="FF0000"/>
          </a:solidFill>
        </c:spPr>
      </c:pivotFmt>
      <c:pivotFmt>
        <c:idx val="4"/>
        <c:spPr>
          <a:solidFill>
            <a:srgbClr val="F2F2F2"/>
          </a:solidFill>
        </c:spPr>
      </c:pivotFmt>
      <c:pivotFmt>
        <c:idx val="5"/>
        <c:spPr>
          <a:solidFill>
            <a:srgbClr val="FFFF99"/>
          </a:solidFill>
        </c:spPr>
      </c:pivotFmt>
      <c:pivotFmt>
        <c:idx val="6"/>
        <c:spPr>
          <a:solidFill>
            <a:srgbClr val="F2F2F2"/>
          </a:solidFill>
        </c:spPr>
      </c:pivotFmt>
      <c:pivotFmt>
        <c:idx val="7"/>
        <c:spPr>
          <a:solidFill>
            <a:srgbClr val="FF5050"/>
          </a:solidFill>
        </c:spPr>
      </c:pivotFmt>
      <c:pivotFmt>
        <c:idx val="8"/>
        <c:spPr>
          <a:solidFill>
            <a:srgbClr val="FFFF99"/>
          </a:solidFill>
        </c:spPr>
      </c:pivotFmt>
      <c:pivotFmt>
        <c:idx val="9"/>
        <c:spPr>
          <a:solidFill>
            <a:srgbClr val="F2F2F2"/>
          </a:solidFill>
        </c:spPr>
      </c:pivotFmt>
      <c:pivotFmt>
        <c:idx val="10"/>
        <c:spPr>
          <a:solidFill>
            <a:srgbClr val="FFFF99"/>
          </a:solidFill>
        </c:spPr>
      </c:pivotFmt>
      <c:pivotFmt>
        <c:idx val="11"/>
        <c:spPr>
          <a:solidFill>
            <a:srgbClr val="FF0000"/>
          </a:solidFill>
        </c:spPr>
      </c:pivotFmt>
      <c:pivotFmt>
        <c:idx val="12"/>
        <c:spPr>
          <a:solidFill>
            <a:srgbClr val="FF0000"/>
          </a:solidFill>
        </c:spPr>
      </c:pivotFmt>
      <c:pivotFmt>
        <c:idx val="13"/>
        <c:spPr>
          <a:solidFill>
            <a:srgbClr val="FFFF00"/>
          </a:solidFill>
        </c:spPr>
      </c:pivotFmt>
      <c:pivotFmt>
        <c:idx val="14"/>
        <c:spPr>
          <a:solidFill>
            <a:srgbClr val="FFFFFF"/>
          </a:solidFill>
        </c:spPr>
      </c:pivotFmt>
      <c:pivotFmt>
        <c:idx val="15"/>
        <c:spPr>
          <a:solidFill>
            <a:srgbClr val="99FF66"/>
          </a:solidFill>
        </c:spPr>
      </c:pivotFmt>
      <c:pivotFmt>
        <c:idx val="16"/>
        <c:marker>
          <c:symbol val="none"/>
        </c:marker>
        <c:dLbl>
          <c:idx val="0"/>
          <c:spPr/>
          <c:txPr>
            <a:bodyPr/>
            <a:lstStyle/>
            <a:p>
              <a:pPr>
                <a:defRPr/>
              </a:pPr>
              <a:endParaRPr lang="fr-FR"/>
            </a:p>
          </c:txPr>
          <c:dLblPos val="inEnd"/>
          <c:showLegendKey val="0"/>
          <c:showVal val="0"/>
          <c:showCatName val="1"/>
          <c:showSerName val="0"/>
          <c:showPercent val="0"/>
          <c:showBubbleSize val="0"/>
        </c:dLbl>
      </c:pivotFmt>
      <c:pivotFmt>
        <c:idx val="17"/>
        <c:spPr>
          <a:solidFill>
            <a:srgbClr val="FF0000"/>
          </a:solidFill>
        </c:spPr>
      </c:pivotFmt>
      <c:pivotFmt>
        <c:idx val="18"/>
        <c:spPr>
          <a:solidFill>
            <a:srgbClr val="FF0000"/>
          </a:solidFill>
        </c:spPr>
      </c:pivotFmt>
      <c:pivotFmt>
        <c:idx val="19"/>
        <c:spPr>
          <a:solidFill>
            <a:srgbClr val="FFFF00"/>
          </a:solidFill>
        </c:spPr>
      </c:pivotFmt>
      <c:pivotFmt>
        <c:idx val="20"/>
        <c:spPr>
          <a:solidFill>
            <a:srgbClr val="FFFFFF"/>
          </a:solidFill>
        </c:spPr>
      </c:pivotFmt>
      <c:pivotFmt>
        <c:idx val="21"/>
        <c:spPr>
          <a:solidFill>
            <a:srgbClr val="99FF66"/>
          </a:solidFill>
        </c:spPr>
      </c:pivotFmt>
      <c:pivotFmt>
        <c:idx val="22"/>
        <c:marker>
          <c:symbol val="none"/>
        </c:marker>
        <c:dLbl>
          <c:idx val="0"/>
          <c:spPr/>
          <c:txPr>
            <a:bodyPr/>
            <a:lstStyle/>
            <a:p>
              <a:pPr>
                <a:defRPr/>
              </a:pPr>
              <a:endParaRPr lang="fr-FR"/>
            </a:p>
          </c:txPr>
          <c:dLblPos val="inEnd"/>
          <c:showLegendKey val="0"/>
          <c:showVal val="0"/>
          <c:showCatName val="1"/>
          <c:showSerName val="0"/>
          <c:showPercent val="0"/>
          <c:showBubbleSize val="0"/>
        </c:dLbl>
      </c:pivotFmt>
      <c:pivotFmt>
        <c:idx val="23"/>
        <c:spPr>
          <a:solidFill>
            <a:srgbClr val="FF0000"/>
          </a:solidFill>
        </c:spPr>
      </c:pivotFmt>
      <c:pivotFmt>
        <c:idx val="24"/>
        <c:spPr>
          <a:solidFill>
            <a:srgbClr val="FF0000"/>
          </a:solidFill>
        </c:spPr>
      </c:pivotFmt>
      <c:pivotFmt>
        <c:idx val="25"/>
        <c:spPr>
          <a:solidFill>
            <a:srgbClr val="FFFF00"/>
          </a:solidFill>
        </c:spPr>
      </c:pivotFmt>
      <c:pivotFmt>
        <c:idx val="26"/>
        <c:spPr>
          <a:solidFill>
            <a:srgbClr val="FFFFFF"/>
          </a:solidFill>
        </c:spPr>
      </c:pivotFmt>
      <c:pivotFmt>
        <c:idx val="27"/>
        <c:spPr>
          <a:solidFill>
            <a:srgbClr val="99FF66"/>
          </a:solidFill>
        </c:spPr>
      </c:pivotFmt>
    </c:pivotFmts>
    <c:plotArea>
      <c:layout>
        <c:manualLayout>
          <c:layoutTarget val="inner"/>
          <c:xMode val="edge"/>
          <c:yMode val="edge"/>
          <c:x val="0.11541498300616893"/>
          <c:y val="5.0796353746452784E-2"/>
          <c:w val="0.74186258826643248"/>
          <c:h val="0.94920364625354803"/>
        </c:manualLayout>
      </c:layout>
      <c:pieChart>
        <c:varyColors val="1"/>
        <c:ser>
          <c:idx val="0"/>
          <c:order val="0"/>
          <c:tx>
            <c:strRef>
              <c:f>Tcd!$E$26:$E$27</c:f>
              <c:strCache>
                <c:ptCount val="1"/>
                <c:pt idx="0">
                  <c:v>Total</c:v>
                </c:pt>
              </c:strCache>
            </c:strRef>
          </c:tx>
          <c:dPt>
            <c:idx val="0"/>
            <c:bubble3D val="0"/>
            <c:spPr>
              <a:solidFill>
                <a:srgbClr val="FF0000"/>
              </a:solidFill>
            </c:spPr>
          </c:dPt>
          <c:dPt>
            <c:idx val="1"/>
            <c:bubble3D val="0"/>
            <c:spPr>
              <a:solidFill>
                <a:srgbClr val="FF0000"/>
              </a:solidFill>
            </c:spPr>
          </c:dPt>
          <c:dPt>
            <c:idx val="2"/>
            <c:bubble3D val="0"/>
            <c:spPr>
              <a:solidFill>
                <a:srgbClr val="FFFF00"/>
              </a:solidFill>
            </c:spPr>
          </c:dPt>
          <c:dPt>
            <c:idx val="3"/>
            <c:bubble3D val="0"/>
            <c:spPr>
              <a:solidFill>
                <a:srgbClr val="FFFFFF"/>
              </a:solidFill>
            </c:spPr>
          </c:dPt>
          <c:dPt>
            <c:idx val="4"/>
            <c:bubble3D val="0"/>
            <c:spPr>
              <a:solidFill>
                <a:srgbClr val="99FF66"/>
              </a:solidFill>
            </c:spPr>
          </c:dPt>
          <c:dLbls>
            <c:spPr/>
            <c:txPr>
              <a:bodyPr/>
              <a:lstStyle/>
              <a:p>
                <a:pPr>
                  <a:defRPr/>
                </a:pPr>
                <a:endParaRPr lang="fr-FR"/>
              </a:p>
            </c:txPr>
            <c:dLblPos val="inEnd"/>
            <c:showLegendKey val="0"/>
            <c:showVal val="0"/>
            <c:showCatName val="1"/>
            <c:showSerName val="0"/>
            <c:showPercent val="0"/>
            <c:showBubbleSize val="0"/>
            <c:showLeaderLines val="0"/>
          </c:dLbls>
          <c:cat>
            <c:multiLvlStrRef>
              <c:f>Tcd!$C$28:$D$33</c:f>
              <c:multiLvlStrCache>
                <c:ptCount val="5"/>
                <c:lvl>
                  <c:pt idx="0">
                    <c:v>Mobile</c:v>
                  </c:pt>
                  <c:pt idx="1">
                    <c:v>Fix</c:v>
                  </c:pt>
                  <c:pt idx="2">
                    <c:v>Windows Phone</c:v>
                  </c:pt>
                  <c:pt idx="3">
                    <c:v>Android</c:v>
                  </c:pt>
                  <c:pt idx="4">
                    <c:v>Blackberry</c:v>
                  </c:pt>
                </c:lvl>
                <c:lvl>
                  <c:pt idx="0">
                    <c:v>T1</c:v>
                  </c:pt>
                  <c:pt idx="1">
                    <c:v>T2</c:v>
                  </c:pt>
                  <c:pt idx="2">
                    <c:v>T3</c:v>
                  </c:pt>
                  <c:pt idx="3">
                    <c:v>T4</c:v>
                  </c:pt>
                  <c:pt idx="4">
                    <c:v>T5</c:v>
                  </c:pt>
                </c:lvl>
              </c:multiLvlStrCache>
            </c:multiLvlStrRef>
          </c:cat>
          <c:val>
            <c:numRef>
              <c:f>Tcd!$E$28:$E$33</c:f>
              <c:numCache>
                <c:formatCode>General</c:formatCode>
                <c:ptCount val="5"/>
                <c:pt idx="0">
                  <c:v>1</c:v>
                </c:pt>
                <c:pt idx="1">
                  <c:v>1</c:v>
                </c:pt>
                <c:pt idx="2">
                  <c:v>1</c:v>
                </c:pt>
                <c:pt idx="3">
                  <c:v>1</c:v>
                </c:pt>
                <c:pt idx="4">
                  <c:v>1</c:v>
                </c:pt>
              </c:numCache>
            </c:numRef>
          </c:val>
        </c:ser>
        <c:dLbls>
          <c:showLegendKey val="0"/>
          <c:showVal val="0"/>
          <c:showCatName val="1"/>
          <c:showSerName val="0"/>
          <c:showPercent val="0"/>
          <c:showBubbleSize val="0"/>
          <c:showLeaderLines val="0"/>
        </c:dLbls>
        <c:firstSliceAng val="0"/>
      </c:pieChart>
    </c:plotArea>
    <c:plotVisOnly val="1"/>
    <c:dispBlanksAs val="zero"/>
    <c:showDLblsOverMax val="0"/>
  </c:chart>
  <c:printSettings>
    <c:headerFooter/>
    <c:pageMargins b="0.75000000000000056" l="0.70000000000000051" r="0.70000000000000051" t="0.75000000000000056" header="0.30000000000000027" footer="0.30000000000000027"/>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5</xdr:col>
      <xdr:colOff>1210234</xdr:colOff>
      <xdr:row>60</xdr:row>
      <xdr:rowOff>168549</xdr:rowOff>
    </xdr:from>
    <xdr:to>
      <xdr:col>13</xdr:col>
      <xdr:colOff>232524</xdr:colOff>
      <xdr:row>81</xdr:row>
      <xdr:rowOff>2801</xdr:rowOff>
    </xdr:to>
    <xdr:pic>
      <xdr:nvPicPr>
        <xdr:cNvPr id="2060" name="Picture 12"/>
        <xdr:cNvPicPr>
          <a:picLocks noChangeAspect="1" noChangeArrowheads="1"/>
        </xdr:cNvPicPr>
      </xdr:nvPicPr>
      <xdr:blipFill>
        <a:blip xmlns:r="http://schemas.openxmlformats.org/officeDocument/2006/relationships" r:embed="rId1" cstate="print"/>
        <a:srcRect/>
        <a:stretch>
          <a:fillRect/>
        </a:stretch>
      </xdr:blipFill>
      <xdr:spPr bwMode="auto">
        <a:xfrm>
          <a:off x="6947646" y="12001961"/>
          <a:ext cx="5846672" cy="3834752"/>
        </a:xfrm>
        <a:prstGeom prst="rect">
          <a:avLst/>
        </a:prstGeom>
        <a:noFill/>
      </xdr:spPr>
    </xdr:pic>
    <xdr:clientData/>
  </xdr:twoCellAnchor>
  <xdr:twoCellAnchor editAs="oneCell">
    <xdr:from>
      <xdr:col>1</xdr:col>
      <xdr:colOff>179293</xdr:colOff>
      <xdr:row>60</xdr:row>
      <xdr:rowOff>89645</xdr:rowOff>
    </xdr:from>
    <xdr:to>
      <xdr:col>5</xdr:col>
      <xdr:colOff>56029</xdr:colOff>
      <xdr:row>81</xdr:row>
      <xdr:rowOff>24651</xdr:rowOff>
    </xdr:to>
    <xdr:pic>
      <xdr:nvPicPr>
        <xdr:cNvPr id="2066" name="Picture 18"/>
        <xdr:cNvPicPr>
          <a:picLocks noChangeAspect="1" noChangeArrowheads="1"/>
        </xdr:cNvPicPr>
      </xdr:nvPicPr>
      <xdr:blipFill>
        <a:blip xmlns:r="http://schemas.openxmlformats.org/officeDocument/2006/relationships" r:embed="rId2" cstate="print"/>
        <a:srcRect/>
        <a:stretch>
          <a:fillRect/>
        </a:stretch>
      </xdr:blipFill>
      <xdr:spPr bwMode="auto">
        <a:xfrm>
          <a:off x="874058" y="12685057"/>
          <a:ext cx="4919383" cy="3935506"/>
        </a:xfrm>
        <a:prstGeom prst="rect">
          <a:avLst/>
        </a:prstGeom>
        <a:noFill/>
      </xdr:spPr>
    </xdr:pic>
    <xdr:clientData/>
  </xdr:twoCellAnchor>
  <xdr:twoCellAnchor>
    <xdr:from>
      <xdr:col>2</xdr:col>
      <xdr:colOff>237565</xdr:colOff>
      <xdr:row>49</xdr:row>
      <xdr:rowOff>114300</xdr:rowOff>
    </xdr:from>
    <xdr:to>
      <xdr:col>10</xdr:col>
      <xdr:colOff>470648</xdr:colOff>
      <xdr:row>57</xdr:row>
      <xdr:rowOff>145676</xdr:rowOff>
    </xdr:to>
    <xdr:sp macro="" textlink="">
      <xdr:nvSpPr>
        <xdr:cNvPr id="15" name="Folded Corner 14"/>
        <xdr:cNvSpPr/>
      </xdr:nvSpPr>
      <xdr:spPr>
        <a:xfrm>
          <a:off x="2333065" y="10614212"/>
          <a:ext cx="8413377" cy="1555376"/>
        </a:xfrm>
        <a:prstGeom prst="foldedCorner">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200" b="0">
              <a:solidFill>
                <a:sysClr val="windowText" lastClr="000000"/>
              </a:solidFill>
            </a:rPr>
            <a:t>Tout est simple, mais objectif est de faire afficher toutes</a:t>
          </a:r>
          <a:r>
            <a:rPr lang="fr-FR" sz="1200" b="0" baseline="0">
              <a:solidFill>
                <a:sysClr val="windowText" lastClr="000000"/>
              </a:solidFill>
            </a:rPr>
            <a:t> nos données sous forme d'un camembert "intelligent" qui va comprendre l'Etat de vie de notre produit en respectant son code couleur.</a:t>
          </a:r>
        </a:p>
        <a:p>
          <a:pPr algn="l"/>
          <a:endParaRPr lang="fr-FR" sz="1200" b="0" baseline="0">
            <a:solidFill>
              <a:sysClr val="windowText" lastClr="000000"/>
            </a:solidFill>
            <a:latin typeface="+mn-lt"/>
            <a:ea typeface="+mn-ea"/>
            <a:cs typeface="+mn-cs"/>
          </a:endParaRPr>
        </a:p>
        <a:p>
          <a:pPr algn="l"/>
          <a:r>
            <a:rPr lang="fr-FR" sz="1200" b="0" baseline="0">
              <a:solidFill>
                <a:sysClr val="windowText" lastClr="000000"/>
              </a:solidFill>
              <a:latin typeface="+mn-lt"/>
              <a:ea typeface="+mn-ea"/>
              <a:cs typeface="+mn-cs"/>
            </a:rPr>
            <a:t>Serait idéale en plus de faire pareil sur le tableau , changer la couleur de ligne</a:t>
          </a:r>
        </a:p>
        <a:p>
          <a:pPr algn="l"/>
          <a:endParaRPr lang="fr-FR" sz="1200" b="0" baseline="0">
            <a:solidFill>
              <a:sysClr val="windowText" lastClr="000000"/>
            </a:solidFill>
            <a:latin typeface="+mn-lt"/>
            <a:ea typeface="+mn-ea"/>
            <a:cs typeface="+mn-cs"/>
          </a:endParaRPr>
        </a:p>
        <a:p>
          <a:r>
            <a:rPr lang="fr-FR" sz="1200" b="0" i="1" baseline="0">
              <a:solidFill>
                <a:sysClr val="windowText" lastClr="000000"/>
              </a:solidFill>
              <a:latin typeface="+mn-lt"/>
              <a:ea typeface="+mn-ea"/>
              <a:cs typeface="+mn-cs"/>
            </a:rPr>
            <a:t>P.S. Utilisation de tableau de bord dynamique n'est pas obligatoire, les données nécessaires peuvent être récupérés différemment</a:t>
          </a:r>
        </a:p>
      </xdr:txBody>
    </xdr:sp>
    <xdr:clientData/>
  </xdr:twoCellAnchor>
  <xdr:twoCellAnchor>
    <xdr:from>
      <xdr:col>3</xdr:col>
      <xdr:colOff>145677</xdr:colOff>
      <xdr:row>23</xdr:row>
      <xdr:rowOff>145676</xdr:rowOff>
    </xdr:from>
    <xdr:to>
      <xdr:col>5</xdr:col>
      <xdr:colOff>414618</xdr:colOff>
      <xdr:row>29</xdr:row>
      <xdr:rowOff>179293</xdr:rowOff>
    </xdr:to>
    <xdr:sp macro="[0]!MeFGraph" textlink="">
      <xdr:nvSpPr>
        <xdr:cNvPr id="2" name="Rectangle à coins arrondis 1"/>
        <xdr:cNvSpPr/>
      </xdr:nvSpPr>
      <xdr:spPr>
        <a:xfrm>
          <a:off x="3316942" y="4359088"/>
          <a:ext cx="2835088" cy="1176617"/>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Mise en Forme</a:t>
          </a:r>
        </a:p>
        <a:p>
          <a:pPr algn="ctr"/>
          <a:r>
            <a:rPr lang="fr-FR" sz="1100" b="1"/>
            <a:t>tableau + graphique</a:t>
          </a:r>
        </a:p>
      </xdr:txBody>
    </xdr:sp>
    <xdr:clientData/>
  </xdr:twoCellAnchor>
  <xdr:twoCellAnchor>
    <xdr:from>
      <xdr:col>7</xdr:col>
      <xdr:colOff>459441</xdr:colOff>
      <xdr:row>10</xdr:row>
      <xdr:rowOff>123266</xdr:rowOff>
    </xdr:from>
    <xdr:to>
      <xdr:col>13</xdr:col>
      <xdr:colOff>369795</xdr:colOff>
      <xdr:row>23</xdr:row>
      <xdr:rowOff>100854</xdr:rowOff>
    </xdr:to>
    <xdr:sp macro="" textlink="">
      <xdr:nvSpPr>
        <xdr:cNvPr id="3" name="ZoneTexte 2"/>
        <xdr:cNvSpPr txBox="1"/>
      </xdr:nvSpPr>
      <xdr:spPr>
        <a:xfrm>
          <a:off x="8449235" y="2812678"/>
          <a:ext cx="4482354" cy="1501588"/>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t>J'aimerai que lorsque</a:t>
          </a:r>
          <a:r>
            <a:rPr lang="fr-FR" sz="2000" baseline="0"/>
            <a:t> je </a:t>
          </a:r>
          <a:r>
            <a:rPr lang="fr-FR" sz="2000"/>
            <a:t>modifie</a:t>
          </a:r>
          <a:r>
            <a:rPr lang="fr-FR" sz="2000" baseline="0"/>
            <a:t> des "Etat de vie", cela actualise  tableau et graphique sur la page "Tcd" lorsque je clique sur le bouton</a:t>
          </a:r>
          <a:endParaRPr lang="fr-FR" sz="2000"/>
        </a:p>
      </xdr:txBody>
    </xdr:sp>
    <xdr:clientData/>
  </xdr:twoCellAnchor>
  <xdr:twoCellAnchor>
    <xdr:from>
      <xdr:col>4</xdr:col>
      <xdr:colOff>1355911</xdr:colOff>
      <xdr:row>0</xdr:row>
      <xdr:rowOff>156883</xdr:rowOff>
    </xdr:from>
    <xdr:to>
      <xdr:col>7</xdr:col>
      <xdr:colOff>369794</xdr:colOff>
      <xdr:row>10</xdr:row>
      <xdr:rowOff>134470</xdr:rowOff>
    </xdr:to>
    <xdr:cxnSp macro="">
      <xdr:nvCxnSpPr>
        <xdr:cNvPr id="6" name="Connecteur droit avec flèche 5"/>
        <xdr:cNvCxnSpPr/>
      </xdr:nvCxnSpPr>
      <xdr:spPr>
        <a:xfrm flipH="1" flipV="1">
          <a:off x="5670176" y="156883"/>
          <a:ext cx="2689412" cy="2666999"/>
        </a:xfrm>
        <a:prstGeom prst="straightConnector1">
          <a:avLst/>
        </a:prstGeom>
        <a:ln w="28575">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504264</xdr:colOff>
      <xdr:row>21</xdr:row>
      <xdr:rowOff>156882</xdr:rowOff>
    </xdr:from>
    <xdr:to>
      <xdr:col>7</xdr:col>
      <xdr:colOff>369794</xdr:colOff>
      <xdr:row>24</xdr:row>
      <xdr:rowOff>22413</xdr:rowOff>
    </xdr:to>
    <xdr:cxnSp macro="">
      <xdr:nvCxnSpPr>
        <xdr:cNvPr id="16" name="Connecteur droit avec flèche 15"/>
        <xdr:cNvCxnSpPr/>
      </xdr:nvCxnSpPr>
      <xdr:spPr>
        <a:xfrm flipH="1">
          <a:off x="6241676" y="3989294"/>
          <a:ext cx="2117912" cy="437031"/>
        </a:xfrm>
        <a:prstGeom prst="straightConnector1">
          <a:avLst/>
        </a:prstGeom>
        <a:ln w="28575">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280147</xdr:colOff>
      <xdr:row>23</xdr:row>
      <xdr:rowOff>163605</xdr:rowOff>
    </xdr:from>
    <xdr:to>
      <xdr:col>8</xdr:col>
      <xdr:colOff>253257</xdr:colOff>
      <xdr:row>41</xdr:row>
      <xdr:rowOff>112059</xdr:rowOff>
    </xdr:to>
    <xdr:cxnSp macro="">
      <xdr:nvCxnSpPr>
        <xdr:cNvPr id="18" name="Connecteur droit avec flèche 17"/>
        <xdr:cNvCxnSpPr/>
      </xdr:nvCxnSpPr>
      <xdr:spPr>
        <a:xfrm flipH="1">
          <a:off x="2375647" y="4377017"/>
          <a:ext cx="6629404" cy="3377454"/>
        </a:xfrm>
        <a:prstGeom prst="straightConnector1">
          <a:avLst/>
        </a:prstGeom>
        <a:ln w="28575">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2</xdr:row>
      <xdr:rowOff>38099</xdr:rowOff>
    </xdr:from>
    <xdr:to>
      <xdr:col>7</xdr:col>
      <xdr:colOff>619125</xdr:colOff>
      <xdr:row>20</xdr:row>
      <xdr:rowOff>126066</xdr:rowOff>
    </xdr:to>
    <xdr:graphicFrame macro="">
      <xdr:nvGraphicFramePr>
        <xdr:cNvPr id="3"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Diego Pessego" refreshedDate="43242.635144097221" createdVersion="3" refreshedVersion="4" minRefreshableVersion="3" recordCount="15">
  <cacheSource type="worksheet">
    <worksheetSource ref="A1:F16" sheet="Test"/>
  </cacheSource>
  <cacheFields count="6">
    <cacheField name="Code produit" numFmtId="0">
      <sharedItems count="15">
        <s v="T1"/>
        <s v="T2"/>
        <s v="T3"/>
        <s v="T4"/>
        <s v="T5"/>
        <s v="I1"/>
        <s v="I2"/>
        <s v="I3"/>
        <s v="I4"/>
        <s v="I5"/>
        <s v="E1"/>
        <s v="E2"/>
        <s v="E3"/>
        <s v="E4"/>
        <s v="E5"/>
      </sharedItems>
    </cacheField>
    <cacheField name="Catégorie" numFmtId="0">
      <sharedItems count="3">
        <s v="Téléphonie"/>
        <s v="Informatique"/>
        <s v="Electroménager"/>
      </sharedItems>
    </cacheField>
    <cacheField name="Nomenclature" numFmtId="0">
      <sharedItems count="15">
        <s v="Mobile"/>
        <s v="Fix"/>
        <s v="Windows Phone"/>
        <s v="Android"/>
        <s v="Blackberry"/>
        <s v="Ordinateur"/>
        <s v="Tablette"/>
        <s v="Logiciel"/>
        <s v="Stockage"/>
        <s v="Réseau"/>
        <s v="Lavage"/>
        <s v="Froid"/>
        <s v="Cuisson"/>
        <s v="Petit déjeuner"/>
        <s v="Entretien"/>
      </sharedItems>
    </cacheField>
    <cacheField name="Date" numFmtId="14">
      <sharedItems containsNonDate="0" containsString="0" containsBlank="1"/>
    </cacheField>
    <cacheField name="Etat de vie" numFmtId="0">
      <sharedItems/>
    </cacheField>
    <cacheField name="Commentaire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5">
  <r>
    <x v="0"/>
    <x v="0"/>
    <x v="0"/>
    <m/>
    <s v="4-retardée"/>
    <m/>
  </r>
  <r>
    <x v="1"/>
    <x v="0"/>
    <x v="1"/>
    <m/>
    <s v="4-retardée"/>
    <m/>
  </r>
  <r>
    <x v="2"/>
    <x v="0"/>
    <x v="2"/>
    <m/>
    <s v="3-envoyée"/>
    <m/>
  </r>
  <r>
    <x v="3"/>
    <x v="0"/>
    <x v="3"/>
    <m/>
    <s v="1-en préparation"/>
    <m/>
  </r>
  <r>
    <x v="4"/>
    <x v="0"/>
    <x v="4"/>
    <m/>
    <s v="5-retournée"/>
    <m/>
  </r>
  <r>
    <x v="5"/>
    <x v="1"/>
    <x v="5"/>
    <m/>
    <s v="6-en contrôle"/>
    <m/>
  </r>
  <r>
    <x v="6"/>
    <x v="1"/>
    <x v="6"/>
    <m/>
    <s v="7-à completer"/>
    <m/>
  </r>
  <r>
    <x v="7"/>
    <x v="1"/>
    <x v="7"/>
    <m/>
    <s v="2-prête à envoyer"/>
    <m/>
  </r>
  <r>
    <x v="8"/>
    <x v="1"/>
    <x v="8"/>
    <m/>
    <s v="6-en contrôle"/>
    <m/>
  </r>
  <r>
    <x v="9"/>
    <x v="1"/>
    <x v="9"/>
    <m/>
    <s v="2-prête à envoyer"/>
    <m/>
  </r>
  <r>
    <x v="10"/>
    <x v="2"/>
    <x v="10"/>
    <m/>
    <s v="5-retournée"/>
    <m/>
  </r>
  <r>
    <x v="11"/>
    <x v="2"/>
    <x v="11"/>
    <m/>
    <s v="1-en préparation"/>
    <m/>
  </r>
  <r>
    <x v="12"/>
    <x v="2"/>
    <x v="12"/>
    <m/>
    <s v="4-retardée"/>
    <m/>
  </r>
  <r>
    <x v="13"/>
    <x v="2"/>
    <x v="13"/>
    <m/>
    <s v="6-en contrôle"/>
    <m/>
  </r>
  <r>
    <x v="14"/>
    <x v="2"/>
    <x v="14"/>
    <m/>
    <s v="2-prête à envoyer"/>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1" applyNumberFormats="0" applyBorderFormats="0" applyFontFormats="0" applyPatternFormats="0" applyAlignmentFormats="0" applyWidthHeightFormats="1" dataCaption="Values" updatedVersion="4" minRefreshableVersion="3" showCalcMbrs="0" showDrill="0" showDataTips="0" enableDrill="0" colGrandTotals="0" itemPrintTitles="1" createdVersion="3" indent="0" showHeaders="0" compact="0" compactData="0" gridDropZones="1" multipleFieldFilters="0" chartFormat="7">
  <location ref="C26:E33" firstHeaderRow="2" firstDataRow="2" firstDataCol="2" rowPageCount="1" colPageCount="1"/>
  <pivotFields count="6">
    <pivotField axis="axisRow" dataField="1" compact="0" outline="0" subtotalTop="0" showAll="0" defaultSubtotal="0">
      <items count="15">
        <item x="10"/>
        <item x="11"/>
        <item x="12"/>
        <item x="13"/>
        <item x="14"/>
        <item x="5"/>
        <item x="6"/>
        <item x="7"/>
        <item x="8"/>
        <item x="9"/>
        <item x="0"/>
        <item x="1"/>
        <item x="2"/>
        <item x="3"/>
        <item x="4"/>
      </items>
    </pivotField>
    <pivotField axis="axisPage" compact="0" outline="0" multipleItemSelectionAllowed="1" showAll="0">
      <items count="4">
        <item h="1" x="2"/>
        <item h="1" x="1"/>
        <item x="0"/>
        <item t="default"/>
      </items>
    </pivotField>
    <pivotField axis="axisRow" compact="0" outline="0" showAll="0" defaultSubtotal="0">
      <items count="15">
        <item x="3"/>
        <item x="4"/>
        <item x="12"/>
        <item x="14"/>
        <item x="1"/>
        <item x="11"/>
        <item x="10"/>
        <item x="7"/>
        <item x="0"/>
        <item x="5"/>
        <item x="13"/>
        <item x="9"/>
        <item x="8"/>
        <item x="6"/>
        <item x="2"/>
      </items>
    </pivotField>
    <pivotField compact="0" outline="0" showAll="0"/>
    <pivotField compact="0" outline="0" showAll="0" defaultSubtotal="0"/>
    <pivotField compact="0" outline="0" showAll="0"/>
  </pivotFields>
  <rowFields count="2">
    <field x="0"/>
    <field x="2"/>
  </rowFields>
  <rowItems count="6">
    <i>
      <x v="10"/>
      <x v="8"/>
    </i>
    <i>
      <x v="11"/>
      <x v="4"/>
    </i>
    <i>
      <x v="12"/>
      <x v="14"/>
    </i>
    <i>
      <x v="13"/>
      <x/>
    </i>
    <i>
      <x v="14"/>
      <x v="1"/>
    </i>
    <i t="grand">
      <x/>
    </i>
  </rowItems>
  <colItems count="1">
    <i/>
  </colItems>
  <pageFields count="1">
    <pageField fld="1" hier="-1"/>
  </pageFields>
  <dataFields count="1">
    <dataField name="Count of Code produit" fld="0" subtotal="count" baseField="0" baseItem="0"/>
  </dataFields>
  <formats count="99">
    <format dxfId="197">
      <pivotArea dataOnly="0" labelOnly="1" outline="0" fieldPosition="0">
        <references count="1">
          <reference field="0" count="1">
            <x v="3"/>
          </reference>
        </references>
      </pivotArea>
    </format>
    <format dxfId="196">
      <pivotArea dataOnly="0" labelOnly="1" outline="0" fieldPosition="0">
        <references count="2">
          <reference field="0" count="1" selected="0">
            <x v="3"/>
          </reference>
          <reference field="2" count="1">
            <x v="10"/>
          </reference>
        </references>
      </pivotArea>
    </format>
    <format dxfId="195">
      <pivotArea dataOnly="0" labelOnly="1" outline="0" fieldPosition="0">
        <references count="1">
          <reference field="0" count="1">
            <x v="4"/>
          </reference>
        </references>
      </pivotArea>
    </format>
    <format dxfId="194">
      <pivotArea dataOnly="0" labelOnly="1" outline="0" fieldPosition="0">
        <references count="2">
          <reference field="0" count="1" selected="0">
            <x v="4"/>
          </reference>
          <reference field="2" count="1">
            <x v="3"/>
          </reference>
        </references>
      </pivotArea>
    </format>
    <format dxfId="193">
      <pivotArea dataOnly="0" labelOnly="1" outline="0" fieldPosition="0">
        <references count="1">
          <reference field="0" count="1">
            <x v="5"/>
          </reference>
        </references>
      </pivotArea>
    </format>
    <format dxfId="192">
      <pivotArea dataOnly="0" labelOnly="1" outline="0" fieldPosition="0">
        <references count="2">
          <reference field="0" count="1" selected="0">
            <x v="5"/>
          </reference>
          <reference field="2" count="1">
            <x v="9"/>
          </reference>
        </references>
      </pivotArea>
    </format>
    <format dxfId="191">
      <pivotArea dataOnly="0" labelOnly="1" outline="0" fieldPosition="0">
        <references count="1">
          <reference field="0" count="1">
            <x v="6"/>
          </reference>
        </references>
      </pivotArea>
    </format>
    <format dxfId="190">
      <pivotArea dataOnly="0" labelOnly="1" outline="0" fieldPosition="0">
        <references count="2">
          <reference field="0" count="1" selected="0">
            <x v="6"/>
          </reference>
          <reference field="2" count="1">
            <x v="13"/>
          </reference>
        </references>
      </pivotArea>
    </format>
    <format dxfId="189">
      <pivotArea dataOnly="0" labelOnly="1" outline="0" fieldPosition="0">
        <references count="1">
          <reference field="0" count="1">
            <x v="7"/>
          </reference>
        </references>
      </pivotArea>
    </format>
    <format dxfId="188">
      <pivotArea dataOnly="0" labelOnly="1" outline="0" fieldPosition="0">
        <references count="2">
          <reference field="0" count="1" selected="0">
            <x v="7"/>
          </reference>
          <reference field="2" count="1">
            <x v="7"/>
          </reference>
        </references>
      </pivotArea>
    </format>
    <format dxfId="187">
      <pivotArea dataOnly="0" labelOnly="1" outline="0" fieldPosition="0">
        <references count="1">
          <reference field="0" count="1">
            <x v="8"/>
          </reference>
        </references>
      </pivotArea>
    </format>
    <format dxfId="186">
      <pivotArea dataOnly="0" labelOnly="1" outline="0" fieldPosition="0">
        <references count="2">
          <reference field="0" count="1" selected="0">
            <x v="8"/>
          </reference>
          <reference field="2" count="1">
            <x v="12"/>
          </reference>
        </references>
      </pivotArea>
    </format>
    <format dxfId="185">
      <pivotArea dataOnly="0" labelOnly="1" outline="0" fieldPosition="0">
        <references count="1">
          <reference field="0" count="1">
            <x v="9"/>
          </reference>
        </references>
      </pivotArea>
    </format>
    <format dxfId="184">
      <pivotArea dataOnly="0" labelOnly="1" outline="0" fieldPosition="0">
        <references count="2">
          <reference field="0" count="1" selected="0">
            <x v="9"/>
          </reference>
          <reference field="2" count="1">
            <x v="11"/>
          </reference>
        </references>
      </pivotArea>
    </format>
    <format dxfId="183">
      <pivotArea dataOnly="0" labelOnly="1" outline="0" fieldPosition="0">
        <references count="1">
          <reference field="0" count="1">
            <x v="2"/>
          </reference>
        </references>
      </pivotArea>
    </format>
    <format dxfId="182">
      <pivotArea dataOnly="0" labelOnly="1" outline="0" fieldPosition="0">
        <references count="2">
          <reference field="0" count="1" selected="0">
            <x v="2"/>
          </reference>
          <reference field="2" count="1">
            <x v="2"/>
          </reference>
        </references>
      </pivotArea>
    </format>
    <format dxfId="181">
      <pivotArea dataOnly="0" labelOnly="1" outline="0" fieldPosition="0">
        <references count="1">
          <reference field="0" count="1">
            <x v="10"/>
          </reference>
        </references>
      </pivotArea>
    </format>
    <format dxfId="180">
      <pivotArea dataOnly="0" labelOnly="1" outline="0" fieldPosition="0">
        <references count="2">
          <reference field="0" count="1" selected="0">
            <x v="10"/>
          </reference>
          <reference field="2" count="1">
            <x v="8"/>
          </reference>
        </references>
      </pivotArea>
    </format>
    <format dxfId="179">
      <pivotArea dataOnly="0" labelOnly="1" outline="0" fieldPosition="0">
        <references count="1">
          <reference field="0" count="1">
            <x v="11"/>
          </reference>
        </references>
      </pivotArea>
    </format>
    <format dxfId="178">
      <pivotArea dataOnly="0" labelOnly="1" outline="0" fieldPosition="0">
        <references count="2">
          <reference field="0" count="1" selected="0">
            <x v="11"/>
          </reference>
          <reference field="2" count="1">
            <x v="4"/>
          </reference>
        </references>
      </pivotArea>
    </format>
    <format dxfId="177">
      <pivotArea dataOnly="0" labelOnly="1" outline="0" fieldPosition="0">
        <references count="1">
          <reference field="0" count="1">
            <x v="12"/>
          </reference>
        </references>
      </pivotArea>
    </format>
    <format dxfId="176">
      <pivotArea dataOnly="0" labelOnly="1" outline="0" fieldPosition="0">
        <references count="2">
          <reference field="0" count="1" selected="0">
            <x v="12"/>
          </reference>
          <reference field="2" count="1">
            <x v="14"/>
          </reference>
        </references>
      </pivotArea>
    </format>
    <format dxfId="175">
      <pivotArea type="all" dataOnly="0" outline="0" fieldPosition="0"/>
    </format>
    <format dxfId="174">
      <pivotArea type="all" dataOnly="0" outline="0" fieldPosition="0"/>
    </format>
    <format dxfId="173">
      <pivotArea outline="0" collapsedLevelsAreSubtotals="1" fieldPosition="0">
        <references count="2">
          <reference field="0" count="1" selected="0">
            <x v="0"/>
          </reference>
          <reference field="2" count="1" selected="0">
            <x v="6"/>
          </reference>
        </references>
      </pivotArea>
    </format>
    <format dxfId="172">
      <pivotArea dataOnly="0" labelOnly="1" outline="0" fieldPosition="0">
        <references count="1">
          <reference field="0" count="1">
            <x v="0"/>
          </reference>
        </references>
      </pivotArea>
    </format>
    <format dxfId="171">
      <pivotArea dataOnly="0" labelOnly="1" outline="0" fieldPosition="0">
        <references count="2">
          <reference field="0" count="1" selected="0">
            <x v="0"/>
          </reference>
          <reference field="2" count="1">
            <x v="6"/>
          </reference>
        </references>
      </pivotArea>
    </format>
    <format dxfId="170">
      <pivotArea outline="0" collapsedLevelsAreSubtotals="1" fieldPosition="0">
        <references count="2">
          <reference field="0" count="1" selected="0">
            <x v="0"/>
          </reference>
          <reference field="2" count="1" selected="0">
            <x v="6"/>
          </reference>
        </references>
      </pivotArea>
    </format>
    <format dxfId="169">
      <pivotArea dataOnly="0" labelOnly="1" outline="0" fieldPosition="0">
        <references count="1">
          <reference field="0" count="1">
            <x v="0"/>
          </reference>
        </references>
      </pivotArea>
    </format>
    <format dxfId="168">
      <pivotArea dataOnly="0" labelOnly="1" outline="0" fieldPosition="0">
        <references count="2">
          <reference field="0" count="1" selected="0">
            <x v="0"/>
          </reference>
          <reference field="2" count="1">
            <x v="6"/>
          </reference>
        </references>
      </pivotArea>
    </format>
    <format dxfId="167">
      <pivotArea outline="0" collapsedLevelsAreSubtotals="1" fieldPosition="0">
        <references count="2">
          <reference field="0" count="1" selected="0">
            <x v="0"/>
          </reference>
          <reference field="2" count="1" selected="0">
            <x v="6"/>
          </reference>
        </references>
      </pivotArea>
    </format>
    <format dxfId="166">
      <pivotArea dataOnly="0" labelOnly="1" outline="0" fieldPosition="0">
        <references count="1">
          <reference field="0" count="1">
            <x v="0"/>
          </reference>
        </references>
      </pivotArea>
    </format>
    <format dxfId="165">
      <pivotArea dataOnly="0" labelOnly="1" outline="0" fieldPosition="0">
        <references count="2">
          <reference field="0" count="1" selected="0">
            <x v="0"/>
          </reference>
          <reference field="2" count="1">
            <x v="6"/>
          </reference>
        </references>
      </pivotArea>
    </format>
    <format dxfId="164">
      <pivotArea outline="0" collapsedLevelsAreSubtotals="1" fieldPosition="0">
        <references count="2">
          <reference field="0" count="1" selected="0">
            <x v="1"/>
          </reference>
          <reference field="2" count="1" selected="0">
            <x v="5"/>
          </reference>
        </references>
      </pivotArea>
    </format>
    <format dxfId="163">
      <pivotArea dataOnly="0" labelOnly="1" outline="0" fieldPosition="0">
        <references count="1">
          <reference field="0" count="1">
            <x v="1"/>
          </reference>
        </references>
      </pivotArea>
    </format>
    <format dxfId="162">
      <pivotArea dataOnly="0" labelOnly="1" outline="0" fieldPosition="0">
        <references count="2">
          <reference field="0" count="1" selected="0">
            <x v="1"/>
          </reference>
          <reference field="2" count="1">
            <x v="5"/>
          </reference>
        </references>
      </pivotArea>
    </format>
    <format dxfId="161">
      <pivotArea outline="0" collapsedLevelsAreSubtotals="1" fieldPosition="0">
        <references count="2">
          <reference field="0" count="1" selected="0">
            <x v="2"/>
          </reference>
          <reference field="2" count="1" selected="0">
            <x v="2"/>
          </reference>
        </references>
      </pivotArea>
    </format>
    <format dxfId="160">
      <pivotArea dataOnly="0" labelOnly="1" outline="0" fieldPosition="0">
        <references count="1">
          <reference field="0" count="1">
            <x v="2"/>
          </reference>
        </references>
      </pivotArea>
    </format>
    <format dxfId="159">
      <pivotArea dataOnly="0" labelOnly="1" outline="0" fieldPosition="0">
        <references count="2">
          <reference field="0" count="1" selected="0">
            <x v="2"/>
          </reference>
          <reference field="2" count="1">
            <x v="2"/>
          </reference>
        </references>
      </pivotArea>
    </format>
    <format dxfId="158">
      <pivotArea outline="0" collapsedLevelsAreSubtotals="1" fieldPosition="0">
        <references count="2">
          <reference field="0" count="1" selected="0">
            <x v="3"/>
          </reference>
          <reference field="2" count="1" selected="0">
            <x v="10"/>
          </reference>
        </references>
      </pivotArea>
    </format>
    <format dxfId="157">
      <pivotArea dataOnly="0" labelOnly="1" outline="0" fieldPosition="0">
        <references count="1">
          <reference field="0" count="1">
            <x v="3"/>
          </reference>
        </references>
      </pivotArea>
    </format>
    <format dxfId="156">
      <pivotArea dataOnly="0" labelOnly="1" outline="0" fieldPosition="0">
        <references count="2">
          <reference field="0" count="1" selected="0">
            <x v="3"/>
          </reference>
          <reference field="2" count="1">
            <x v="10"/>
          </reference>
        </references>
      </pivotArea>
    </format>
    <format dxfId="155">
      <pivotArea outline="0" collapsedLevelsAreSubtotals="1" fieldPosition="0">
        <references count="2">
          <reference field="0" count="1" selected="0">
            <x v="4"/>
          </reference>
          <reference field="2" count="1" selected="0">
            <x v="3"/>
          </reference>
        </references>
      </pivotArea>
    </format>
    <format dxfId="154">
      <pivotArea dataOnly="0" labelOnly="1" outline="0" fieldPosition="0">
        <references count="1">
          <reference field="0" count="1">
            <x v="4"/>
          </reference>
        </references>
      </pivotArea>
    </format>
    <format dxfId="153">
      <pivotArea dataOnly="0" labelOnly="1" outline="0" fieldPosition="0">
        <references count="2">
          <reference field="0" count="1" selected="0">
            <x v="4"/>
          </reference>
          <reference field="2" count="1">
            <x v="3"/>
          </reference>
        </references>
      </pivotArea>
    </format>
    <format dxfId="152">
      <pivotArea outline="0" collapsedLevelsAreSubtotals="1" fieldPosition="0">
        <references count="2">
          <reference field="0" count="1" selected="0">
            <x v="5"/>
          </reference>
          <reference field="2" count="1" selected="0">
            <x v="9"/>
          </reference>
        </references>
      </pivotArea>
    </format>
    <format dxfId="151">
      <pivotArea dataOnly="0" labelOnly="1" outline="0" fieldPosition="0">
        <references count="1">
          <reference field="0" count="1">
            <x v="5"/>
          </reference>
        </references>
      </pivotArea>
    </format>
    <format dxfId="150">
      <pivotArea dataOnly="0" labelOnly="1" outline="0" fieldPosition="0">
        <references count="2">
          <reference field="0" count="1" selected="0">
            <x v="5"/>
          </reference>
          <reference field="2" count="1">
            <x v="9"/>
          </reference>
        </references>
      </pivotArea>
    </format>
    <format dxfId="149">
      <pivotArea outline="0" collapsedLevelsAreSubtotals="1" fieldPosition="0">
        <references count="2">
          <reference field="0" count="1" selected="0">
            <x v="6"/>
          </reference>
          <reference field="2" count="1" selected="0">
            <x v="13"/>
          </reference>
        </references>
      </pivotArea>
    </format>
    <format dxfId="148">
      <pivotArea dataOnly="0" labelOnly="1" outline="0" fieldPosition="0">
        <references count="1">
          <reference field="0" count="1">
            <x v="6"/>
          </reference>
        </references>
      </pivotArea>
    </format>
    <format dxfId="147">
      <pivotArea dataOnly="0" labelOnly="1" outline="0" fieldPosition="0">
        <references count="2">
          <reference field="0" count="1" selected="0">
            <x v="6"/>
          </reference>
          <reference field="2" count="1">
            <x v="13"/>
          </reference>
        </references>
      </pivotArea>
    </format>
    <format dxfId="146">
      <pivotArea outline="0" collapsedLevelsAreSubtotals="1" fieldPosition="0">
        <references count="2">
          <reference field="0" count="1" selected="0">
            <x v="7"/>
          </reference>
          <reference field="2" count="1" selected="0">
            <x v="7"/>
          </reference>
        </references>
      </pivotArea>
    </format>
    <format dxfId="145">
      <pivotArea dataOnly="0" labelOnly="1" outline="0" fieldPosition="0">
        <references count="1">
          <reference field="0" count="1">
            <x v="7"/>
          </reference>
        </references>
      </pivotArea>
    </format>
    <format dxfId="144">
      <pivotArea dataOnly="0" labelOnly="1" outline="0" fieldPosition="0">
        <references count="2">
          <reference field="0" count="1" selected="0">
            <x v="7"/>
          </reference>
          <reference field="2" count="1">
            <x v="7"/>
          </reference>
        </references>
      </pivotArea>
    </format>
    <format dxfId="143">
      <pivotArea outline="0" collapsedLevelsAreSubtotals="1" fieldPosition="0">
        <references count="2">
          <reference field="0" count="1" selected="0">
            <x v="8"/>
          </reference>
          <reference field="2" count="1" selected="0">
            <x v="12"/>
          </reference>
        </references>
      </pivotArea>
    </format>
    <format dxfId="142">
      <pivotArea dataOnly="0" labelOnly="1" outline="0" fieldPosition="0">
        <references count="1">
          <reference field="0" count="1">
            <x v="8"/>
          </reference>
        </references>
      </pivotArea>
    </format>
    <format dxfId="141">
      <pivotArea dataOnly="0" labelOnly="1" outline="0" fieldPosition="0">
        <references count="2">
          <reference field="0" count="1" selected="0">
            <x v="8"/>
          </reference>
          <reference field="2" count="1">
            <x v="12"/>
          </reference>
        </references>
      </pivotArea>
    </format>
    <format dxfId="140">
      <pivotArea outline="0" collapsedLevelsAreSubtotals="1" fieldPosition="0">
        <references count="2">
          <reference field="0" count="1" selected="0">
            <x v="9"/>
          </reference>
          <reference field="2" count="1" selected="0">
            <x v="11"/>
          </reference>
        </references>
      </pivotArea>
    </format>
    <format dxfId="139">
      <pivotArea dataOnly="0" labelOnly="1" outline="0" fieldPosition="0">
        <references count="1">
          <reference field="0" count="1">
            <x v="9"/>
          </reference>
        </references>
      </pivotArea>
    </format>
    <format dxfId="138">
      <pivotArea dataOnly="0" labelOnly="1" outline="0" fieldPosition="0">
        <references count="2">
          <reference field="0" count="1" selected="0">
            <x v="9"/>
          </reference>
          <reference field="2" count="1">
            <x v="11"/>
          </reference>
        </references>
      </pivotArea>
    </format>
    <format dxfId="137">
      <pivotArea outline="0" collapsedLevelsAreSubtotals="1" fieldPosition="0">
        <references count="2">
          <reference field="0" count="1" selected="0">
            <x v="10"/>
          </reference>
          <reference field="2" count="1" selected="0">
            <x v="8"/>
          </reference>
        </references>
      </pivotArea>
    </format>
    <format dxfId="136">
      <pivotArea dataOnly="0" labelOnly="1" outline="0" fieldPosition="0">
        <references count="1">
          <reference field="0" count="1">
            <x v="10"/>
          </reference>
        </references>
      </pivotArea>
    </format>
    <format dxfId="135">
      <pivotArea dataOnly="0" labelOnly="1" outline="0" fieldPosition="0">
        <references count="2">
          <reference field="0" count="1" selected="0">
            <x v="10"/>
          </reference>
          <reference field="2" count="1">
            <x v="8"/>
          </reference>
        </references>
      </pivotArea>
    </format>
    <format dxfId="134">
      <pivotArea outline="0" collapsedLevelsAreSubtotals="1" fieldPosition="0">
        <references count="2">
          <reference field="0" count="1" selected="0">
            <x v="11"/>
          </reference>
          <reference field="2" count="1" selected="0">
            <x v="4"/>
          </reference>
        </references>
      </pivotArea>
    </format>
    <format dxfId="133">
      <pivotArea dataOnly="0" labelOnly="1" outline="0" fieldPosition="0">
        <references count="1">
          <reference field="0" count="1">
            <x v="11"/>
          </reference>
        </references>
      </pivotArea>
    </format>
    <format dxfId="132">
      <pivotArea dataOnly="0" labelOnly="1" outline="0" fieldPosition="0">
        <references count="2">
          <reference field="0" count="1" selected="0">
            <x v="11"/>
          </reference>
          <reference field="2" count="1">
            <x v="4"/>
          </reference>
        </references>
      </pivotArea>
    </format>
    <format dxfId="131">
      <pivotArea outline="0" collapsedLevelsAreSubtotals="1" fieldPosition="0">
        <references count="2">
          <reference field="0" count="1" selected="0">
            <x v="12"/>
          </reference>
          <reference field="2" count="1" selected="0">
            <x v="14"/>
          </reference>
        </references>
      </pivotArea>
    </format>
    <format dxfId="130">
      <pivotArea dataOnly="0" labelOnly="1" outline="0" fieldPosition="0">
        <references count="1">
          <reference field="0" count="1">
            <x v="12"/>
          </reference>
        </references>
      </pivotArea>
    </format>
    <format dxfId="129">
      <pivotArea dataOnly="0" labelOnly="1" outline="0" fieldPosition="0">
        <references count="2">
          <reference field="0" count="1" selected="0">
            <x v="12"/>
          </reference>
          <reference field="2" count="1">
            <x v="14"/>
          </reference>
        </references>
      </pivotArea>
    </format>
    <format dxfId="128">
      <pivotArea outline="0" collapsedLevelsAreSubtotals="1" fieldPosition="0">
        <references count="2">
          <reference field="0" count="1" selected="0">
            <x v="13"/>
          </reference>
          <reference field="2" count="1" selected="0">
            <x v="0"/>
          </reference>
        </references>
      </pivotArea>
    </format>
    <format dxfId="127">
      <pivotArea dataOnly="0" labelOnly="1" outline="0" fieldPosition="0">
        <references count="1">
          <reference field="0" count="1">
            <x v="13"/>
          </reference>
        </references>
      </pivotArea>
    </format>
    <format dxfId="126">
      <pivotArea dataOnly="0" labelOnly="1" outline="0" fieldPosition="0">
        <references count="2">
          <reference field="0" count="1" selected="0">
            <x v="13"/>
          </reference>
          <reference field="2" count="1">
            <x v="0"/>
          </reference>
        </references>
      </pivotArea>
    </format>
    <format dxfId="125">
      <pivotArea outline="0" collapsedLevelsAreSubtotals="1" fieldPosition="0">
        <references count="2">
          <reference field="0" count="1" selected="0">
            <x v="14"/>
          </reference>
          <reference field="2" count="1" selected="0">
            <x v="1"/>
          </reference>
        </references>
      </pivotArea>
    </format>
    <format dxfId="124">
      <pivotArea dataOnly="0" labelOnly="1" outline="0" fieldPosition="0">
        <references count="1">
          <reference field="0" count="1">
            <x v="14"/>
          </reference>
        </references>
      </pivotArea>
    </format>
    <format dxfId="123">
      <pivotArea dataOnly="0" labelOnly="1" outline="0" fieldPosition="0">
        <references count="2">
          <reference field="0" count="1" selected="0">
            <x v="14"/>
          </reference>
          <reference field="2" count="1">
            <x v="1"/>
          </reference>
        </references>
      </pivotArea>
    </format>
    <format dxfId="122">
      <pivotArea outline="0" collapsedLevelsAreSubtotals="1" fieldPosition="0">
        <references count="2">
          <reference field="0" count="1" selected="0">
            <x v="1"/>
          </reference>
          <reference field="2" count="1" selected="0">
            <x v="5"/>
          </reference>
        </references>
      </pivotArea>
    </format>
    <format dxfId="121">
      <pivotArea dataOnly="0" labelOnly="1" outline="0" fieldPosition="0">
        <references count="1">
          <reference field="0" count="1">
            <x v="1"/>
          </reference>
        </references>
      </pivotArea>
    </format>
    <format dxfId="120">
      <pivotArea dataOnly="0" labelOnly="1" outline="0" fieldPosition="0">
        <references count="2">
          <reference field="0" count="1" selected="0">
            <x v="1"/>
          </reference>
          <reference field="2" count="1">
            <x v="5"/>
          </reference>
        </references>
      </pivotArea>
    </format>
    <format dxfId="119">
      <pivotArea outline="0" collapsedLevelsAreSubtotals="1" fieldPosition="0">
        <references count="2">
          <reference field="0" count="1" selected="0">
            <x v="10"/>
          </reference>
          <reference field="2" count="1" selected="0">
            <x v="8"/>
          </reference>
        </references>
      </pivotArea>
    </format>
    <format dxfId="118">
      <pivotArea dataOnly="0" labelOnly="1" outline="0" fieldPosition="0">
        <references count="1">
          <reference field="0" count="1">
            <x v="10"/>
          </reference>
        </references>
      </pivotArea>
    </format>
    <format dxfId="117">
      <pivotArea dataOnly="0" labelOnly="1" outline="0" fieldPosition="0">
        <references count="2">
          <reference field="0" count="1" selected="0">
            <x v="10"/>
          </reference>
          <reference field="2" count="1">
            <x v="8"/>
          </reference>
        </references>
      </pivotArea>
    </format>
    <format dxfId="116">
      <pivotArea outline="0" collapsedLevelsAreSubtotals="1" fieldPosition="0">
        <references count="2">
          <reference field="0" count="1" selected="0">
            <x v="10"/>
          </reference>
          <reference field="2" count="1" selected="0">
            <x v="8"/>
          </reference>
        </references>
      </pivotArea>
    </format>
    <format dxfId="115">
      <pivotArea dataOnly="0" labelOnly="1" outline="0" fieldPosition="0">
        <references count="1">
          <reference field="0" count="1">
            <x v="10"/>
          </reference>
        </references>
      </pivotArea>
    </format>
    <format dxfId="114">
      <pivotArea dataOnly="0" labelOnly="1" outline="0" fieldPosition="0">
        <references count="2">
          <reference field="0" count="1" selected="0">
            <x v="10"/>
          </reference>
          <reference field="2" count="1">
            <x v="8"/>
          </reference>
        </references>
      </pivotArea>
    </format>
    <format dxfId="113">
      <pivotArea outline="0" collapsedLevelsAreSubtotals="1" fieldPosition="0">
        <references count="2">
          <reference field="0" count="1" selected="0">
            <x v="11"/>
          </reference>
          <reference field="2" count="1" selected="0">
            <x v="4"/>
          </reference>
        </references>
      </pivotArea>
    </format>
    <format dxfId="112">
      <pivotArea dataOnly="0" labelOnly="1" outline="0" fieldPosition="0">
        <references count="1">
          <reference field="0" count="1">
            <x v="11"/>
          </reference>
        </references>
      </pivotArea>
    </format>
    <format dxfId="111">
      <pivotArea dataOnly="0" labelOnly="1" outline="0" fieldPosition="0">
        <references count="2">
          <reference field="0" count="1" selected="0">
            <x v="11"/>
          </reference>
          <reference field="2" count="1">
            <x v="4"/>
          </reference>
        </references>
      </pivotArea>
    </format>
    <format dxfId="110">
      <pivotArea dataOnly="0" labelOnly="1" outline="0" fieldPosition="0">
        <references count="2">
          <reference field="0" count="1" selected="0">
            <x v="10"/>
          </reference>
          <reference field="2" count="1">
            <x v="8"/>
          </reference>
        </references>
      </pivotArea>
    </format>
    <format dxfId="109">
      <pivotArea dataOnly="0" labelOnly="1" outline="0" fieldPosition="0">
        <references count="2">
          <reference field="0" count="1" selected="0">
            <x v="11"/>
          </reference>
          <reference field="2" count="1">
            <x v="4"/>
          </reference>
        </references>
      </pivotArea>
    </format>
    <format dxfId="108">
      <pivotArea dataOnly="0" labelOnly="1" outline="0" fieldPosition="0">
        <references count="2">
          <reference field="0" count="1" selected="0">
            <x v="12"/>
          </reference>
          <reference field="2" count="1">
            <x v="14"/>
          </reference>
        </references>
      </pivotArea>
    </format>
    <format dxfId="107">
      <pivotArea dataOnly="0" labelOnly="1" outline="0" fieldPosition="0">
        <references count="2">
          <reference field="0" count="1" selected="0">
            <x v="13"/>
          </reference>
          <reference field="2" count="1">
            <x v="0"/>
          </reference>
        </references>
      </pivotArea>
    </format>
    <format dxfId="106">
      <pivotArea dataOnly="0" labelOnly="1" outline="0" fieldPosition="0">
        <references count="2">
          <reference field="0" count="1" selected="0">
            <x v="14"/>
          </reference>
          <reference field="2" count="1">
            <x v="1"/>
          </reference>
        </references>
      </pivotArea>
    </format>
    <format dxfId="105">
      <pivotArea outline="0" collapsedLevelsAreSubtotals="1" fieldPosition="0">
        <references count="2">
          <reference field="0" count="5" selected="0">
            <x v="10"/>
            <x v="11"/>
            <x v="12"/>
            <x v="13"/>
            <x v="14"/>
          </reference>
          <reference field="2" count="5" selected="0">
            <x v="0"/>
            <x v="1"/>
            <x v="4"/>
            <x v="8"/>
            <x v="14"/>
          </reference>
        </references>
      </pivotArea>
    </format>
    <format dxfId="104">
      <pivotArea outline="0" collapsedLevelsAreSubtotals="1" fieldPosition="0">
        <references count="2">
          <reference field="0" count="1" selected="0">
            <x v="12"/>
          </reference>
          <reference field="2" count="1" selected="0">
            <x v="14"/>
          </reference>
        </references>
      </pivotArea>
    </format>
    <format dxfId="103">
      <pivotArea dataOnly="0" labelOnly="1" outline="0" fieldPosition="0">
        <references count="1">
          <reference field="0" count="1">
            <x v="12"/>
          </reference>
        </references>
      </pivotArea>
    </format>
    <format dxfId="102">
      <pivotArea dataOnly="0" labelOnly="1" outline="0" fieldPosition="0">
        <references count="2">
          <reference field="0" count="1" selected="0">
            <x v="12"/>
          </reference>
          <reference field="2" count="1">
            <x v="14"/>
          </reference>
        </references>
      </pivotArea>
    </format>
    <format dxfId="101">
      <pivotArea outline="0" collapsedLevelsAreSubtotals="1" fieldPosition="0">
        <references count="2">
          <reference field="0" count="1" selected="0">
            <x v="13"/>
          </reference>
          <reference field="2" count="1" selected="0">
            <x v="0"/>
          </reference>
        </references>
      </pivotArea>
    </format>
    <format dxfId="100">
      <pivotArea dataOnly="0" labelOnly="1" outline="0" fieldPosition="0">
        <references count="1">
          <reference field="0" count="1">
            <x v="13"/>
          </reference>
        </references>
      </pivotArea>
    </format>
    <format dxfId="99">
      <pivotArea dataOnly="0" labelOnly="1" outline="0" fieldPosition="0">
        <references count="2">
          <reference field="0" count="1" selected="0">
            <x v="13"/>
          </reference>
          <reference field="2" count="1">
            <x v="0"/>
          </reference>
        </references>
      </pivotArea>
    </format>
  </formats>
  <chartFormats count="22">
    <chartFormat chart="2" format="0" series="1">
      <pivotArea type="data" outline="0" fieldPosition="0">
        <references count="1">
          <reference field="4294967294" count="1" selected="0">
            <x v="0"/>
          </reference>
        </references>
      </pivotArea>
    </chartFormat>
    <chartFormat chart="2" format="1">
      <pivotArea type="data" outline="0" fieldPosition="0">
        <references count="3">
          <reference field="4294967294" count="1" selected="0">
            <x v="0"/>
          </reference>
          <reference field="0" count="1" selected="0">
            <x v="0"/>
          </reference>
          <reference field="2" count="1" selected="0">
            <x v="6"/>
          </reference>
        </references>
      </pivotArea>
    </chartFormat>
    <chartFormat chart="2" format="2">
      <pivotArea type="data" outline="0" fieldPosition="0">
        <references count="3">
          <reference field="4294967294" count="1" selected="0">
            <x v="0"/>
          </reference>
          <reference field="0" count="1" selected="0">
            <x v="1"/>
          </reference>
          <reference field="2" count="1" selected="0">
            <x v="5"/>
          </reference>
        </references>
      </pivotArea>
    </chartFormat>
    <chartFormat chart="2" format="3">
      <pivotArea type="data" outline="0" fieldPosition="0">
        <references count="3">
          <reference field="4294967294" count="1" selected="0">
            <x v="0"/>
          </reference>
          <reference field="0" count="1" selected="0">
            <x v="2"/>
          </reference>
          <reference field="2" count="1" selected="0">
            <x v="2"/>
          </reference>
        </references>
      </pivotArea>
    </chartFormat>
    <chartFormat chart="2" format="4">
      <pivotArea type="data" outline="0" fieldPosition="0">
        <references count="3">
          <reference field="4294967294" count="1" selected="0">
            <x v="0"/>
          </reference>
          <reference field="0" count="1" selected="0">
            <x v="3"/>
          </reference>
          <reference field="2" count="1" selected="0">
            <x v="10"/>
          </reference>
        </references>
      </pivotArea>
    </chartFormat>
    <chartFormat chart="2" format="5">
      <pivotArea type="data" outline="0" fieldPosition="0">
        <references count="3">
          <reference field="4294967294" count="1" selected="0">
            <x v="0"/>
          </reference>
          <reference field="0" count="1" selected="0">
            <x v="4"/>
          </reference>
          <reference field="2" count="1" selected="0">
            <x v="3"/>
          </reference>
        </references>
      </pivotArea>
    </chartFormat>
    <chartFormat chart="2" format="6">
      <pivotArea type="data" outline="0" fieldPosition="0">
        <references count="3">
          <reference field="4294967294" count="1" selected="0">
            <x v="0"/>
          </reference>
          <reference field="0" count="1" selected="0">
            <x v="5"/>
          </reference>
          <reference field="2" count="1" selected="0">
            <x v="9"/>
          </reference>
        </references>
      </pivotArea>
    </chartFormat>
    <chartFormat chart="2" format="7">
      <pivotArea type="data" outline="0" fieldPosition="0">
        <references count="3">
          <reference field="4294967294" count="1" selected="0">
            <x v="0"/>
          </reference>
          <reference field="0" count="1" selected="0">
            <x v="6"/>
          </reference>
          <reference field="2" count="1" selected="0">
            <x v="13"/>
          </reference>
        </references>
      </pivotArea>
    </chartFormat>
    <chartFormat chart="2" format="8">
      <pivotArea type="data" outline="0" fieldPosition="0">
        <references count="3">
          <reference field="4294967294" count="1" selected="0">
            <x v="0"/>
          </reference>
          <reference field="0" count="1" selected="0">
            <x v="7"/>
          </reference>
          <reference field="2" count="1" selected="0">
            <x v="7"/>
          </reference>
        </references>
      </pivotArea>
    </chartFormat>
    <chartFormat chart="2" format="9">
      <pivotArea type="data" outline="0" fieldPosition="0">
        <references count="3">
          <reference field="4294967294" count="1" selected="0">
            <x v="0"/>
          </reference>
          <reference field="0" count="1" selected="0">
            <x v="8"/>
          </reference>
          <reference field="2" count="1" selected="0">
            <x v="12"/>
          </reference>
        </references>
      </pivotArea>
    </chartFormat>
    <chartFormat chart="2" format="10">
      <pivotArea type="data" outline="0" fieldPosition="0">
        <references count="3">
          <reference field="4294967294" count="1" selected="0">
            <x v="0"/>
          </reference>
          <reference field="0" count="1" selected="0">
            <x v="9"/>
          </reference>
          <reference field="2" count="1" selected="0">
            <x v="11"/>
          </reference>
        </references>
      </pivotArea>
    </chartFormat>
    <chartFormat chart="2" format="11">
      <pivotArea type="data" outline="0" fieldPosition="0">
        <references count="3">
          <reference field="4294967294" count="1" selected="0">
            <x v="0"/>
          </reference>
          <reference field="0" count="1" selected="0">
            <x v="10"/>
          </reference>
          <reference field="2" count="1" selected="0">
            <x v="8"/>
          </reference>
        </references>
      </pivotArea>
    </chartFormat>
    <chartFormat chart="2" format="12">
      <pivotArea type="data" outline="0" fieldPosition="0">
        <references count="3">
          <reference field="4294967294" count="1" selected="0">
            <x v="0"/>
          </reference>
          <reference field="0" count="1" selected="0">
            <x v="11"/>
          </reference>
          <reference field="2" count="1" selected="0">
            <x v="4"/>
          </reference>
        </references>
      </pivotArea>
    </chartFormat>
    <chartFormat chart="2" format="13">
      <pivotArea type="data" outline="0" fieldPosition="0">
        <references count="3">
          <reference field="4294967294" count="1" selected="0">
            <x v="0"/>
          </reference>
          <reference field="0" count="1" selected="0">
            <x v="12"/>
          </reference>
          <reference field="2" count="1" selected="0">
            <x v="14"/>
          </reference>
        </references>
      </pivotArea>
    </chartFormat>
    <chartFormat chart="2" format="14">
      <pivotArea type="data" outline="0" fieldPosition="0">
        <references count="3">
          <reference field="4294967294" count="1" selected="0">
            <x v="0"/>
          </reference>
          <reference field="0" count="1" selected="0">
            <x v="13"/>
          </reference>
          <reference field="2" count="1" selected="0">
            <x v="0"/>
          </reference>
        </references>
      </pivotArea>
    </chartFormat>
    <chartFormat chart="2" format="15">
      <pivotArea type="data" outline="0" fieldPosition="0">
        <references count="3">
          <reference field="4294967294" count="1" selected="0">
            <x v="0"/>
          </reference>
          <reference field="0" count="1" selected="0">
            <x v="14"/>
          </reference>
          <reference field="2" count="1" selected="0">
            <x v="1"/>
          </reference>
        </references>
      </pivotArea>
    </chartFormat>
    <chartFormat chart="6" format="22" series="1">
      <pivotArea type="data" outline="0" fieldPosition="0">
        <references count="1">
          <reference field="4294967294" count="1" selected="0">
            <x v="0"/>
          </reference>
        </references>
      </pivotArea>
    </chartFormat>
    <chartFormat chart="6" format="23">
      <pivotArea type="data" outline="0" fieldPosition="0">
        <references count="3">
          <reference field="4294967294" count="1" selected="0">
            <x v="0"/>
          </reference>
          <reference field="0" count="1" selected="0">
            <x v="10"/>
          </reference>
          <reference field="2" count="1" selected="0">
            <x v="8"/>
          </reference>
        </references>
      </pivotArea>
    </chartFormat>
    <chartFormat chart="6" format="24">
      <pivotArea type="data" outline="0" fieldPosition="0">
        <references count="3">
          <reference field="4294967294" count="1" selected="0">
            <x v="0"/>
          </reference>
          <reference field="0" count="1" selected="0">
            <x v="11"/>
          </reference>
          <reference field="2" count="1" selected="0">
            <x v="4"/>
          </reference>
        </references>
      </pivotArea>
    </chartFormat>
    <chartFormat chart="6" format="25">
      <pivotArea type="data" outline="0" fieldPosition="0">
        <references count="3">
          <reference field="4294967294" count="1" selected="0">
            <x v="0"/>
          </reference>
          <reference field="0" count="1" selected="0">
            <x v="12"/>
          </reference>
          <reference field="2" count="1" selected="0">
            <x v="14"/>
          </reference>
        </references>
      </pivotArea>
    </chartFormat>
    <chartFormat chart="6" format="26">
      <pivotArea type="data" outline="0" fieldPosition="0">
        <references count="3">
          <reference field="4294967294" count="1" selected="0">
            <x v="0"/>
          </reference>
          <reference field="0" count="1" selected="0">
            <x v="13"/>
          </reference>
          <reference field="2" count="1" selected="0">
            <x v="0"/>
          </reference>
        </references>
      </pivotArea>
    </chartFormat>
    <chartFormat chart="6" format="27">
      <pivotArea type="data" outline="0" fieldPosition="0">
        <references count="3">
          <reference field="4294967294" count="1" selected="0">
            <x v="0"/>
          </reference>
          <reference field="0" count="1" selected="0">
            <x v="14"/>
          </reference>
          <reference field="2" count="1" selected="0">
            <x v="1"/>
          </reference>
        </references>
      </pivotArea>
    </chartFormat>
  </chartFormats>
  <pivotTableStyleInfo name="PivotStyleLight14" showRowHeaders="1" showColHeaders="1" showRowStripes="0" showColStripes="0" showLastColumn="1"/>
</pivotTableDefinition>
</file>

<file path=xl/tables/table1.xml><?xml version="1.0" encoding="utf-8"?>
<table xmlns="http://schemas.openxmlformats.org/spreadsheetml/2006/main" id="1" name="Tableau1" displayName="Tableau1" ref="A1:N13" totalsRowShown="0">
  <autoFilter ref="A1:N13"/>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209"/>
    <tableColumn id="10" name="Date début collecte" dataDxfId="208"/>
    <tableColumn id="11" name="Date attendue de retour FC" dataDxfId="207"/>
    <tableColumn id="12" name="Date effective de retour FC"/>
    <tableColumn id="13" name="Etat fiche collecte"/>
    <tableColumn id="14" name="Commentaire"/>
  </tableColumns>
  <tableStyleInfo name="TableStyleMedium11" showFirstColumn="0" showLastColumn="0" showRowStripes="1" showColumnStripes="0"/>
</table>
</file>

<file path=xl/tables/table2.xml><?xml version="1.0" encoding="utf-8"?>
<table xmlns="http://schemas.openxmlformats.org/spreadsheetml/2006/main" id="2" name="Tableau2" displayName="Tableau2" ref="A1:N4" totalsRowShown="0">
  <autoFilter ref="A1:N4"/>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206"/>
    <tableColumn id="10" name="Date début collecte" dataDxfId="205"/>
    <tableColumn id="11" name="Date attendue de retour FC" dataDxfId="204"/>
    <tableColumn id="12" name="Date effective de retour FC"/>
    <tableColumn id="13" name="Etat fiche collecte"/>
    <tableColumn id="14" name="Commentaire"/>
  </tableColumns>
  <tableStyleInfo name="TableStyleMedium9" showFirstColumn="0" showLastColumn="0" showRowStripes="1" showColumnStripes="0"/>
</table>
</file>

<file path=xl/tables/table3.xml><?xml version="1.0" encoding="utf-8"?>
<table xmlns="http://schemas.openxmlformats.org/spreadsheetml/2006/main" id="3" name="Tableau3" displayName="Tableau3" ref="A1:N2" totalsRowShown="0">
  <autoFilter ref="A1:N2"/>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203"/>
    <tableColumn id="10" name="Date début collecte" dataDxfId="202"/>
    <tableColumn id="11" name="Date attendue de retour FC" dataDxfId="201"/>
    <tableColumn id="12" name="Date effective de retour FC"/>
    <tableColumn id="13" name="Etat fiche collecte"/>
    <tableColumn id="14" name="Commentaire"/>
  </tableColumns>
  <tableStyleInfo name="TableStyleMedium9" showFirstColumn="0" showLastColumn="0" showRowStripes="1" showColumnStripes="0"/>
</table>
</file>

<file path=xl/tables/table4.xml><?xml version="1.0" encoding="utf-8"?>
<table xmlns="http://schemas.openxmlformats.org/spreadsheetml/2006/main" id="4" name="Tableau4" displayName="Tableau4" ref="A1:N4" totalsRowShown="0">
  <autoFilter ref="A1:N4"/>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200"/>
    <tableColumn id="10" name="Date début collecte" dataDxfId="199"/>
    <tableColumn id="11" name="Date attendue de retour FC" dataDxfId="198"/>
    <tableColumn id="12" name="Date effective de retour FC"/>
    <tableColumn id="13" name="Etat fiche collecte"/>
    <tableColumn id="14" name="Commentaire"/>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filterMode="1"/>
  <dimension ref="A1:Z94"/>
  <sheetViews>
    <sheetView showGridLines="0" tabSelected="1" zoomScale="85" zoomScaleNormal="85" workbookViewId="0">
      <selection activeCell="C38" sqref="C38"/>
    </sheetView>
  </sheetViews>
  <sheetFormatPr baseColWidth="10" defaultColWidth="11.42578125" defaultRowHeight="15" x14ac:dyDescent="0.25"/>
  <cols>
    <col min="1" max="1" width="10.42578125" style="31" customWidth="1"/>
    <col min="2" max="2" width="21" style="1" customWidth="1"/>
    <col min="3" max="3" width="16.140625" style="2" customWidth="1"/>
    <col min="4" max="4" width="17.140625" style="17" customWidth="1"/>
    <col min="5" max="5" width="21.28515625" customWidth="1"/>
    <col min="6" max="6" width="22.28515625" customWidth="1"/>
  </cols>
  <sheetData>
    <row r="1" spans="1:26" s="4" customFormat="1" ht="39.75" customHeight="1" x14ac:dyDescent="0.25">
      <c r="A1" s="24" t="s">
        <v>85</v>
      </c>
      <c r="B1" s="3" t="s">
        <v>86</v>
      </c>
      <c r="C1" s="3" t="s">
        <v>87</v>
      </c>
      <c r="D1" s="3" t="s">
        <v>121</v>
      </c>
      <c r="E1" s="3" t="s">
        <v>125</v>
      </c>
      <c r="F1" s="3" t="s">
        <v>122</v>
      </c>
    </row>
    <row r="2" spans="1:26" x14ac:dyDescent="0.25">
      <c r="A2" s="29" t="s">
        <v>89</v>
      </c>
      <c r="B2" s="7" t="s">
        <v>88</v>
      </c>
      <c r="C2" s="10" t="s">
        <v>105</v>
      </c>
      <c r="D2" s="27"/>
      <c r="E2" s="5" t="s">
        <v>80</v>
      </c>
      <c r="F2" s="7"/>
      <c r="Z2">
        <f>SEARCH("retardée",$E2)</f>
        <v>3</v>
      </c>
    </row>
    <row r="3" spans="1:26" x14ac:dyDescent="0.25">
      <c r="A3" s="29" t="s">
        <v>90</v>
      </c>
      <c r="B3" s="7" t="s">
        <v>88</v>
      </c>
      <c r="C3" s="10" t="s">
        <v>106</v>
      </c>
      <c r="D3" s="27"/>
      <c r="E3" s="5" t="s">
        <v>80</v>
      </c>
      <c r="F3" s="7"/>
      <c r="Z3">
        <f>SEARCH("retardée",$E3)</f>
        <v>3</v>
      </c>
    </row>
    <row r="4" spans="1:26" x14ac:dyDescent="0.25">
      <c r="A4" s="29" t="s">
        <v>91</v>
      </c>
      <c r="B4" s="7" t="s">
        <v>88</v>
      </c>
      <c r="C4" s="10" t="s">
        <v>109</v>
      </c>
      <c r="D4" s="27"/>
      <c r="E4" s="5" t="s">
        <v>79</v>
      </c>
      <c r="F4" s="7"/>
      <c r="Z4">
        <f>SEARCH("envoyée",$E4)</f>
        <v>3</v>
      </c>
    </row>
    <row r="5" spans="1:26" x14ac:dyDescent="0.25">
      <c r="A5" s="29" t="s">
        <v>92</v>
      </c>
      <c r="B5" s="7" t="s">
        <v>88</v>
      </c>
      <c r="C5" s="10" t="s">
        <v>107</v>
      </c>
      <c r="D5" s="27"/>
      <c r="E5" s="5" t="s">
        <v>77</v>
      </c>
      <c r="F5" s="7"/>
      <c r="Z5" t="e">
        <f>SEARCH("prête à envoyer",$E5)</f>
        <v>#VALUE!</v>
      </c>
    </row>
    <row r="6" spans="1:26" x14ac:dyDescent="0.25">
      <c r="A6" s="29" t="s">
        <v>93</v>
      </c>
      <c r="B6" s="7" t="s">
        <v>88</v>
      </c>
      <c r="C6" s="10" t="s">
        <v>108</v>
      </c>
      <c r="D6" s="27"/>
      <c r="E6" s="5" t="s">
        <v>81</v>
      </c>
      <c r="F6" s="7"/>
      <c r="Z6">
        <f>SEARCH("retournée",$E6)</f>
        <v>3</v>
      </c>
    </row>
    <row r="7" spans="1:26" ht="24" customHeight="1" x14ac:dyDescent="0.25">
      <c r="A7" s="29" t="s">
        <v>95</v>
      </c>
      <c r="B7" s="7" t="s">
        <v>94</v>
      </c>
      <c r="C7" s="10" t="s">
        <v>100</v>
      </c>
      <c r="D7" s="27"/>
      <c r="E7" s="5" t="s">
        <v>83</v>
      </c>
      <c r="F7" s="7"/>
      <c r="Z7">
        <f>SEARCH("en contrôle",$E7)</f>
        <v>3</v>
      </c>
    </row>
    <row r="8" spans="1:26" ht="24.75" customHeight="1" x14ac:dyDescent="0.25">
      <c r="A8" s="29" t="s">
        <v>96</v>
      </c>
      <c r="B8" s="7" t="s">
        <v>94</v>
      </c>
      <c r="C8" s="10" t="s">
        <v>101</v>
      </c>
      <c r="D8" s="27"/>
      <c r="E8" s="5" t="s">
        <v>82</v>
      </c>
      <c r="F8" s="7"/>
      <c r="Z8">
        <f>SEARCH("à completer",$E8)</f>
        <v>3</v>
      </c>
    </row>
    <row r="9" spans="1:26" ht="23.25" customHeight="1" x14ac:dyDescent="0.25">
      <c r="A9" s="6" t="s">
        <v>97</v>
      </c>
      <c r="B9" s="7" t="s">
        <v>94</v>
      </c>
      <c r="C9" s="9" t="s">
        <v>102</v>
      </c>
      <c r="D9" s="27"/>
      <c r="E9" s="5" t="s">
        <v>78</v>
      </c>
      <c r="F9" s="7"/>
      <c r="Z9">
        <f>SEARCH("prête à envoyer",$E9)</f>
        <v>3</v>
      </c>
    </row>
    <row r="10" spans="1:26" ht="25.5" customHeight="1" x14ac:dyDescent="0.25">
      <c r="A10" s="29" t="s">
        <v>98</v>
      </c>
      <c r="B10" s="7" t="s">
        <v>94</v>
      </c>
      <c r="C10" s="10" t="s">
        <v>103</v>
      </c>
      <c r="D10" s="27"/>
      <c r="E10" s="5" t="s">
        <v>83</v>
      </c>
      <c r="F10" s="7"/>
      <c r="Z10">
        <f>SEARCH("en contrôle",$E10)</f>
        <v>3</v>
      </c>
    </row>
    <row r="11" spans="1:26" x14ac:dyDescent="0.25">
      <c r="A11" s="29" t="s">
        <v>99</v>
      </c>
      <c r="B11" s="7" t="s">
        <v>94</v>
      </c>
      <c r="C11" s="10" t="s">
        <v>104</v>
      </c>
      <c r="D11" s="27"/>
      <c r="E11" s="5" t="s">
        <v>78</v>
      </c>
      <c r="F11" s="7"/>
      <c r="Z11">
        <f>SEARCH("prête à envoyer",$E11)</f>
        <v>3</v>
      </c>
    </row>
    <row r="12" spans="1:26" hidden="1" x14ac:dyDescent="0.25">
      <c r="A12" s="29" t="s">
        <v>116</v>
      </c>
      <c r="B12" s="7" t="s">
        <v>110</v>
      </c>
      <c r="C12" s="10" t="s">
        <v>111</v>
      </c>
      <c r="D12" s="27"/>
      <c r="E12" s="5" t="s">
        <v>81</v>
      </c>
      <c r="F12" s="7"/>
      <c r="Z12">
        <f>SEARCH("retournée",$E12)</f>
        <v>3</v>
      </c>
    </row>
    <row r="13" spans="1:26" hidden="1" x14ac:dyDescent="0.25">
      <c r="A13" s="29" t="s">
        <v>117</v>
      </c>
      <c r="B13" s="7" t="s">
        <v>110</v>
      </c>
      <c r="C13" s="10" t="s">
        <v>112</v>
      </c>
      <c r="D13" s="27"/>
      <c r="E13" s="5" t="s">
        <v>77</v>
      </c>
      <c r="F13" s="7"/>
      <c r="Z13" t="e">
        <f>SEARCH("prête à envoyer",$E13)</f>
        <v>#VALUE!</v>
      </c>
    </row>
    <row r="14" spans="1:26" hidden="1" x14ac:dyDescent="0.25">
      <c r="A14" s="29" t="s">
        <v>118</v>
      </c>
      <c r="B14" s="7" t="s">
        <v>110</v>
      </c>
      <c r="C14" s="10" t="s">
        <v>113</v>
      </c>
      <c r="D14" s="27"/>
      <c r="E14" s="5" t="s">
        <v>80</v>
      </c>
      <c r="F14" s="7"/>
      <c r="Z14">
        <f>SEARCH("retardée",$E14)</f>
        <v>3</v>
      </c>
    </row>
    <row r="15" spans="1:26" hidden="1" x14ac:dyDescent="0.25">
      <c r="A15" s="29" t="s">
        <v>119</v>
      </c>
      <c r="B15" s="7" t="s">
        <v>110</v>
      </c>
      <c r="C15" s="10" t="s">
        <v>114</v>
      </c>
      <c r="D15" s="27"/>
      <c r="E15" s="5" t="s">
        <v>83</v>
      </c>
      <c r="F15" s="7"/>
      <c r="Z15">
        <f>SEARCH("en contrôle",$E15)</f>
        <v>3</v>
      </c>
    </row>
    <row r="16" spans="1:26" hidden="1" x14ac:dyDescent="0.25">
      <c r="A16" s="29" t="s">
        <v>120</v>
      </c>
      <c r="B16" s="7" t="s">
        <v>110</v>
      </c>
      <c r="C16" s="10" t="s">
        <v>115</v>
      </c>
      <c r="D16" s="27"/>
      <c r="E16" s="5" t="s">
        <v>78</v>
      </c>
      <c r="F16" s="7"/>
      <c r="Z16">
        <f>SEARCH("prête à envoyer",$E16)</f>
        <v>3</v>
      </c>
    </row>
    <row r="17" spans="1:13" x14ac:dyDescent="0.25">
      <c r="A17" s="30"/>
      <c r="B17" s="8"/>
      <c r="C17" s="11"/>
      <c r="D17" s="28"/>
      <c r="E17" s="32"/>
      <c r="F17" s="8"/>
    </row>
    <row r="18" spans="1:13" x14ac:dyDescent="0.25">
      <c r="A18" s="33"/>
      <c r="D18" s="36"/>
      <c r="E18" s="34"/>
      <c r="F18" s="34"/>
      <c r="G18" s="16"/>
      <c r="H18" s="16"/>
      <c r="I18" s="16"/>
      <c r="J18" s="16"/>
      <c r="K18" s="16"/>
      <c r="L18" s="16"/>
      <c r="M18" s="16"/>
    </row>
    <row r="19" spans="1:13" x14ac:dyDescent="0.25">
      <c r="A19" s="33"/>
      <c r="B19" s="34"/>
      <c r="C19" s="35"/>
      <c r="D19" s="36"/>
      <c r="E19" s="34"/>
      <c r="F19" s="34"/>
      <c r="G19" s="16"/>
      <c r="H19" s="16"/>
      <c r="I19" s="16"/>
      <c r="J19" s="16"/>
      <c r="K19" s="16"/>
      <c r="L19" s="16"/>
      <c r="M19" s="16"/>
    </row>
    <row r="20" spans="1:13" x14ac:dyDescent="0.25">
      <c r="A20" s="33"/>
      <c r="F20" s="34"/>
      <c r="G20" s="16"/>
      <c r="H20" s="16"/>
      <c r="I20" s="16"/>
      <c r="J20" s="16"/>
      <c r="K20" s="16"/>
      <c r="L20" s="16"/>
      <c r="M20" s="16"/>
    </row>
    <row r="21" spans="1:13" x14ac:dyDescent="0.25">
      <c r="A21" s="33"/>
      <c r="F21" s="34"/>
      <c r="G21" s="16"/>
      <c r="H21" s="16"/>
      <c r="I21" s="16"/>
      <c r="J21" s="16"/>
      <c r="K21" s="16"/>
      <c r="L21" s="16"/>
      <c r="M21" s="16"/>
    </row>
    <row r="22" spans="1:13" x14ac:dyDescent="0.25">
      <c r="A22" s="33"/>
      <c r="F22" s="34"/>
      <c r="G22" s="16"/>
      <c r="H22" s="16"/>
      <c r="I22" s="16"/>
      <c r="J22" s="16"/>
      <c r="K22" s="16"/>
      <c r="L22" s="16"/>
      <c r="M22" s="16"/>
    </row>
    <row r="23" spans="1:13" x14ac:dyDescent="0.25">
      <c r="A23" s="33"/>
      <c r="F23" s="34"/>
      <c r="G23" s="16"/>
      <c r="H23" s="16"/>
      <c r="I23" s="16"/>
      <c r="J23" s="16"/>
      <c r="K23" s="16"/>
      <c r="L23" s="16"/>
      <c r="M23" s="16"/>
    </row>
    <row r="24" spans="1:13" x14ac:dyDescent="0.25">
      <c r="A24" s="33"/>
      <c r="F24" s="34"/>
      <c r="G24" s="16"/>
      <c r="H24" s="16"/>
      <c r="I24" s="16"/>
      <c r="J24" s="16"/>
      <c r="K24" s="16"/>
      <c r="L24" s="16"/>
      <c r="M24" s="16"/>
    </row>
    <row r="25" spans="1:13" x14ac:dyDescent="0.25">
      <c r="A25" s="33"/>
      <c r="F25" s="34"/>
      <c r="G25" s="16"/>
      <c r="H25" s="16"/>
      <c r="I25" s="16"/>
      <c r="J25" s="16"/>
      <c r="K25" s="16"/>
      <c r="L25" s="16"/>
      <c r="M25" s="16"/>
    </row>
    <row r="26" spans="1:13" x14ac:dyDescent="0.25">
      <c r="F26" s="34"/>
      <c r="G26" s="16"/>
      <c r="H26" s="16"/>
      <c r="I26" s="16"/>
      <c r="J26" s="16"/>
      <c r="K26" s="16"/>
      <c r="L26" s="16"/>
      <c r="M26" s="16"/>
    </row>
    <row r="27" spans="1:13" x14ac:dyDescent="0.25">
      <c r="F27" s="34"/>
      <c r="G27" s="16"/>
      <c r="H27" s="16"/>
      <c r="I27" s="16"/>
      <c r="J27" s="16"/>
      <c r="K27" s="16"/>
      <c r="L27" s="16"/>
      <c r="M27" s="16"/>
    </row>
    <row r="28" spans="1:13" x14ac:dyDescent="0.25">
      <c r="F28" s="34"/>
      <c r="G28" s="16"/>
      <c r="H28" s="16"/>
      <c r="I28" s="16"/>
      <c r="J28" s="16"/>
      <c r="K28" s="16"/>
      <c r="L28" s="16"/>
      <c r="M28" s="16"/>
    </row>
    <row r="29" spans="1:13" x14ac:dyDescent="0.25">
      <c r="F29" s="34"/>
      <c r="G29" s="16"/>
      <c r="H29" s="16"/>
      <c r="I29" s="16"/>
      <c r="J29" s="16"/>
      <c r="K29" s="16"/>
      <c r="L29" s="16"/>
      <c r="M29" s="16"/>
    </row>
    <row r="30" spans="1:13" x14ac:dyDescent="0.25">
      <c r="F30" s="34"/>
      <c r="G30" s="16"/>
      <c r="H30" s="16"/>
      <c r="I30" s="16"/>
      <c r="J30" s="16"/>
      <c r="K30" s="16"/>
      <c r="L30" s="16"/>
      <c r="M30" s="16"/>
    </row>
    <row r="31" spans="1:13" x14ac:dyDescent="0.25">
      <c r="F31" s="37"/>
      <c r="G31" s="16"/>
      <c r="H31" s="16"/>
      <c r="I31" s="16"/>
      <c r="J31" s="16"/>
      <c r="K31" s="16"/>
      <c r="L31" s="16"/>
      <c r="M31" s="16"/>
    </row>
    <row r="32" spans="1:13" x14ac:dyDescent="0.25">
      <c r="F32" s="37"/>
      <c r="G32" s="16"/>
      <c r="H32" s="16"/>
      <c r="I32" s="16"/>
      <c r="J32" s="16"/>
      <c r="K32" s="16"/>
      <c r="L32" s="16"/>
      <c r="M32" s="16"/>
    </row>
    <row r="33" spans="1:13" x14ac:dyDescent="0.25">
      <c r="F33" s="37"/>
      <c r="G33" s="16"/>
      <c r="H33" s="16"/>
      <c r="I33" s="16"/>
      <c r="J33" s="16"/>
      <c r="K33" s="16"/>
      <c r="L33" s="16"/>
      <c r="M33" s="16"/>
    </row>
    <row r="34" spans="1:13" x14ac:dyDescent="0.25">
      <c r="F34" s="37"/>
      <c r="G34" s="16"/>
      <c r="H34" s="16"/>
      <c r="I34" s="16"/>
      <c r="J34" s="16"/>
      <c r="K34" s="16"/>
      <c r="L34" s="16"/>
      <c r="M34" s="16"/>
    </row>
    <row r="35" spans="1:13" x14ac:dyDescent="0.25">
      <c r="F35" s="37"/>
      <c r="G35" s="16"/>
      <c r="H35" s="16"/>
      <c r="I35" s="16"/>
      <c r="J35" s="16"/>
      <c r="K35" s="16"/>
      <c r="L35" s="16"/>
      <c r="M35" s="16"/>
    </row>
    <row r="36" spans="1:13" x14ac:dyDescent="0.25">
      <c r="F36" s="37"/>
      <c r="G36" s="16"/>
      <c r="H36" s="16"/>
      <c r="I36" s="16"/>
      <c r="J36" s="16"/>
      <c r="K36" s="16"/>
      <c r="L36" s="16"/>
      <c r="M36" s="16"/>
    </row>
    <row r="37" spans="1:13" x14ac:dyDescent="0.25">
      <c r="F37" s="37"/>
      <c r="G37" s="16"/>
      <c r="H37" s="16"/>
      <c r="I37" s="16"/>
      <c r="J37" s="16"/>
      <c r="K37" s="16"/>
      <c r="L37" s="16"/>
      <c r="M37" s="16"/>
    </row>
    <row r="38" spans="1:13" x14ac:dyDescent="0.25">
      <c r="A38" s="33"/>
      <c r="B38"/>
      <c r="C38"/>
      <c r="D38"/>
      <c r="F38" s="37"/>
      <c r="G38" s="16"/>
      <c r="H38" s="16"/>
      <c r="I38" s="16"/>
      <c r="J38" s="16"/>
      <c r="K38" s="16"/>
      <c r="L38" s="16"/>
      <c r="M38" s="16"/>
    </row>
    <row r="39" spans="1:13" x14ac:dyDescent="0.25">
      <c r="A39" s="33"/>
      <c r="B39"/>
      <c r="C39"/>
      <c r="D39"/>
      <c r="F39" s="37"/>
      <c r="G39" s="16"/>
      <c r="H39" s="16"/>
      <c r="I39" s="16"/>
      <c r="J39" s="16"/>
      <c r="K39" s="16"/>
      <c r="L39" s="16"/>
      <c r="M39" s="16"/>
    </row>
    <row r="40" spans="1:13" x14ac:dyDescent="0.25">
      <c r="A40" s="33"/>
      <c r="B40"/>
      <c r="C40"/>
      <c r="D40"/>
      <c r="F40" s="37"/>
      <c r="G40" s="16"/>
      <c r="H40" s="16"/>
      <c r="I40" s="16"/>
      <c r="J40" s="16"/>
      <c r="K40" s="16"/>
      <c r="L40" s="16"/>
      <c r="M40" s="16"/>
    </row>
    <row r="41" spans="1:13" x14ac:dyDescent="0.25">
      <c r="A41" s="33"/>
      <c r="B41"/>
      <c r="C41"/>
      <c r="D41"/>
      <c r="F41" s="37"/>
      <c r="G41" s="16"/>
      <c r="H41" s="16"/>
      <c r="I41" s="16"/>
      <c r="J41" s="16"/>
      <c r="K41" s="16"/>
      <c r="L41" s="16"/>
      <c r="M41" s="16"/>
    </row>
    <row r="42" spans="1:13" x14ac:dyDescent="0.25">
      <c r="A42" s="33"/>
      <c r="B42"/>
      <c r="C42"/>
      <c r="D42"/>
      <c r="F42" s="37"/>
      <c r="G42" s="16"/>
      <c r="H42" s="16"/>
      <c r="I42" s="16"/>
      <c r="J42" s="16"/>
      <c r="K42" s="16"/>
      <c r="L42" s="16"/>
      <c r="M42" s="16"/>
    </row>
    <row r="43" spans="1:13" x14ac:dyDescent="0.25">
      <c r="A43" s="33"/>
      <c r="B43"/>
      <c r="C43"/>
      <c r="D43"/>
      <c r="F43" s="37"/>
      <c r="G43" s="16"/>
      <c r="H43" s="16"/>
      <c r="I43" s="16"/>
      <c r="J43" s="16"/>
      <c r="K43" s="16"/>
      <c r="L43" s="16"/>
      <c r="M43" s="16"/>
    </row>
    <row r="44" spans="1:13" x14ac:dyDescent="0.25">
      <c r="A44" s="33"/>
      <c r="B44"/>
      <c r="C44"/>
      <c r="D44"/>
      <c r="F44" s="37"/>
      <c r="G44" s="16"/>
      <c r="H44" s="16"/>
      <c r="I44" s="16"/>
      <c r="J44" s="16"/>
      <c r="K44" s="16"/>
      <c r="L44" s="16"/>
      <c r="M44" s="16"/>
    </row>
    <row r="45" spans="1:13" x14ac:dyDescent="0.25">
      <c r="A45" s="33"/>
      <c r="B45"/>
      <c r="C45"/>
      <c r="D45"/>
      <c r="F45" s="37"/>
      <c r="G45" s="16"/>
      <c r="H45" s="16"/>
      <c r="I45" s="16"/>
      <c r="J45" s="16"/>
      <c r="K45" s="16"/>
      <c r="L45" s="16"/>
      <c r="M45" s="16"/>
    </row>
    <row r="46" spans="1:13" x14ac:dyDescent="0.25">
      <c r="A46" s="33"/>
      <c r="B46" s="16"/>
      <c r="C46" s="16"/>
      <c r="D46" s="36"/>
      <c r="E46" s="34"/>
      <c r="F46" s="37"/>
      <c r="G46" s="16"/>
      <c r="H46" s="16"/>
      <c r="I46" s="16"/>
      <c r="J46" s="16"/>
      <c r="K46" s="16"/>
      <c r="L46" s="16"/>
      <c r="M46" s="16"/>
    </row>
    <row r="47" spans="1:13" x14ac:dyDescent="0.25">
      <c r="A47" s="33"/>
      <c r="B47" s="16"/>
      <c r="C47" s="16"/>
      <c r="D47" s="36"/>
      <c r="E47" s="34"/>
      <c r="F47" s="37"/>
      <c r="G47" s="16"/>
      <c r="H47" s="16"/>
      <c r="I47" s="16"/>
      <c r="J47" s="16"/>
      <c r="K47" s="16"/>
      <c r="L47" s="16"/>
      <c r="M47" s="16"/>
    </row>
    <row r="48" spans="1:13" ht="34.5" customHeight="1" x14ac:dyDescent="0.25">
      <c r="A48" s="56" t="s">
        <v>124</v>
      </c>
      <c r="B48" s="56"/>
      <c r="C48" s="56"/>
      <c r="D48" s="56"/>
      <c r="E48" s="56"/>
      <c r="F48" s="56"/>
      <c r="G48" s="56"/>
      <c r="H48" s="56"/>
      <c r="I48" s="56"/>
      <c r="J48" s="56"/>
      <c r="K48" s="56"/>
      <c r="L48" s="56"/>
      <c r="M48" s="56"/>
    </row>
    <row r="49" spans="1:13" x14ac:dyDescent="0.25">
      <c r="A49" s="33"/>
      <c r="B49" s="16"/>
      <c r="C49" s="16"/>
      <c r="D49" s="36"/>
      <c r="E49" s="34"/>
      <c r="F49" s="34"/>
      <c r="G49" s="16"/>
      <c r="H49" s="16"/>
      <c r="I49" s="16"/>
      <c r="J49" s="16"/>
      <c r="K49" s="16"/>
      <c r="L49" s="16"/>
      <c r="M49" s="16"/>
    </row>
    <row r="50" spans="1:13" x14ac:dyDescent="0.25">
      <c r="A50" s="33"/>
      <c r="B50" s="16"/>
      <c r="C50" s="16"/>
      <c r="D50" s="36"/>
      <c r="E50" s="34"/>
      <c r="F50" s="34"/>
      <c r="G50" s="16"/>
      <c r="H50" s="16"/>
      <c r="I50" s="16"/>
      <c r="J50" s="16"/>
      <c r="K50" s="16"/>
      <c r="L50" s="16"/>
      <c r="M50" s="16"/>
    </row>
    <row r="51" spans="1:13" x14ac:dyDescent="0.25">
      <c r="A51" s="33"/>
      <c r="B51" s="16"/>
      <c r="C51" s="16"/>
      <c r="D51" s="36"/>
      <c r="E51" s="34"/>
      <c r="F51" s="34"/>
      <c r="G51" s="16"/>
      <c r="H51" s="16"/>
      <c r="I51" s="16"/>
      <c r="J51" s="16"/>
      <c r="K51" s="16"/>
      <c r="L51" s="16"/>
      <c r="M51" s="16"/>
    </row>
    <row r="52" spans="1:13" x14ac:dyDescent="0.25">
      <c r="A52" s="33"/>
      <c r="B52" s="16"/>
      <c r="C52" s="16"/>
      <c r="D52" s="36"/>
      <c r="E52" s="34"/>
      <c r="F52" s="34"/>
      <c r="G52" s="16"/>
      <c r="H52" s="16"/>
      <c r="I52" s="16"/>
      <c r="J52" s="16"/>
      <c r="K52" s="16"/>
      <c r="L52" s="16"/>
      <c r="M52" s="16"/>
    </row>
    <row r="53" spans="1:13" x14ac:dyDescent="0.25">
      <c r="A53" s="33"/>
      <c r="B53" s="16"/>
      <c r="C53" s="16"/>
      <c r="D53" s="36"/>
      <c r="E53" s="34"/>
      <c r="F53" s="34"/>
      <c r="G53" s="16"/>
      <c r="H53" s="16"/>
      <c r="I53" s="16"/>
      <c r="J53" s="16"/>
      <c r="K53" s="16"/>
      <c r="L53" s="16"/>
      <c r="M53" s="16"/>
    </row>
    <row r="54" spans="1:13" x14ac:dyDescent="0.25">
      <c r="A54" s="33"/>
      <c r="B54" s="16"/>
      <c r="C54" s="16"/>
      <c r="D54" s="36"/>
      <c r="E54" s="34"/>
      <c r="F54" s="34"/>
      <c r="G54" s="16"/>
      <c r="H54" s="16"/>
      <c r="I54" s="16"/>
      <c r="J54" s="16"/>
      <c r="K54" s="16"/>
      <c r="L54" s="16"/>
      <c r="M54" s="16"/>
    </row>
    <row r="55" spans="1:13" x14ac:dyDescent="0.25">
      <c r="A55" s="33"/>
      <c r="B55" s="16"/>
      <c r="C55" s="16"/>
      <c r="D55" s="36"/>
      <c r="E55" s="34"/>
      <c r="F55" s="34"/>
      <c r="G55" s="16"/>
      <c r="H55" s="16"/>
      <c r="I55" s="16"/>
      <c r="J55" s="16"/>
      <c r="K55" s="16"/>
      <c r="L55" s="16"/>
      <c r="M55" s="16"/>
    </row>
    <row r="56" spans="1:13" x14ac:dyDescent="0.25">
      <c r="A56" s="33"/>
      <c r="B56" s="16"/>
      <c r="C56" s="16"/>
      <c r="D56" s="36"/>
      <c r="E56" s="34"/>
      <c r="F56" s="34"/>
      <c r="G56" s="16"/>
      <c r="H56" s="16"/>
      <c r="I56" s="16"/>
      <c r="J56" s="16"/>
      <c r="K56" s="16"/>
      <c r="L56" s="16"/>
      <c r="M56" s="16"/>
    </row>
    <row r="57" spans="1:13" x14ac:dyDescent="0.25">
      <c r="A57" s="33"/>
      <c r="B57" s="16"/>
      <c r="C57" s="16"/>
      <c r="D57" s="36"/>
      <c r="E57" s="34"/>
      <c r="F57" s="34"/>
      <c r="G57" s="16"/>
      <c r="H57" s="16"/>
      <c r="I57" s="16"/>
      <c r="J57" s="16"/>
      <c r="K57" s="16"/>
      <c r="L57" s="16"/>
      <c r="M57" s="16"/>
    </row>
    <row r="58" spans="1:13" x14ac:dyDescent="0.25">
      <c r="A58" s="33"/>
      <c r="B58" s="16"/>
      <c r="C58" s="16"/>
      <c r="D58" s="36"/>
      <c r="E58" s="34"/>
      <c r="F58" s="34"/>
      <c r="G58" s="16"/>
      <c r="H58" s="16"/>
      <c r="I58" s="16"/>
      <c r="J58" s="16"/>
      <c r="K58" s="16"/>
      <c r="L58" s="16"/>
      <c r="M58" s="16"/>
    </row>
    <row r="59" spans="1:13" x14ac:dyDescent="0.25">
      <c r="A59" s="33"/>
      <c r="B59" s="16"/>
      <c r="C59" s="16"/>
      <c r="D59" s="36"/>
      <c r="E59" s="34"/>
      <c r="F59" s="34"/>
      <c r="G59" s="16"/>
      <c r="H59" s="16"/>
      <c r="I59" s="16"/>
      <c r="J59" s="16"/>
      <c r="K59" s="16"/>
      <c r="L59" s="16"/>
      <c r="M59" s="16"/>
    </row>
    <row r="60" spans="1:13" x14ac:dyDescent="0.25">
      <c r="A60" s="33"/>
      <c r="B60" s="16"/>
      <c r="C60" s="16"/>
      <c r="D60" s="36"/>
      <c r="E60" s="34"/>
      <c r="F60" s="34"/>
      <c r="G60" s="16"/>
      <c r="H60" s="16"/>
      <c r="I60" s="16"/>
      <c r="J60" s="16"/>
      <c r="K60" s="16"/>
      <c r="L60" s="16"/>
      <c r="M60" s="16"/>
    </row>
    <row r="61" spans="1:13" x14ac:dyDescent="0.25">
      <c r="A61" s="33"/>
      <c r="B61" s="16"/>
      <c r="C61" s="16"/>
      <c r="D61" s="36"/>
      <c r="E61" s="34"/>
      <c r="F61" s="34"/>
      <c r="G61" s="16"/>
      <c r="H61" s="16"/>
      <c r="I61" s="16"/>
      <c r="J61" s="16"/>
      <c r="K61" s="16"/>
      <c r="L61" s="16"/>
      <c r="M61" s="16"/>
    </row>
    <row r="62" spans="1:13" x14ac:dyDescent="0.25">
      <c r="A62" s="33"/>
      <c r="B62" s="16"/>
      <c r="C62" s="16"/>
      <c r="D62" s="36"/>
      <c r="E62" s="34"/>
      <c r="F62" s="34"/>
      <c r="G62" s="16"/>
      <c r="H62" s="16"/>
      <c r="I62" s="16"/>
      <c r="J62" s="16"/>
      <c r="K62" s="16"/>
      <c r="L62" s="16"/>
      <c r="M62" s="16"/>
    </row>
    <row r="63" spans="1:13" x14ac:dyDescent="0.25">
      <c r="A63" s="33"/>
      <c r="B63" s="16"/>
      <c r="C63" s="16"/>
      <c r="D63" s="36"/>
      <c r="E63" s="34"/>
      <c r="F63" s="34"/>
      <c r="G63" s="16"/>
      <c r="H63" s="16"/>
      <c r="I63" s="16"/>
      <c r="J63" s="16"/>
      <c r="K63" s="16"/>
      <c r="L63" s="16"/>
      <c r="M63" s="16"/>
    </row>
    <row r="64" spans="1:13" x14ac:dyDescent="0.25">
      <c r="A64" s="33"/>
      <c r="B64" s="16"/>
      <c r="C64" s="16"/>
      <c r="D64" s="36"/>
      <c r="E64" s="34"/>
      <c r="F64" s="34"/>
      <c r="G64" s="16"/>
      <c r="H64" s="16"/>
      <c r="I64" s="16"/>
      <c r="J64" s="16"/>
      <c r="K64" s="16"/>
      <c r="L64" s="16"/>
      <c r="M64" s="16"/>
    </row>
    <row r="65" spans="1:13" x14ac:dyDescent="0.25">
      <c r="A65" s="33"/>
      <c r="B65" s="16"/>
      <c r="C65" s="16"/>
      <c r="D65" s="36"/>
      <c r="E65" s="34"/>
      <c r="F65" s="34"/>
      <c r="G65" s="16"/>
      <c r="H65" s="16"/>
      <c r="I65" s="16"/>
      <c r="J65" s="16"/>
      <c r="K65" s="16"/>
      <c r="L65" s="16"/>
      <c r="M65" s="16"/>
    </row>
    <row r="66" spans="1:13" x14ac:dyDescent="0.25">
      <c r="A66" s="33"/>
      <c r="B66" s="16"/>
      <c r="C66" s="16"/>
      <c r="D66" s="36"/>
      <c r="E66" s="34"/>
      <c r="F66" s="34"/>
      <c r="G66" s="16"/>
      <c r="H66" s="16"/>
      <c r="I66" s="16"/>
      <c r="J66" s="16"/>
      <c r="K66" s="16"/>
      <c r="L66" s="16"/>
      <c r="M66" s="16"/>
    </row>
    <row r="67" spans="1:13" x14ac:dyDescent="0.25">
      <c r="A67" s="33"/>
      <c r="B67" s="16"/>
      <c r="C67" s="16"/>
      <c r="D67" s="36"/>
      <c r="E67" s="34"/>
      <c r="F67" s="34"/>
      <c r="G67" s="16"/>
      <c r="H67" s="16"/>
      <c r="I67" s="16"/>
      <c r="J67" s="16"/>
      <c r="K67" s="16"/>
      <c r="L67" s="16"/>
      <c r="M67" s="16"/>
    </row>
    <row r="68" spans="1:13" x14ac:dyDescent="0.25">
      <c r="A68" s="33"/>
      <c r="B68" s="16"/>
      <c r="C68" s="16"/>
      <c r="D68" s="38"/>
      <c r="E68" s="34"/>
      <c r="F68" s="39"/>
      <c r="G68" s="16"/>
      <c r="H68" s="16"/>
      <c r="I68" s="16"/>
      <c r="J68" s="16"/>
      <c r="K68" s="16"/>
      <c r="L68" s="16"/>
      <c r="M68" s="16"/>
    </row>
    <row r="69" spans="1:13" x14ac:dyDescent="0.25">
      <c r="A69" s="33"/>
      <c r="B69" s="16"/>
      <c r="C69" s="16"/>
      <c r="D69" s="38"/>
      <c r="E69" s="34"/>
      <c r="F69" s="39"/>
      <c r="G69" s="16"/>
      <c r="H69" s="16"/>
      <c r="I69" s="16"/>
      <c r="J69" s="16"/>
      <c r="K69" s="16"/>
      <c r="L69" s="16"/>
      <c r="M69" s="16"/>
    </row>
    <row r="70" spans="1:13" x14ac:dyDescent="0.25">
      <c r="A70" s="33"/>
      <c r="B70" s="16"/>
      <c r="C70" s="16"/>
      <c r="D70" s="38"/>
      <c r="E70" s="34"/>
      <c r="F70" s="39"/>
      <c r="G70" s="16"/>
      <c r="H70" s="16"/>
      <c r="I70" s="16"/>
      <c r="J70" s="16"/>
      <c r="K70" s="16"/>
      <c r="L70" s="16"/>
      <c r="M70" s="16"/>
    </row>
    <row r="71" spans="1:13" x14ac:dyDescent="0.25">
      <c r="A71" s="33"/>
      <c r="B71" s="16"/>
      <c r="C71" s="16"/>
      <c r="D71" s="38"/>
      <c r="E71" s="34"/>
      <c r="F71" s="39"/>
      <c r="G71" s="16"/>
      <c r="H71" s="16"/>
      <c r="I71" s="16"/>
      <c r="J71" s="16"/>
      <c r="K71" s="16"/>
      <c r="L71" s="16"/>
      <c r="M71" s="16"/>
    </row>
    <row r="72" spans="1:13" x14ac:dyDescent="0.25">
      <c r="A72" s="33"/>
      <c r="B72" s="16"/>
      <c r="C72" s="16"/>
      <c r="D72" s="38"/>
      <c r="E72" s="34"/>
      <c r="F72" s="39"/>
      <c r="G72" s="16"/>
      <c r="H72" s="16"/>
      <c r="I72" s="16"/>
      <c r="J72" s="16"/>
      <c r="K72" s="16"/>
      <c r="L72" s="16"/>
      <c r="M72" s="16"/>
    </row>
    <row r="73" spans="1:13" x14ac:dyDescent="0.25">
      <c r="A73" s="40"/>
      <c r="B73" s="16"/>
      <c r="C73" s="16"/>
      <c r="D73" s="41"/>
      <c r="E73" s="34"/>
      <c r="F73" s="16"/>
      <c r="G73" s="16"/>
      <c r="H73" s="16"/>
      <c r="I73" s="16"/>
      <c r="J73" s="16"/>
      <c r="K73" s="16"/>
      <c r="L73" s="16"/>
      <c r="M73" s="16"/>
    </row>
    <row r="74" spans="1:13" x14ac:dyDescent="0.25">
      <c r="A74" s="40"/>
      <c r="B74" s="42"/>
      <c r="C74" s="39"/>
      <c r="D74" s="41"/>
      <c r="E74" s="34"/>
      <c r="F74" s="16"/>
      <c r="G74" s="16"/>
      <c r="H74" s="16"/>
      <c r="I74" s="16"/>
      <c r="J74" s="16"/>
      <c r="K74" s="16"/>
      <c r="L74" s="16"/>
      <c r="M74" s="16"/>
    </row>
    <row r="75" spans="1:13" x14ac:dyDescent="0.25">
      <c r="A75" s="40"/>
      <c r="B75" s="42"/>
      <c r="C75" s="39"/>
      <c r="D75" s="41"/>
      <c r="E75" s="34"/>
      <c r="F75" s="16"/>
      <c r="G75" s="16"/>
      <c r="H75" s="16"/>
      <c r="I75" s="16"/>
      <c r="J75" s="16"/>
      <c r="K75" s="16"/>
      <c r="L75" s="16"/>
      <c r="M75" s="16"/>
    </row>
    <row r="76" spans="1:13" x14ac:dyDescent="0.25">
      <c r="A76" s="40"/>
      <c r="B76" s="42"/>
      <c r="C76" s="39"/>
      <c r="D76" s="41"/>
      <c r="E76" s="34"/>
      <c r="F76" s="16"/>
      <c r="G76" s="16"/>
      <c r="H76" s="16"/>
      <c r="I76" s="16"/>
      <c r="J76" s="16"/>
      <c r="K76" s="16"/>
      <c r="L76" s="16"/>
      <c r="M76" s="16"/>
    </row>
    <row r="77" spans="1:13" x14ac:dyDescent="0.25">
      <c r="A77" s="40"/>
      <c r="B77" s="42"/>
      <c r="C77" s="39"/>
      <c r="D77" s="41"/>
      <c r="E77" s="34"/>
      <c r="F77" s="16"/>
      <c r="G77" s="16"/>
      <c r="H77" s="16"/>
      <c r="I77" s="16"/>
      <c r="J77" s="16"/>
      <c r="K77" s="16"/>
      <c r="L77" s="16"/>
      <c r="M77" s="16"/>
    </row>
    <row r="78" spans="1:13" x14ac:dyDescent="0.25">
      <c r="A78" s="40"/>
      <c r="B78" s="42"/>
      <c r="C78" s="39"/>
      <c r="D78" s="41"/>
      <c r="E78" s="34"/>
      <c r="F78" s="16"/>
      <c r="G78" s="16"/>
      <c r="H78" s="16"/>
      <c r="I78" s="16"/>
      <c r="J78" s="16"/>
      <c r="K78" s="16"/>
      <c r="L78" s="16"/>
      <c r="M78" s="16"/>
    </row>
    <row r="79" spans="1:13" x14ac:dyDescent="0.25">
      <c r="A79" s="40"/>
      <c r="B79" s="42"/>
      <c r="C79" s="39"/>
      <c r="D79" s="41"/>
      <c r="E79" s="34"/>
      <c r="F79" s="16"/>
      <c r="G79" s="16"/>
      <c r="H79" s="16"/>
      <c r="I79" s="16"/>
      <c r="J79" s="16"/>
      <c r="K79" s="16"/>
      <c r="L79" s="16"/>
      <c r="M79" s="16"/>
    </row>
    <row r="80" spans="1:13" x14ac:dyDescent="0.25">
      <c r="A80" s="40"/>
      <c r="B80" s="42"/>
      <c r="C80" s="39"/>
      <c r="D80" s="41"/>
      <c r="E80" s="34"/>
      <c r="F80" s="16"/>
      <c r="G80" s="16"/>
      <c r="H80" s="16"/>
      <c r="I80" s="16"/>
      <c r="J80" s="16"/>
      <c r="K80" s="16"/>
      <c r="L80" s="16"/>
      <c r="M80" s="16"/>
    </row>
    <row r="81" spans="1:13" x14ac:dyDescent="0.25">
      <c r="A81" s="40"/>
      <c r="B81" s="42"/>
      <c r="C81" s="39"/>
      <c r="D81" s="41"/>
      <c r="E81" s="34"/>
      <c r="F81" s="16"/>
      <c r="G81" s="16"/>
      <c r="H81" s="16"/>
      <c r="I81" s="16"/>
      <c r="J81" s="16"/>
      <c r="K81" s="16"/>
      <c r="L81" s="16"/>
      <c r="M81" s="16"/>
    </row>
    <row r="82" spans="1:13" x14ac:dyDescent="0.25">
      <c r="A82" s="40"/>
      <c r="B82" s="42"/>
      <c r="C82" s="39"/>
      <c r="D82" s="41"/>
      <c r="E82" s="34"/>
      <c r="F82" s="16"/>
      <c r="G82" s="16"/>
      <c r="H82" s="16"/>
      <c r="I82" s="16"/>
      <c r="J82" s="16"/>
      <c r="K82" s="16"/>
      <c r="L82" s="16"/>
      <c r="M82" s="16"/>
    </row>
    <row r="83" spans="1:13" x14ac:dyDescent="0.25">
      <c r="A83" s="40"/>
      <c r="B83" s="42"/>
      <c r="C83" s="39"/>
      <c r="D83" s="41"/>
      <c r="E83" s="34"/>
      <c r="F83" s="16"/>
      <c r="G83" s="16"/>
      <c r="H83" s="16"/>
      <c r="I83" s="16"/>
      <c r="J83" s="16"/>
      <c r="K83" s="16"/>
      <c r="L83" s="16"/>
      <c r="M83" s="16"/>
    </row>
    <row r="84" spans="1:13" x14ac:dyDescent="0.25">
      <c r="A84" s="40"/>
      <c r="B84" s="42"/>
      <c r="C84" s="39"/>
      <c r="D84" s="41"/>
      <c r="E84" s="34"/>
      <c r="F84" s="16"/>
      <c r="G84" s="16"/>
      <c r="H84" s="16"/>
      <c r="I84" s="16"/>
      <c r="J84" s="16"/>
      <c r="K84" s="16"/>
      <c r="L84" s="16"/>
      <c r="M84" s="16"/>
    </row>
    <row r="85" spans="1:13" x14ac:dyDescent="0.25">
      <c r="A85" s="40"/>
      <c r="B85" s="42"/>
      <c r="C85" s="39"/>
      <c r="D85" s="41"/>
      <c r="E85" s="34"/>
      <c r="F85" s="16"/>
      <c r="G85" s="16"/>
      <c r="H85" s="16"/>
      <c r="I85" s="16"/>
      <c r="J85" s="16"/>
      <c r="K85" s="16"/>
      <c r="L85" s="16"/>
      <c r="M85" s="16"/>
    </row>
    <row r="86" spans="1:13" x14ac:dyDescent="0.25">
      <c r="A86" s="40"/>
      <c r="B86" s="42"/>
      <c r="C86" s="39"/>
      <c r="D86" s="41"/>
      <c r="E86" s="34"/>
      <c r="F86" s="16"/>
      <c r="G86" s="16"/>
      <c r="H86" s="16"/>
      <c r="I86" s="16"/>
      <c r="J86" s="16"/>
      <c r="K86" s="16"/>
      <c r="L86" s="16"/>
      <c r="M86" s="16"/>
    </row>
    <row r="87" spans="1:13" x14ac:dyDescent="0.25">
      <c r="A87" s="40"/>
      <c r="B87" s="42"/>
      <c r="C87" s="39"/>
      <c r="D87" s="41"/>
      <c r="E87" s="34"/>
      <c r="F87" s="16"/>
      <c r="G87" s="16"/>
      <c r="H87" s="16"/>
      <c r="I87" s="16"/>
      <c r="J87" s="16"/>
      <c r="K87" s="16"/>
      <c r="L87" s="16"/>
      <c r="M87" s="16"/>
    </row>
    <row r="88" spans="1:13" x14ac:dyDescent="0.25">
      <c r="A88" s="40"/>
      <c r="B88" s="42"/>
      <c r="C88" s="39"/>
      <c r="D88" s="41"/>
      <c r="E88" s="34"/>
      <c r="F88" s="16"/>
      <c r="G88" s="16"/>
      <c r="H88" s="16"/>
      <c r="I88" s="16"/>
      <c r="J88" s="16"/>
      <c r="K88" s="16"/>
      <c r="L88" s="16"/>
      <c r="M88" s="16"/>
    </row>
    <row r="89" spans="1:13" x14ac:dyDescent="0.25">
      <c r="A89" s="40"/>
      <c r="B89" s="42"/>
      <c r="C89" s="39"/>
      <c r="D89" s="41"/>
      <c r="E89" s="34"/>
      <c r="F89" s="16"/>
      <c r="G89" s="16"/>
      <c r="H89" s="16"/>
      <c r="I89" s="16"/>
      <c r="J89" s="16"/>
      <c r="K89" s="16"/>
      <c r="L89" s="16"/>
      <c r="M89" s="16"/>
    </row>
    <row r="90" spans="1:13" x14ac:dyDescent="0.25">
      <c r="A90" s="40"/>
      <c r="B90" s="42"/>
      <c r="C90" s="39"/>
      <c r="D90" s="41"/>
      <c r="E90" s="34"/>
      <c r="F90" s="16"/>
      <c r="G90" s="16"/>
      <c r="H90" s="16"/>
      <c r="I90" s="16"/>
      <c r="J90" s="16"/>
      <c r="K90" s="16"/>
      <c r="L90" s="16"/>
      <c r="M90" s="16"/>
    </row>
    <row r="91" spans="1:13" x14ac:dyDescent="0.25">
      <c r="A91" s="40"/>
      <c r="B91" s="42"/>
      <c r="C91" s="39"/>
      <c r="D91" s="41"/>
      <c r="E91" s="34"/>
      <c r="F91" s="16"/>
      <c r="G91" s="16"/>
      <c r="H91" s="16"/>
      <c r="I91" s="16"/>
      <c r="J91" s="16"/>
      <c r="K91" s="16"/>
      <c r="L91" s="16"/>
      <c r="M91" s="16"/>
    </row>
    <row r="92" spans="1:13" x14ac:dyDescent="0.25">
      <c r="A92" s="40"/>
      <c r="B92" s="42"/>
      <c r="C92" s="39"/>
      <c r="D92" s="41"/>
      <c r="E92" s="34"/>
      <c r="F92" s="16"/>
      <c r="G92" s="16"/>
      <c r="H92" s="16"/>
      <c r="I92" s="16"/>
      <c r="J92" s="16"/>
      <c r="K92" s="16"/>
      <c r="L92" s="16"/>
      <c r="M92" s="16"/>
    </row>
    <row r="93" spans="1:13" x14ac:dyDescent="0.25">
      <c r="A93" s="40"/>
      <c r="B93" s="42"/>
      <c r="C93" s="39"/>
      <c r="D93" s="41"/>
      <c r="E93" s="16"/>
      <c r="F93" s="16"/>
      <c r="G93" s="16"/>
      <c r="H93" s="16"/>
      <c r="I93" s="16"/>
      <c r="J93" s="16"/>
      <c r="K93" s="16"/>
      <c r="L93" s="16"/>
      <c r="M93" s="16"/>
    </row>
    <row r="94" spans="1:13" x14ac:dyDescent="0.25">
      <c r="A94" s="40"/>
      <c r="B94" s="42"/>
      <c r="C94" s="39"/>
      <c r="D94" s="41"/>
      <c r="E94" s="16"/>
      <c r="F94" s="16"/>
      <c r="G94" s="16"/>
      <c r="H94" s="16"/>
      <c r="I94" s="16"/>
      <c r="J94" s="16"/>
      <c r="K94" s="16"/>
      <c r="L94" s="16"/>
      <c r="M94" s="16"/>
    </row>
  </sheetData>
  <autoFilter ref="A1:F16">
    <filterColumn colId="1">
      <filters>
        <filter val="Informatique"/>
        <filter val="Téléphonie"/>
      </filters>
    </filterColumn>
  </autoFilter>
  <dataConsolidate/>
  <mergeCells count="1">
    <mergeCell ref="A48:M48"/>
  </mergeCells>
  <conditionalFormatting sqref="E9:E10">
    <cfRule type="expression" priority="2">
      <formula>#REF! &lt; TODAY()</formula>
    </cfRule>
  </conditionalFormatting>
  <conditionalFormatting sqref="A2:F17">
    <cfRule type="expression" dxfId="216" priority="18" stopIfTrue="1">
      <formula>SEARCH("en contrôle",$E2)</formula>
    </cfRule>
    <cfRule type="expression" dxfId="215" priority="19" stopIfTrue="1">
      <formula>SEARCH("à completer",$E2)</formula>
    </cfRule>
    <cfRule type="expression" dxfId="214" priority="20" stopIfTrue="1">
      <formula>SEARCH("retardée",$E2)</formula>
    </cfRule>
    <cfRule type="expression" dxfId="213" priority="21" stopIfTrue="1">
      <formula>SEARCH("retournée",$E2)</formula>
    </cfRule>
    <cfRule type="expression" dxfId="212" priority="22" stopIfTrue="1">
      <formula>SEARCH("validée par 3D",$E2)</formula>
    </cfRule>
    <cfRule type="expression" dxfId="211" priority="23" stopIfTrue="1">
      <formula>SEARCH("envoyée",$E2)</formula>
    </cfRule>
    <cfRule type="expression" dxfId="210" priority="24" stopIfTrue="1">
      <formula>SEARCH("prête à envoyer",$E2)</formula>
    </cfRule>
  </conditionalFormatting>
  <dataValidations disablePrompts="1" count="1">
    <dataValidation type="list" allowBlank="1" showInputMessage="1" showErrorMessage="1" sqref="E2:E17 E49:E92 E46:E47">
      <formula1>Etat_fiche_collecte</formula1>
    </dataValidation>
  </dataValidations>
  <pageMargins left="0.39370078740157483" right="0.39370078740157483" top="0.39370078740157483" bottom="0.39370078740157483" header="0.31496062992125984" footer="0.31496062992125984"/>
  <pageSetup paperSize="9" scale="5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8"/>
  <sheetViews>
    <sheetView workbookViewId="0"/>
  </sheetViews>
  <sheetFormatPr baseColWidth="10" defaultColWidth="11.42578125" defaultRowHeight="15" x14ac:dyDescent="0.25"/>
  <cols>
    <col min="1" max="1" width="28.5703125" customWidth="1"/>
    <col min="2" max="2" width="82.42578125" bestFit="1" customWidth="1"/>
  </cols>
  <sheetData>
    <row r="1" spans="1:2" ht="23.25" customHeight="1" x14ac:dyDescent="0.25">
      <c r="A1" s="12" t="s">
        <v>84</v>
      </c>
      <c r="B1" s="12"/>
    </row>
    <row r="2" spans="1:2" x14ac:dyDescent="0.25">
      <c r="A2" s="13" t="s">
        <v>77</v>
      </c>
      <c r="B2" s="25"/>
    </row>
    <row r="3" spans="1:2" x14ac:dyDescent="0.25">
      <c r="A3" s="19" t="s">
        <v>78</v>
      </c>
      <c r="B3" s="26"/>
    </row>
    <row r="4" spans="1:2" x14ac:dyDescent="0.25">
      <c r="A4" s="20" t="s">
        <v>79</v>
      </c>
      <c r="B4" s="26"/>
    </row>
    <row r="5" spans="1:2" x14ac:dyDescent="0.25">
      <c r="A5" s="21" t="s">
        <v>80</v>
      </c>
      <c r="B5" s="26"/>
    </row>
    <row r="6" spans="1:2" x14ac:dyDescent="0.25">
      <c r="A6" s="22" t="s">
        <v>81</v>
      </c>
      <c r="B6" s="26"/>
    </row>
    <row r="7" spans="1:2" x14ac:dyDescent="0.25">
      <c r="A7" s="18" t="s">
        <v>83</v>
      </c>
      <c r="B7" s="26"/>
    </row>
    <row r="8" spans="1:2" x14ac:dyDescent="0.25">
      <c r="A8" s="23" t="s">
        <v>82</v>
      </c>
      <c r="B8" s="2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13"/>
  <sheetViews>
    <sheetView workbookViewId="0">
      <selection activeCell="E9" sqref="E9"/>
    </sheetView>
  </sheetViews>
  <sheetFormatPr baseColWidth="10" defaultColWidth="11.42578125" defaultRowHeight="15" x14ac:dyDescent="0.2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x14ac:dyDescent="0.25">
      <c r="A1" t="s">
        <v>56</v>
      </c>
      <c r="B1" t="s">
        <v>2</v>
      </c>
      <c r="C1" t="s">
        <v>3</v>
      </c>
      <c r="D1" t="s">
        <v>57</v>
      </c>
      <c r="E1" t="s">
        <v>0</v>
      </c>
      <c r="F1" t="s">
        <v>1</v>
      </c>
      <c r="G1" t="s">
        <v>60</v>
      </c>
      <c r="H1" t="s">
        <v>61</v>
      </c>
      <c r="I1" t="s">
        <v>69</v>
      </c>
      <c r="J1" t="s">
        <v>73</v>
      </c>
      <c r="K1" t="s">
        <v>74</v>
      </c>
      <c r="L1" t="s">
        <v>75</v>
      </c>
      <c r="M1" t="s">
        <v>63</v>
      </c>
      <c r="N1" t="s">
        <v>62</v>
      </c>
    </row>
    <row r="2" spans="1:14" ht="60" x14ac:dyDescent="0.25">
      <c r="A2" t="s">
        <v>55</v>
      </c>
      <c r="B2" t="s">
        <v>29</v>
      </c>
      <c r="C2" t="s">
        <v>30</v>
      </c>
      <c r="D2" t="s">
        <v>59</v>
      </c>
      <c r="E2" t="s">
        <v>27</v>
      </c>
      <c r="F2" s="14" t="s">
        <v>28</v>
      </c>
      <c r="H2" t="s">
        <v>67</v>
      </c>
      <c r="I2" s="15">
        <v>41571</v>
      </c>
      <c r="J2" s="15">
        <v>41567</v>
      </c>
      <c r="K2" s="15">
        <v>41557</v>
      </c>
      <c r="M2" t="s">
        <v>70</v>
      </c>
    </row>
    <row r="3" spans="1:14" x14ac:dyDescent="0.25">
      <c r="A3" t="s">
        <v>55</v>
      </c>
      <c r="B3" t="s">
        <v>26</v>
      </c>
      <c r="C3" t="s">
        <v>24</v>
      </c>
      <c r="D3" t="s">
        <v>59</v>
      </c>
      <c r="E3" t="s">
        <v>24</v>
      </c>
      <c r="F3" t="s">
        <v>25</v>
      </c>
      <c r="H3" t="s">
        <v>67</v>
      </c>
      <c r="I3" s="15">
        <v>41571</v>
      </c>
      <c r="J3" s="15">
        <v>41567</v>
      </c>
      <c r="K3" s="15">
        <v>41557</v>
      </c>
      <c r="M3" t="s">
        <v>70</v>
      </c>
    </row>
    <row r="4" spans="1:14" x14ac:dyDescent="0.25">
      <c r="A4" t="s">
        <v>55</v>
      </c>
      <c r="B4" t="s">
        <v>23</v>
      </c>
      <c r="C4" t="s">
        <v>53</v>
      </c>
      <c r="D4" t="s">
        <v>58</v>
      </c>
      <c r="E4" t="s">
        <v>16</v>
      </c>
      <c r="F4" t="s">
        <v>17</v>
      </c>
      <c r="H4" t="s">
        <v>64</v>
      </c>
      <c r="I4" s="15">
        <v>41571</v>
      </c>
      <c r="J4" s="15">
        <v>41567</v>
      </c>
      <c r="K4" s="15">
        <v>41557</v>
      </c>
      <c r="M4" t="s">
        <v>70</v>
      </c>
    </row>
    <row r="5" spans="1:14" x14ac:dyDescent="0.25">
      <c r="A5" t="s">
        <v>55</v>
      </c>
      <c r="B5" t="s">
        <v>22</v>
      </c>
      <c r="C5" t="s">
        <v>52</v>
      </c>
      <c r="D5" t="s">
        <v>58</v>
      </c>
      <c r="E5" t="s">
        <v>16</v>
      </c>
      <c r="F5" t="s">
        <v>17</v>
      </c>
      <c r="H5" t="s">
        <v>64</v>
      </c>
      <c r="I5" s="15">
        <v>41571</v>
      </c>
      <c r="J5" s="15">
        <v>41567</v>
      </c>
      <c r="K5" s="15">
        <v>41557</v>
      </c>
      <c r="M5" t="s">
        <v>70</v>
      </c>
    </row>
    <row r="6" spans="1:14" x14ac:dyDescent="0.25">
      <c r="A6" t="s">
        <v>55</v>
      </c>
      <c r="B6" t="s">
        <v>21</v>
      </c>
      <c r="C6" t="s">
        <v>51</v>
      </c>
      <c r="D6" t="s">
        <v>59</v>
      </c>
      <c r="E6" t="s">
        <v>16</v>
      </c>
      <c r="F6" t="s">
        <v>20</v>
      </c>
      <c r="H6" t="s">
        <v>64</v>
      </c>
      <c r="I6" s="15">
        <v>41571</v>
      </c>
      <c r="J6" s="15">
        <v>41567</v>
      </c>
      <c r="K6" s="15">
        <v>41557</v>
      </c>
      <c r="M6" t="s">
        <v>70</v>
      </c>
    </row>
    <row r="7" spans="1:14" x14ac:dyDescent="0.25">
      <c r="A7" t="s">
        <v>55</v>
      </c>
      <c r="B7" t="s">
        <v>18</v>
      </c>
      <c r="C7" t="s">
        <v>19</v>
      </c>
      <c r="D7" t="s">
        <v>59</v>
      </c>
      <c r="E7" t="s">
        <v>16</v>
      </c>
      <c r="F7" t="s">
        <v>17</v>
      </c>
      <c r="H7" t="s">
        <v>64</v>
      </c>
      <c r="I7" s="15">
        <v>41571</v>
      </c>
      <c r="J7" s="15">
        <v>41567</v>
      </c>
      <c r="K7" s="15">
        <v>41557</v>
      </c>
      <c r="M7" t="s">
        <v>70</v>
      </c>
    </row>
    <row r="8" spans="1:14" x14ac:dyDescent="0.25">
      <c r="A8" t="s">
        <v>55</v>
      </c>
      <c r="B8" t="s">
        <v>15</v>
      </c>
      <c r="C8" t="s">
        <v>50</v>
      </c>
      <c r="D8" t="s">
        <v>59</v>
      </c>
      <c r="E8" t="s">
        <v>10</v>
      </c>
      <c r="F8" t="s">
        <v>13</v>
      </c>
      <c r="H8" t="s">
        <v>64</v>
      </c>
      <c r="I8" s="15">
        <v>41571</v>
      </c>
      <c r="J8" s="15">
        <v>41567</v>
      </c>
      <c r="K8" s="15">
        <v>41557</v>
      </c>
      <c r="M8" t="s">
        <v>70</v>
      </c>
    </row>
    <row r="9" spans="1:14" x14ac:dyDescent="0.25">
      <c r="A9" t="s">
        <v>55</v>
      </c>
      <c r="B9" t="s">
        <v>14</v>
      </c>
      <c r="C9" t="s">
        <v>49</v>
      </c>
      <c r="D9" t="s">
        <v>59</v>
      </c>
      <c r="E9" t="s">
        <v>10</v>
      </c>
      <c r="F9" t="s">
        <v>13</v>
      </c>
      <c r="H9" t="s">
        <v>64</v>
      </c>
      <c r="I9" s="15">
        <v>41571</v>
      </c>
      <c r="J9" s="15">
        <v>41567</v>
      </c>
      <c r="K9" s="15">
        <v>41557</v>
      </c>
      <c r="M9" t="s">
        <v>70</v>
      </c>
    </row>
    <row r="10" spans="1:14" x14ac:dyDescent="0.25">
      <c r="A10" t="s">
        <v>55</v>
      </c>
      <c r="B10" t="s">
        <v>12</v>
      </c>
      <c r="C10" t="s">
        <v>48</v>
      </c>
      <c r="D10" t="s">
        <v>59</v>
      </c>
      <c r="E10" t="s">
        <v>10</v>
      </c>
      <c r="F10" t="s">
        <v>11</v>
      </c>
      <c r="H10" t="s">
        <v>66</v>
      </c>
      <c r="I10" s="15">
        <v>41571</v>
      </c>
      <c r="J10" s="15">
        <v>41567</v>
      </c>
      <c r="K10" s="15">
        <v>41557</v>
      </c>
      <c r="M10" t="s">
        <v>70</v>
      </c>
    </row>
    <row r="11" spans="1:14" x14ac:dyDescent="0.25">
      <c r="A11" t="s">
        <v>55</v>
      </c>
      <c r="B11" t="s">
        <v>9</v>
      </c>
      <c r="C11" t="s">
        <v>44</v>
      </c>
      <c r="D11" t="s">
        <v>58</v>
      </c>
      <c r="E11" t="s">
        <v>4</v>
      </c>
      <c r="F11" t="s">
        <v>7</v>
      </c>
      <c r="H11" t="s">
        <v>66</v>
      </c>
      <c r="I11" s="15">
        <v>41571</v>
      </c>
      <c r="J11" s="15">
        <v>41567</v>
      </c>
      <c r="K11" s="15">
        <v>41557</v>
      </c>
      <c r="M11" t="s">
        <v>70</v>
      </c>
    </row>
    <row r="12" spans="1:14" x14ac:dyDescent="0.25">
      <c r="A12" t="s">
        <v>55</v>
      </c>
      <c r="B12" t="s">
        <v>8</v>
      </c>
      <c r="C12" t="s">
        <v>47</v>
      </c>
      <c r="D12" t="s">
        <v>58</v>
      </c>
      <c r="E12" t="s">
        <v>4</v>
      </c>
      <c r="F12" t="s">
        <v>7</v>
      </c>
      <c r="H12" t="s">
        <v>64</v>
      </c>
      <c r="I12" s="15">
        <v>41571</v>
      </c>
      <c r="J12" s="15">
        <v>41567</v>
      </c>
      <c r="K12" s="15">
        <v>41557</v>
      </c>
      <c r="M12" t="s">
        <v>70</v>
      </c>
    </row>
    <row r="13" spans="1:14" x14ac:dyDescent="0.25">
      <c r="A13" t="s">
        <v>55</v>
      </c>
      <c r="B13" t="s">
        <v>6</v>
      </c>
      <c r="C13" t="s">
        <v>43</v>
      </c>
      <c r="D13" t="s">
        <v>59</v>
      </c>
      <c r="E13" t="s">
        <v>4</v>
      </c>
      <c r="F13" t="s">
        <v>5</v>
      </c>
      <c r="H13" t="s">
        <v>66</v>
      </c>
      <c r="I13" s="15">
        <v>41571</v>
      </c>
      <c r="J13" s="15">
        <v>41567</v>
      </c>
      <c r="K13" s="15">
        <v>41557</v>
      </c>
      <c r="M13" t="s">
        <v>70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4"/>
  <sheetViews>
    <sheetView workbookViewId="0">
      <selection activeCell="E13" sqref="E13"/>
    </sheetView>
  </sheetViews>
  <sheetFormatPr baseColWidth="10" defaultColWidth="11.42578125" defaultRowHeight="15" x14ac:dyDescent="0.2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x14ac:dyDescent="0.25">
      <c r="A1" t="s">
        <v>56</v>
      </c>
      <c r="B1" t="s">
        <v>2</v>
      </c>
      <c r="C1" t="s">
        <v>3</v>
      </c>
      <c r="D1" t="s">
        <v>57</v>
      </c>
      <c r="E1" t="s">
        <v>0</v>
      </c>
      <c r="F1" t="s">
        <v>1</v>
      </c>
      <c r="G1" t="s">
        <v>60</v>
      </c>
      <c r="H1" t="s">
        <v>61</v>
      </c>
      <c r="I1" t="s">
        <v>69</v>
      </c>
      <c r="J1" t="s">
        <v>73</v>
      </c>
      <c r="K1" t="s">
        <v>74</v>
      </c>
      <c r="L1" t="s">
        <v>75</v>
      </c>
      <c r="M1" t="s">
        <v>63</v>
      </c>
      <c r="N1" t="s">
        <v>62</v>
      </c>
    </row>
    <row r="2" spans="1:14" x14ac:dyDescent="0.25">
      <c r="A2" t="s">
        <v>54</v>
      </c>
      <c r="B2" t="s">
        <v>36</v>
      </c>
      <c r="C2" t="s">
        <v>32</v>
      </c>
      <c r="D2" t="s">
        <v>58</v>
      </c>
      <c r="E2" t="s">
        <v>39</v>
      </c>
      <c r="F2" t="s">
        <v>42</v>
      </c>
      <c r="H2" t="s">
        <v>64</v>
      </c>
      <c r="I2" s="15">
        <v>41571</v>
      </c>
      <c r="J2" s="15">
        <v>41567</v>
      </c>
      <c r="K2" s="15">
        <v>41557</v>
      </c>
      <c r="M2" t="s">
        <v>71</v>
      </c>
    </row>
    <row r="3" spans="1:14" x14ac:dyDescent="0.25">
      <c r="A3" t="s">
        <v>54</v>
      </c>
      <c r="B3" t="s">
        <v>35</v>
      </c>
      <c r="C3" t="s">
        <v>46</v>
      </c>
      <c r="D3" t="s">
        <v>58</v>
      </c>
      <c r="E3" t="s">
        <v>38</v>
      </c>
      <c r="F3" t="s">
        <v>41</v>
      </c>
      <c r="H3" t="s">
        <v>64</v>
      </c>
      <c r="I3" s="15">
        <v>41571</v>
      </c>
      <c r="J3" s="15">
        <v>41567</v>
      </c>
      <c r="K3" s="15">
        <v>41557</v>
      </c>
      <c r="M3" t="s">
        <v>71</v>
      </c>
    </row>
    <row r="4" spans="1:14" x14ac:dyDescent="0.25">
      <c r="A4" t="s">
        <v>54</v>
      </c>
      <c r="B4" t="s">
        <v>34</v>
      </c>
      <c r="C4" t="s">
        <v>45</v>
      </c>
      <c r="D4" t="s">
        <v>58</v>
      </c>
      <c r="E4" t="s">
        <v>37</v>
      </c>
      <c r="F4" t="s">
        <v>40</v>
      </c>
      <c r="H4" t="s">
        <v>65</v>
      </c>
      <c r="I4" s="15">
        <v>41571</v>
      </c>
      <c r="J4" s="15">
        <v>41567</v>
      </c>
      <c r="K4" s="15">
        <v>41557</v>
      </c>
      <c r="L4" s="15">
        <v>41556</v>
      </c>
      <c r="M4" t="s">
        <v>71</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N2"/>
  <sheetViews>
    <sheetView workbookViewId="0">
      <selection sqref="A1:N2"/>
    </sheetView>
  </sheetViews>
  <sheetFormatPr baseColWidth="10" defaultColWidth="11.42578125" defaultRowHeight="15" x14ac:dyDescent="0.2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x14ac:dyDescent="0.25">
      <c r="A1" t="s">
        <v>56</v>
      </c>
      <c r="B1" t="s">
        <v>2</v>
      </c>
      <c r="C1" t="s">
        <v>3</v>
      </c>
      <c r="D1" t="s">
        <v>57</v>
      </c>
      <c r="E1" t="s">
        <v>0</v>
      </c>
      <c r="F1" t="s">
        <v>1</v>
      </c>
      <c r="G1" t="s">
        <v>60</v>
      </c>
      <c r="H1" t="s">
        <v>61</v>
      </c>
      <c r="I1" t="s">
        <v>69</v>
      </c>
      <c r="J1" t="s">
        <v>73</v>
      </c>
      <c r="K1" t="s">
        <v>74</v>
      </c>
      <c r="L1" t="s">
        <v>75</v>
      </c>
      <c r="M1" t="s">
        <v>63</v>
      </c>
      <c r="N1" t="s">
        <v>62</v>
      </c>
    </row>
    <row r="2" spans="1:14" x14ac:dyDescent="0.25">
      <c r="A2" t="s">
        <v>54</v>
      </c>
      <c r="B2" t="s">
        <v>33</v>
      </c>
      <c r="C2" t="s">
        <v>31</v>
      </c>
      <c r="D2" t="s">
        <v>58</v>
      </c>
      <c r="E2" t="s">
        <v>37</v>
      </c>
      <c r="F2" t="s">
        <v>40</v>
      </c>
      <c r="H2" t="s">
        <v>68</v>
      </c>
      <c r="I2" s="15">
        <v>41571</v>
      </c>
      <c r="J2" s="15">
        <v>41567</v>
      </c>
      <c r="K2" s="15">
        <v>41557</v>
      </c>
      <c r="M2" t="s">
        <v>72</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N4"/>
  <sheetViews>
    <sheetView workbookViewId="0">
      <selection sqref="A1:N4"/>
    </sheetView>
  </sheetViews>
  <sheetFormatPr baseColWidth="10" defaultColWidth="11.42578125" defaultRowHeight="15" x14ac:dyDescent="0.2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x14ac:dyDescent="0.25">
      <c r="A1" t="s">
        <v>56</v>
      </c>
      <c r="B1" t="s">
        <v>2</v>
      </c>
      <c r="C1" t="s">
        <v>3</v>
      </c>
      <c r="D1" t="s">
        <v>57</v>
      </c>
      <c r="E1" t="s">
        <v>0</v>
      </c>
      <c r="F1" t="s">
        <v>1</v>
      </c>
      <c r="G1" t="s">
        <v>60</v>
      </c>
      <c r="H1" t="s">
        <v>61</v>
      </c>
      <c r="I1" t="s">
        <v>69</v>
      </c>
      <c r="J1" t="s">
        <v>73</v>
      </c>
      <c r="K1" t="s">
        <v>74</v>
      </c>
      <c r="L1" t="s">
        <v>75</v>
      </c>
      <c r="M1" t="s">
        <v>63</v>
      </c>
      <c r="N1" t="s">
        <v>62</v>
      </c>
    </row>
    <row r="2" spans="1:14" x14ac:dyDescent="0.25">
      <c r="A2" t="s">
        <v>54</v>
      </c>
      <c r="B2" t="s">
        <v>36</v>
      </c>
      <c r="C2" t="s">
        <v>32</v>
      </c>
      <c r="D2" t="s">
        <v>58</v>
      </c>
      <c r="E2" t="s">
        <v>39</v>
      </c>
      <c r="F2" t="s">
        <v>42</v>
      </c>
      <c r="H2" t="s">
        <v>64</v>
      </c>
      <c r="I2" s="15">
        <v>41571</v>
      </c>
      <c r="J2" s="15">
        <v>41567</v>
      </c>
      <c r="K2" s="15">
        <v>41557</v>
      </c>
      <c r="M2" t="s">
        <v>71</v>
      </c>
    </row>
    <row r="3" spans="1:14" x14ac:dyDescent="0.25">
      <c r="A3" t="s">
        <v>54</v>
      </c>
      <c r="B3" t="s">
        <v>35</v>
      </c>
      <c r="C3" t="s">
        <v>46</v>
      </c>
      <c r="D3" t="s">
        <v>58</v>
      </c>
      <c r="E3" t="s">
        <v>38</v>
      </c>
      <c r="F3" t="s">
        <v>41</v>
      </c>
      <c r="H3" t="s">
        <v>64</v>
      </c>
      <c r="I3" s="15">
        <v>41571</v>
      </c>
      <c r="J3" s="15">
        <v>41567</v>
      </c>
      <c r="K3" s="15">
        <v>41557</v>
      </c>
      <c r="M3" t="s">
        <v>71</v>
      </c>
    </row>
    <row r="4" spans="1:14" x14ac:dyDescent="0.25">
      <c r="A4" t="s">
        <v>54</v>
      </c>
      <c r="B4" t="s">
        <v>34</v>
      </c>
      <c r="C4" t="s">
        <v>45</v>
      </c>
      <c r="D4" t="s">
        <v>58</v>
      </c>
      <c r="E4" t="s">
        <v>37</v>
      </c>
      <c r="F4" t="s">
        <v>40</v>
      </c>
      <c r="H4" t="s">
        <v>65</v>
      </c>
      <c r="I4" s="15">
        <v>41571</v>
      </c>
      <c r="J4" s="15">
        <v>41567</v>
      </c>
      <c r="K4" s="15">
        <v>41557</v>
      </c>
      <c r="L4" s="15">
        <v>41556</v>
      </c>
      <c r="M4" t="s">
        <v>71</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4:E35"/>
  <sheetViews>
    <sheetView workbookViewId="0">
      <selection activeCell="H26" sqref="H26"/>
    </sheetView>
  </sheetViews>
  <sheetFormatPr baseColWidth="10" defaultRowHeight="15" x14ac:dyDescent="0.25"/>
  <cols>
    <col min="3" max="5" width="24.7109375" customWidth="1"/>
  </cols>
  <sheetData>
    <row r="24" spans="2:5" x14ac:dyDescent="0.25">
      <c r="B24" s="33"/>
      <c r="C24" s="39" t="s">
        <v>86</v>
      </c>
      <c r="D24" s="39" t="s">
        <v>88</v>
      </c>
      <c r="E24" s="17"/>
    </row>
    <row r="25" spans="2:5" x14ac:dyDescent="0.25">
      <c r="B25" s="33"/>
      <c r="C25" s="1"/>
      <c r="D25" s="2"/>
      <c r="E25" s="17"/>
    </row>
    <row r="26" spans="2:5" x14ac:dyDescent="0.25">
      <c r="B26" s="33"/>
      <c r="C26" s="39" t="s">
        <v>123</v>
      </c>
      <c r="D26" s="39"/>
      <c r="E26" s="39"/>
    </row>
    <row r="27" spans="2:5" x14ac:dyDescent="0.25">
      <c r="B27" s="33"/>
      <c r="C27" s="39"/>
      <c r="D27" s="39"/>
      <c r="E27" s="39" t="s">
        <v>76</v>
      </c>
    </row>
    <row r="28" spans="2:5" x14ac:dyDescent="0.25">
      <c r="B28" s="33"/>
      <c r="C28" s="45" t="s">
        <v>89</v>
      </c>
      <c r="D28" s="48" t="s">
        <v>105</v>
      </c>
      <c r="E28" s="51">
        <v>1</v>
      </c>
    </row>
    <row r="29" spans="2:5" x14ac:dyDescent="0.25">
      <c r="B29" s="33"/>
      <c r="C29" s="45" t="s">
        <v>90</v>
      </c>
      <c r="D29" s="48" t="s">
        <v>106</v>
      </c>
      <c r="E29" s="51">
        <v>1</v>
      </c>
    </row>
    <row r="30" spans="2:5" x14ac:dyDescent="0.25">
      <c r="B30" s="33"/>
      <c r="C30" s="47" t="s">
        <v>91</v>
      </c>
      <c r="D30" s="49" t="s">
        <v>109</v>
      </c>
      <c r="E30" s="52">
        <v>1</v>
      </c>
    </row>
    <row r="31" spans="2:5" x14ac:dyDescent="0.25">
      <c r="B31" s="33"/>
      <c r="C31" s="46" t="s">
        <v>92</v>
      </c>
      <c r="D31" s="55" t="s">
        <v>107</v>
      </c>
      <c r="E31" s="54">
        <v>1</v>
      </c>
    </row>
    <row r="32" spans="2:5" x14ac:dyDescent="0.25">
      <c r="B32" s="33"/>
      <c r="C32" s="44" t="s">
        <v>93</v>
      </c>
      <c r="D32" s="50" t="s">
        <v>108</v>
      </c>
      <c r="E32" s="53">
        <v>1</v>
      </c>
    </row>
    <row r="33" spans="2:5" x14ac:dyDescent="0.25">
      <c r="B33" s="33"/>
      <c r="C33" s="39" t="s">
        <v>126</v>
      </c>
      <c r="D33" s="39"/>
      <c r="E33" s="43">
        <v>5</v>
      </c>
    </row>
    <row r="34" spans="2:5" x14ac:dyDescent="0.25">
      <c r="B34" s="33"/>
    </row>
    <row r="35" spans="2:5" x14ac:dyDescent="0.25">
      <c r="B35" s="33"/>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Test</vt:lpstr>
      <vt:lpstr>Commentaires</vt:lpstr>
      <vt:lpstr>Feuil2</vt:lpstr>
      <vt:lpstr>Feuil3</vt:lpstr>
      <vt:lpstr>Feuil4</vt:lpstr>
      <vt:lpstr>Feuil5</vt:lpstr>
      <vt:lpstr>Tcd</vt:lpstr>
      <vt:lpstr>Etat_fiche_collecte</vt:lpstr>
    </vt:vector>
  </TitlesOfParts>
  <Company>Sopra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NonoZ</dc:creator>
  <cp:lastModifiedBy>Diego Pessego</cp:lastModifiedBy>
  <cp:lastPrinted>2013-10-17T15:14:40Z</cp:lastPrinted>
  <dcterms:created xsi:type="dcterms:W3CDTF">2013-10-14T09:40:20Z</dcterms:created>
  <dcterms:modified xsi:type="dcterms:W3CDTF">2018-05-22T13:15:36Z</dcterms:modified>
</cp:coreProperties>
</file>