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E:\essai OF avec PA\"/>
    </mc:Choice>
  </mc:AlternateContent>
  <bookViews>
    <workbookView xWindow="0" yWindow="0" windowWidth="24000" windowHeight="9600" tabRatio="585" activeTab="1"/>
  </bookViews>
  <sheets>
    <sheet name="Liste" sheetId="5" r:id="rId1"/>
    <sheet name="BD" sheetId="2" r:id="rId2"/>
    <sheet name="Feuil3" sheetId="6" r:id="rId3"/>
  </sheets>
  <definedNames>
    <definedName name="_xlnm._FilterDatabase" localSheetId="1" hidden="1">BD!$Y$7:$AA$10</definedName>
    <definedName name="Ind_ListeCharge">OFFSET(Liste!$C$2,0,0,COUNTIF(Liste!$C:$C,"&gt;&lt;")-1,1)</definedName>
    <definedName name="ListCharge">Tab_Inter[Intervenant]</definedName>
    <definedName name="tableau1">BD!$Y$2:$BE$2</definedName>
    <definedName name="ValContratInter">VLOOKUP(#REF!,#REF!,2,FALSE)</definedName>
    <definedName name="_xlnm.Print_Area">#REF!</definedName>
  </definedNames>
  <calcPr calcId="162913"/>
</workbook>
</file>

<file path=xl/calcChain.xml><?xml version="1.0" encoding="utf-8"?>
<calcChain xmlns="http://schemas.openxmlformats.org/spreadsheetml/2006/main">
  <c r="C18" i="5" l="1"/>
  <c r="C19" i="5"/>
  <c r="C20" i="5"/>
  <c r="C21" i="5"/>
  <c r="C22" i="5"/>
  <c r="C23" i="5"/>
  <c r="C24" i="5"/>
  <c r="C25" i="5"/>
  <c r="C26" i="5"/>
  <c r="C27" i="5"/>
  <c r="C28" i="5"/>
  <c r="C29" i="5"/>
  <c r="C30" i="5"/>
  <c r="C31" i="5"/>
  <c r="C32" i="5"/>
  <c r="C33" i="5"/>
  <c r="C34" i="5"/>
  <c r="C35" i="5"/>
  <c r="C36" i="5"/>
  <c r="C37" i="5"/>
  <c r="C38" i="5"/>
  <c r="C3" i="5"/>
  <c r="C4" i="5"/>
  <c r="C5" i="5"/>
  <c r="C6" i="5"/>
  <c r="C7" i="5"/>
  <c r="C8" i="5"/>
  <c r="C9" i="5"/>
  <c r="C10" i="5"/>
  <c r="C11" i="5"/>
  <c r="C12" i="5"/>
  <c r="C13" i="5"/>
  <c r="C14" i="5"/>
  <c r="C15" i="5"/>
  <c r="C16" i="5"/>
  <c r="C17" i="5"/>
  <c r="Y1" i="2" l="1"/>
  <c r="AH11" i="2" l="1"/>
  <c r="AE11" i="2"/>
  <c r="AF11" i="2"/>
  <c r="AG11" i="2"/>
  <c r="AI11" i="2"/>
  <c r="AJ11" i="2"/>
  <c r="AK11" i="2"/>
  <c r="AL11" i="2"/>
  <c r="AM11" i="2"/>
  <c r="AN11" i="2"/>
  <c r="AO11" i="2"/>
  <c r="AP11" i="2"/>
  <c r="AQ11" i="2"/>
  <c r="AR11" i="2"/>
  <c r="AS11" i="2"/>
  <c r="AT11" i="2"/>
  <c r="AU11" i="2"/>
  <c r="AV11" i="2"/>
  <c r="AW11" i="2"/>
  <c r="AX11" i="2"/>
  <c r="AY11" i="2"/>
  <c r="AZ11" i="2"/>
  <c r="BA11" i="2"/>
  <c r="BB11" i="2"/>
  <c r="BC11" i="2"/>
  <c r="BD11" i="2"/>
  <c r="BE11" i="2"/>
  <c r="AD11" i="2"/>
  <c r="AC11" i="2"/>
  <c r="AB11" i="2"/>
  <c r="AA11" i="2"/>
  <c r="Z11" i="2"/>
  <c r="Y11" i="2"/>
  <c r="M4" i="2" l="1"/>
  <c r="P4" i="2"/>
  <c r="S4" i="2"/>
  <c r="L8" i="2" l="1"/>
  <c r="L10" i="2"/>
  <c r="L9" i="2"/>
  <c r="C2" i="5" l="1"/>
  <c r="Y2" i="2" l="1"/>
  <c r="AE2" i="2"/>
  <c r="AB2" i="2"/>
  <c r="AK2" i="2"/>
  <c r="AH2" i="2"/>
  <c r="AT2" i="2"/>
  <c r="AZ2" i="2"/>
  <c r="BC2" i="2"/>
  <c r="AQ2" i="2"/>
  <c r="AW2" i="2"/>
  <c r="AN2" i="2"/>
  <c r="L7" i="2"/>
  <c r="L11" i="2" l="1"/>
</calcChain>
</file>

<file path=xl/sharedStrings.xml><?xml version="1.0" encoding="utf-8"?>
<sst xmlns="http://schemas.openxmlformats.org/spreadsheetml/2006/main" count="107" uniqueCount="83">
  <si>
    <t>LICENCE</t>
  </si>
  <si>
    <t xml:space="preserve">quotité de travail / situation </t>
  </si>
  <si>
    <t>service dû</t>
  </si>
  <si>
    <t>Code Pacome</t>
  </si>
  <si>
    <t>Code APOGEE</t>
  </si>
  <si>
    <t>CM</t>
  </si>
  <si>
    <t>TD</t>
  </si>
  <si>
    <t>Statut</t>
  </si>
  <si>
    <t>Intitulé de l'UE</t>
  </si>
  <si>
    <t>Nom-prénom des intervenants</t>
  </si>
  <si>
    <t>CM2</t>
  </si>
  <si>
    <t>TD3</t>
  </si>
  <si>
    <t>CM1</t>
  </si>
  <si>
    <t>CM3</t>
  </si>
  <si>
    <t>TD1</t>
  </si>
  <si>
    <t>TD2</t>
  </si>
  <si>
    <t>Nom</t>
  </si>
  <si>
    <t>Prénom</t>
  </si>
  <si>
    <t>Intervenant</t>
  </si>
  <si>
    <t>Crédits</t>
  </si>
  <si>
    <t>HCM</t>
  </si>
  <si>
    <t>NB Gp CM</t>
  </si>
  <si>
    <t>TOTAL HCM converties en HTD (coeff : 1,5)</t>
  </si>
  <si>
    <t>HTD</t>
  </si>
  <si>
    <t>NB Gp 
TD</t>
  </si>
  <si>
    <t>TOTAL HTD</t>
  </si>
  <si>
    <t xml:space="preserve">            
Solde
          HTD
            (CM+TD)</t>
  </si>
  <si>
    <t>CM4</t>
  </si>
  <si>
    <t>TD4</t>
  </si>
  <si>
    <t>CM5</t>
  </si>
  <si>
    <t>TD5</t>
  </si>
  <si>
    <t>PR</t>
  </si>
  <si>
    <t>Doctorant</t>
  </si>
  <si>
    <t xml:space="preserve">Chargé de </t>
  </si>
  <si>
    <t>cours 1</t>
  </si>
  <si>
    <t>cours 2</t>
  </si>
  <si>
    <t>cours 3</t>
  </si>
  <si>
    <t>cours 4</t>
  </si>
  <si>
    <t>cours 5</t>
  </si>
  <si>
    <t>cours 6</t>
  </si>
  <si>
    <t>cours 7</t>
  </si>
  <si>
    <t>CM6</t>
  </si>
  <si>
    <t>TD6</t>
  </si>
  <si>
    <t>CM7</t>
  </si>
  <si>
    <t>TD7</t>
  </si>
  <si>
    <t>CM8</t>
  </si>
  <si>
    <t>TD8</t>
  </si>
  <si>
    <t>CM9</t>
  </si>
  <si>
    <t>TD9</t>
  </si>
  <si>
    <t>CM10</t>
  </si>
  <si>
    <t>TD10</t>
  </si>
  <si>
    <t>CM11</t>
  </si>
  <si>
    <t>TD11</t>
  </si>
  <si>
    <t>TDrépartis</t>
  </si>
  <si>
    <t>résultatCM</t>
  </si>
  <si>
    <t>résultatTD</t>
  </si>
  <si>
    <t>CMrépartis</t>
  </si>
  <si>
    <t xml:space="preserve">CMrestant
</t>
  </si>
  <si>
    <t>TD restant à distribuer</t>
  </si>
  <si>
    <t>PA1</t>
  </si>
  <si>
    <t>PA2</t>
  </si>
  <si>
    <t>PA3</t>
  </si>
  <si>
    <t>PA4</t>
  </si>
  <si>
    <t>PA5</t>
  </si>
  <si>
    <t>PA6</t>
  </si>
  <si>
    <t>PA7</t>
  </si>
  <si>
    <t>PA8</t>
  </si>
  <si>
    <t>PA9</t>
  </si>
  <si>
    <t>PA10</t>
  </si>
  <si>
    <t>PA11</t>
  </si>
  <si>
    <t>Parépartis</t>
  </si>
  <si>
    <t>PA restant à distribuer3</t>
  </si>
  <si>
    <t>résultatPA</t>
  </si>
  <si>
    <t>TOTAL PA</t>
  </si>
  <si>
    <t>PA</t>
  </si>
  <si>
    <t>aaaa</t>
  </si>
  <si>
    <t>bbbb</t>
  </si>
  <si>
    <t>dddd</t>
  </si>
  <si>
    <t>ccccc</t>
  </si>
  <si>
    <t>Mathématique</t>
  </si>
  <si>
    <t>Français</t>
  </si>
  <si>
    <t>Langue vivante</t>
  </si>
  <si>
    <t>Histoire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</si>
</sst>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5" x14ac:knownFonts="1">
    <font>
      <sz val="11"/>
      <color rgb="FF000000"/>
      <name val="Calibri"/>
    </font>
    <font>
      <sz val="11"/>
      <color theme="1"/>
      <name val="Calibri"/>
      <family val="2"/>
      <scheme val="minor"/>
    </font>
    <font>
      <sz val="12"/>
      <color rgb="FF000000"/>
      <name val="Calibri"/>
      <family val="2"/>
    </font>
    <font>
      <sz val="11"/>
      <color rgb="FF000000"/>
      <name val="Calibri"/>
      <family val="2"/>
    </font>
    <font>
      <b/>
      <sz val="12"/>
      <color rgb="FF000000"/>
      <name val="Calibri"/>
      <family val="2"/>
    </font>
    <font>
      <b/>
      <sz val="11"/>
      <color rgb="FF000000"/>
      <name val="Calibri"/>
      <family val="2"/>
    </font>
    <font>
      <sz val="14"/>
      <color rgb="FF000000"/>
      <name val="Calibri"/>
      <family val="2"/>
    </font>
    <font>
      <sz val="12"/>
      <color theme="1"/>
      <name val="Calibri"/>
      <family val="2"/>
      <scheme val="minor"/>
    </font>
    <font>
      <b/>
      <sz val="12"/>
      <color rgb="FF000000"/>
      <name val="Times New Roman"/>
      <family val="1"/>
    </font>
    <font>
      <sz val="12"/>
      <color rgb="FF000000"/>
      <name val="Times New Roman"/>
      <family val="1"/>
    </font>
    <font>
      <sz val="11"/>
      <name val="Calibri"/>
      <family val="2"/>
    </font>
    <font>
      <sz val="11"/>
      <color indexed="17"/>
      <name val="Calibri"/>
      <family val="2"/>
    </font>
    <font>
      <b/>
      <sz val="10"/>
      <name val="Calibri"/>
      <family val="2"/>
    </font>
    <font>
      <b/>
      <sz val="12"/>
      <name val="Calibri"/>
      <family val="2"/>
    </font>
    <font>
      <b/>
      <sz val="12"/>
      <name val="Times New Roman"/>
      <family val="1"/>
    </font>
  </fonts>
  <fills count="9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D3D3D3"/>
        <bgColor rgb="FF000000"/>
      </patternFill>
    </fill>
    <fill>
      <patternFill patternType="solid">
        <fgColor theme="6" tint="0.59999389629810485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4">
    <xf numFmtId="0" fontId="0" fillId="0" borderId="0"/>
    <xf numFmtId="0" fontId="7" fillId="0" borderId="0"/>
    <xf numFmtId="0" fontId="1" fillId="0" borderId="0"/>
    <xf numFmtId="0" fontId="3" fillId="0" borderId="0"/>
  </cellStyleXfs>
  <cellXfs count="65">
    <xf numFmtId="0" fontId="0" fillId="0" borderId="0" xfId="0"/>
    <xf numFmtId="0" fontId="3" fillId="0" borderId="0" xfId="0" applyFont="1"/>
    <xf numFmtId="0" fontId="3" fillId="0" borderId="0" xfId="3" applyAlignment="1">
      <alignment horizontal="left"/>
    </xf>
    <xf numFmtId="49" fontId="3" fillId="0" borderId="0" xfId="3" applyNumberFormat="1" applyAlignment="1">
      <alignment horizontal="left"/>
    </xf>
    <xf numFmtId="0" fontId="3" fillId="0" borderId="0" xfId="3" applyFont="1" applyAlignment="1">
      <alignment horizontal="left"/>
    </xf>
    <xf numFmtId="49" fontId="3" fillId="0" borderId="0" xfId="3" applyNumberFormat="1" applyFont="1" applyAlignment="1">
      <alignment horizontal="left"/>
    </xf>
    <xf numFmtId="0" fontId="6" fillId="0" borderId="0" xfId="0" applyFont="1" applyFill="1" applyBorder="1" applyAlignment="1" applyProtection="1">
      <alignment horizontal="center" vertical="center"/>
      <protection locked="0"/>
    </xf>
    <xf numFmtId="0" fontId="0" fillId="0" borderId="0" xfId="0" applyProtection="1">
      <protection locked="0"/>
    </xf>
    <xf numFmtId="0" fontId="6" fillId="4" borderId="4" xfId="0" applyFont="1" applyFill="1" applyBorder="1" applyAlignment="1" applyProtection="1">
      <alignment horizontal="center" vertical="center"/>
      <protection locked="0"/>
    </xf>
    <xf numFmtId="0" fontId="5" fillId="0" borderId="2" xfId="0" applyFont="1" applyBorder="1" applyAlignment="1" applyProtection="1">
      <alignment horizontal="centerContinuous" vertical="center"/>
      <protection locked="0"/>
    </xf>
    <xf numFmtId="0" fontId="5" fillId="0" borderId="4" xfId="0" applyFont="1" applyBorder="1" applyAlignment="1" applyProtection="1">
      <alignment horizontal="centerContinuous" vertical="center"/>
      <protection locked="0"/>
    </xf>
    <xf numFmtId="0" fontId="5" fillId="0" borderId="5" xfId="0" applyFont="1" applyBorder="1" applyAlignment="1" applyProtection="1">
      <alignment horizontal="centerContinuous" vertical="center"/>
      <protection locked="0"/>
    </xf>
    <xf numFmtId="0" fontId="2" fillId="0" borderId="0" xfId="0" applyFont="1" applyAlignment="1" applyProtection="1">
      <alignment horizontal="center" vertical="center"/>
      <protection locked="0"/>
    </xf>
    <xf numFmtId="0" fontId="0" fillId="0" borderId="0" xfId="0" applyBorder="1" applyProtection="1">
      <protection locked="0"/>
    </xf>
    <xf numFmtId="0" fontId="5" fillId="0" borderId="0" xfId="0" applyFont="1" applyBorder="1" applyAlignment="1" applyProtection="1">
      <alignment horizontal="right" vertical="center"/>
      <protection locked="0"/>
    </xf>
    <xf numFmtId="0" fontId="5" fillId="0" borderId="3" xfId="0" applyFont="1" applyBorder="1" applyAlignment="1" applyProtection="1">
      <alignment horizontal="center" vertical="center"/>
      <protection locked="0"/>
    </xf>
    <xf numFmtId="0" fontId="5" fillId="0" borderId="3" xfId="0" applyFont="1" applyBorder="1" applyAlignment="1" applyProtection="1">
      <alignment horizontal="right" vertical="center"/>
      <protection locked="0"/>
    </xf>
    <xf numFmtId="0" fontId="5" fillId="0" borderId="3" xfId="0" applyFont="1" applyBorder="1" applyAlignment="1" applyProtection="1">
      <alignment horizontal="centerContinuous" vertical="center"/>
      <protection locked="0"/>
    </xf>
    <xf numFmtId="0" fontId="4" fillId="3" borderId="2" xfId="0" applyFont="1" applyFill="1" applyBorder="1" applyAlignment="1" applyProtection="1">
      <alignment horizontal="center"/>
      <protection locked="0"/>
    </xf>
    <xf numFmtId="0" fontId="4" fillId="3" borderId="4" xfId="0" applyFont="1" applyFill="1" applyBorder="1" applyAlignment="1" applyProtection="1">
      <alignment horizontal="center"/>
      <protection locked="0"/>
    </xf>
    <xf numFmtId="0" fontId="4" fillId="0" borderId="6" xfId="0" applyFont="1" applyBorder="1" applyAlignment="1" applyProtection="1">
      <alignment horizontal="center" vertical="center"/>
      <protection locked="0"/>
    </xf>
    <xf numFmtId="0" fontId="4" fillId="0" borderId="3" xfId="0" applyFont="1" applyBorder="1" applyAlignment="1" applyProtection="1">
      <alignment horizontal="center" vertical="center"/>
      <protection locked="0"/>
    </xf>
    <xf numFmtId="0" fontId="4" fillId="0" borderId="1" xfId="0" applyFont="1" applyBorder="1" applyAlignment="1" applyProtection="1">
      <alignment horizontal="center" vertical="center" textRotation="45"/>
      <protection locked="0"/>
    </xf>
    <xf numFmtId="0" fontId="4" fillId="0" borderId="1" xfId="0" applyFont="1" applyBorder="1" applyAlignment="1" applyProtection="1">
      <alignment horizontal="center" vertical="center" textRotation="43"/>
      <protection locked="0"/>
    </xf>
    <xf numFmtId="0" fontId="4" fillId="0" borderId="1" xfId="0" applyFont="1" applyBorder="1" applyAlignment="1" applyProtection="1">
      <alignment horizontal="center" vertical="center" textRotation="43" wrapText="1"/>
      <protection locked="0"/>
    </xf>
    <xf numFmtId="0" fontId="12" fillId="6" borderId="1" xfId="0" applyFont="1" applyFill="1" applyBorder="1" applyAlignment="1" applyProtection="1">
      <alignment horizontal="center" vertical="center" textRotation="43" wrapText="1"/>
      <protection locked="0"/>
    </xf>
    <xf numFmtId="0" fontId="13" fillId="6" borderId="2" xfId="0" applyFont="1" applyFill="1" applyBorder="1" applyAlignment="1" applyProtection="1">
      <alignment horizontal="center" vertical="center" textRotation="43"/>
      <protection locked="0"/>
    </xf>
    <xf numFmtId="0" fontId="4" fillId="0" borderId="1" xfId="0" applyFont="1" applyBorder="1" applyAlignment="1" applyProtection="1">
      <alignment horizontal="right" vertical="center" wrapText="1"/>
      <protection locked="0"/>
    </xf>
    <xf numFmtId="0" fontId="14" fillId="8" borderId="7" xfId="0" applyFont="1" applyFill="1" applyBorder="1" applyAlignment="1" applyProtection="1">
      <alignment horizontal="center" vertical="center" textRotation="255" wrapText="1"/>
      <protection locked="0"/>
    </xf>
    <xf numFmtId="0" fontId="13" fillId="8" borderId="7" xfId="0" applyFont="1" applyFill="1" applyBorder="1" applyAlignment="1" applyProtection="1">
      <alignment horizontal="center" vertical="center" wrapText="1"/>
      <protection locked="0"/>
    </xf>
    <xf numFmtId="0" fontId="4" fillId="2" borderId="7" xfId="0" applyFont="1" applyFill="1" applyBorder="1" applyAlignment="1" applyProtection="1">
      <alignment horizontal="center" vertical="center" wrapText="1"/>
      <protection locked="0"/>
    </xf>
    <xf numFmtId="0" fontId="0" fillId="0" borderId="1" xfId="0" applyFill="1" applyBorder="1" applyProtection="1">
      <protection locked="0"/>
    </xf>
    <xf numFmtId="0" fontId="3" fillId="0" borderId="1" xfId="0" applyFont="1" applyFill="1" applyBorder="1" applyProtection="1">
      <protection locked="0"/>
    </xf>
    <xf numFmtId="0" fontId="0" fillId="0" borderId="1" xfId="0" applyBorder="1" applyAlignment="1" applyProtection="1">
      <alignment horizontal="center"/>
      <protection locked="0"/>
    </xf>
    <xf numFmtId="0" fontId="10" fillId="6" borderId="1" xfId="0" applyFont="1" applyFill="1" applyBorder="1" applyAlignment="1" applyProtection="1">
      <alignment horizontal="center"/>
      <protection locked="0"/>
    </xf>
    <xf numFmtId="0" fontId="0" fillId="7" borderId="1" xfId="0" applyFill="1" applyBorder="1" applyProtection="1">
      <protection locked="0"/>
    </xf>
    <xf numFmtId="0" fontId="10" fillId="6" borderId="2" xfId="0" applyFont="1" applyFill="1" applyBorder="1" applyAlignment="1" applyProtection="1">
      <alignment horizontal="right"/>
      <protection locked="0"/>
    </xf>
    <xf numFmtId="0" fontId="0" fillId="0" borderId="2" xfId="0" applyFill="1" applyBorder="1" applyProtection="1">
      <protection locked="0"/>
    </xf>
    <xf numFmtId="0" fontId="0" fillId="8" borderId="2" xfId="0" applyFill="1" applyBorder="1" applyProtection="1">
      <protection locked="0"/>
    </xf>
    <xf numFmtId="0" fontId="0" fillId="8" borderId="2" xfId="0" applyFill="1" applyBorder="1" applyAlignment="1" applyProtection="1">
      <alignment horizontal="right"/>
      <protection locked="0"/>
    </xf>
    <xf numFmtId="0" fontId="10" fillId="8" borderId="2" xfId="0" applyFont="1" applyFill="1" applyBorder="1" applyProtection="1">
      <protection locked="0"/>
    </xf>
    <xf numFmtId="0" fontId="10" fillId="2" borderId="2" xfId="0" applyFont="1" applyFill="1" applyBorder="1" applyProtection="1">
      <protection locked="0"/>
    </xf>
    <xf numFmtId="0" fontId="0" fillId="0" borderId="1" xfId="0" applyBorder="1" applyProtection="1">
      <protection locked="0"/>
    </xf>
    <xf numFmtId="0" fontId="0" fillId="0" borderId="0" xfId="0" applyAlignment="1" applyProtection="1">
      <alignment horizontal="left"/>
      <protection locked="0"/>
    </xf>
    <xf numFmtId="4" fontId="0" fillId="0" borderId="1" xfId="0" applyNumberFormat="1" applyBorder="1" applyAlignment="1" applyProtection="1">
      <alignment horizontal="right"/>
      <protection locked="0"/>
    </xf>
    <xf numFmtId="0" fontId="11" fillId="0" borderId="0" xfId="0" applyFont="1" applyProtection="1">
      <protection locked="0"/>
    </xf>
    <xf numFmtId="0" fontId="8" fillId="0" borderId="2" xfId="0" applyFont="1" applyBorder="1" applyAlignment="1" applyProtection="1">
      <alignment horizontal="center" vertical="center" wrapText="1"/>
    </xf>
    <xf numFmtId="0" fontId="8" fillId="0" borderId="5" xfId="0" applyFont="1" applyBorder="1" applyAlignment="1" applyProtection="1">
      <alignment horizontal="center" vertical="center" wrapText="1"/>
    </xf>
    <xf numFmtId="0" fontId="0" fillId="0" borderId="0" xfId="0" applyFill="1" applyProtection="1">
      <protection locked="0"/>
    </xf>
    <xf numFmtId="0" fontId="8" fillId="0" borderId="4" xfId="0" applyFont="1" applyBorder="1" applyAlignment="1" applyProtection="1">
      <alignment horizontal="center" vertical="center" wrapText="1"/>
    </xf>
    <xf numFmtId="0" fontId="10" fillId="0" borderId="0" xfId="0" applyFont="1" applyFill="1" applyBorder="1" applyProtection="1">
      <protection locked="0"/>
    </xf>
    <xf numFmtId="0" fontId="3" fillId="0" borderId="8" xfId="0" applyFont="1" applyBorder="1" applyAlignment="1" applyProtection="1">
      <alignment horizontal="center" vertical="center"/>
      <protection locked="0"/>
    </xf>
    <xf numFmtId="0" fontId="10" fillId="0" borderId="3" xfId="0" applyFont="1" applyBorder="1" applyProtection="1">
      <protection locked="0"/>
    </xf>
    <xf numFmtId="0" fontId="8" fillId="0" borderId="2" xfId="0" applyFont="1" applyFill="1" applyBorder="1" applyAlignment="1" applyProtection="1">
      <alignment horizontal="center" vertical="center" wrapText="1"/>
      <protection locked="0"/>
    </xf>
    <xf numFmtId="0" fontId="8" fillId="0" borderId="4" xfId="0" applyFont="1" applyFill="1" applyBorder="1" applyAlignment="1" applyProtection="1">
      <alignment horizontal="center" vertical="center" wrapText="1"/>
      <protection locked="0"/>
    </xf>
    <xf numFmtId="0" fontId="8" fillId="0" borderId="5" xfId="0" applyFont="1" applyFill="1" applyBorder="1" applyAlignment="1" applyProtection="1">
      <alignment horizontal="center" vertical="center" wrapText="1"/>
      <protection locked="0"/>
    </xf>
    <xf numFmtId="0" fontId="8" fillId="0" borderId="2" xfId="0" applyFont="1" applyFill="1" applyBorder="1" applyAlignment="1" applyProtection="1">
      <alignment horizontal="center" vertical="top" wrapText="1"/>
      <protection locked="0"/>
    </xf>
    <xf numFmtId="0" fontId="8" fillId="0" borderId="4" xfId="0" applyFont="1" applyFill="1" applyBorder="1" applyAlignment="1" applyProtection="1">
      <alignment horizontal="center" vertical="top" wrapText="1"/>
      <protection locked="0"/>
    </xf>
    <xf numFmtId="0" fontId="8" fillId="0" borderId="5" xfId="0" applyFont="1" applyFill="1" applyBorder="1" applyAlignment="1" applyProtection="1">
      <alignment horizontal="center" vertical="top" wrapText="1"/>
      <protection locked="0"/>
    </xf>
    <xf numFmtId="0" fontId="8" fillId="0" borderId="2" xfId="0" applyFont="1" applyBorder="1" applyAlignment="1" applyProtection="1">
      <alignment horizontal="center" vertical="top" wrapText="1"/>
      <protection locked="0"/>
    </xf>
    <xf numFmtId="0" fontId="8" fillId="0" borderId="4" xfId="0" applyFont="1" applyBorder="1" applyAlignment="1" applyProtection="1">
      <alignment horizontal="center" vertical="top" wrapText="1"/>
      <protection locked="0"/>
    </xf>
    <xf numFmtId="0" fontId="8" fillId="0" borderId="5" xfId="0" applyFont="1" applyBorder="1" applyAlignment="1" applyProtection="1">
      <alignment horizontal="center" vertical="top" wrapText="1"/>
      <protection locked="0"/>
    </xf>
    <xf numFmtId="0" fontId="9" fillId="5" borderId="2" xfId="0" applyFont="1" applyFill="1" applyBorder="1" applyAlignment="1" applyProtection="1">
      <alignment horizontal="center" vertical="center" wrapText="1"/>
      <protection locked="0"/>
    </xf>
    <xf numFmtId="0" fontId="9" fillId="5" borderId="4" xfId="0" applyFont="1" applyFill="1" applyBorder="1" applyAlignment="1" applyProtection="1">
      <alignment horizontal="center" vertical="center" wrapText="1"/>
      <protection locked="0"/>
    </xf>
    <xf numFmtId="0" fontId="9" fillId="5" borderId="5" xfId="0" applyFont="1" applyFill="1" applyBorder="1" applyAlignment="1" applyProtection="1">
      <alignment horizontal="center" vertical="center" wrapText="1"/>
      <protection locked="0"/>
    </xf>
  </cellXfs>
  <cellStyles count="4">
    <cellStyle name="Normal" xfId="0" builtinId="0"/>
    <cellStyle name="Normal 2" xfId="1"/>
    <cellStyle name="Normal 3" xfId="2"/>
    <cellStyle name="Normal 4" xfId="3"/>
  </cellStyles>
  <dxfs count="85">
    <dxf>
      <fill>
        <patternFill>
          <bgColor rgb="FFFF0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auto="1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auto="1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auto="1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auto="1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auto="1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auto="1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auto="1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auto="1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auto="1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auto="1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auto="1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auto="1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auto="1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auto="1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auto="1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auto="1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auto="1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auto="1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auto="1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auto="1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auto="1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auto="1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auto="1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auto="1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auto="1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auto="1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auto="1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auto="1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auto="1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auto="1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auto="1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17"/>
        <name val="Calibri"/>
        <scheme val="none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auto="1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17"/>
        <name val="Calibri"/>
        <scheme val="none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auto="1"/>
        </patternFill>
      </fill>
      <protection locked="0" hidden="0"/>
    </dxf>
    <dxf>
      <fill>
        <patternFill patternType="solid">
          <fgColor indexed="64"/>
          <bgColor theme="5" tint="0.79998168889431442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color auto="1"/>
      </font>
      <numFmt numFmtId="0" formatCode="General"/>
      <fill>
        <patternFill patternType="solid">
          <fgColor indexed="64"/>
          <bgColor theme="5" tint="0.79998168889431442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solid">
          <fgColor indexed="64"/>
          <bgColor theme="5" tint="0.79998168889431442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color auto="1"/>
      </font>
      <numFmt numFmtId="0" formatCode="General"/>
      <fill>
        <patternFill patternType="solid">
          <fgColor indexed="64"/>
          <bgColor theme="5" tint="0.79998168889431442"/>
        </patternFill>
      </fill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solid">
          <fgColor indexed="64"/>
          <bgColor theme="5" tint="0.79998168889431442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color auto="1"/>
      </font>
      <numFmt numFmtId="0" formatCode="General"/>
      <fill>
        <patternFill patternType="solid">
          <fgColor indexed="64"/>
          <bgColor theme="5" tint="0.79998168889431442"/>
        </patternFill>
      </fill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solid">
          <fgColor indexed="64"/>
          <bgColor theme="6" tint="0.59999389629810485"/>
        </patternFill>
      </fill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solid">
          <fgColor indexed="64"/>
          <bgColor theme="6" tint="0.59999389629810485"/>
        </patternFill>
      </fill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solid">
          <fgColor indexed="64"/>
          <bgColor theme="6" tint="0.59999389629810485"/>
        </patternFill>
      </fill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  <protection locked="0" hidden="0"/>
    </dxf>
    <dxf>
      <font>
        <strike val="0"/>
        <outline val="0"/>
        <shadow val="0"/>
        <u val="none"/>
        <vertAlign val="baseline"/>
        <color auto="1"/>
      </font>
      <numFmt numFmtId="0" formatCode="General"/>
      <fill>
        <patternFill patternType="solid">
          <fgColor indexed="64"/>
          <bgColor theme="6" tint="0.59999389629810485"/>
        </patternFill>
      </fill>
      <border diagonalUp="0" diagonalDown="0">
        <left/>
        <right style="thin">
          <color indexed="64"/>
        </right>
        <top style="thin">
          <color indexed="64"/>
        </top>
        <bottom/>
      </border>
      <protection locked="0" hidden="0"/>
    </dxf>
    <dxf>
      <numFmt numFmtId="0" formatCode="General"/>
      <fill>
        <patternFill patternType="solid">
          <fgColor indexed="64"/>
          <bgColor theme="6" tint="0.59999389629810485"/>
        </patternFill>
      </fill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numFmt numFmtId="0" formatCode="General"/>
      <fill>
        <patternFill patternType="solid">
          <fgColor indexed="64"/>
          <bgColor theme="6" tint="0.59999389629810485"/>
        </patternFill>
      </fill>
      <border diagonalUp="0" diagonalDown="0">
        <left/>
        <right style="thin">
          <color indexed="64"/>
        </right>
        <top style="thin">
          <color indexed="64"/>
        </top>
        <bottom/>
      </border>
      <protection locked="0" hidden="0"/>
    </dxf>
    <dxf>
      <numFmt numFmtId="0" formatCode="General"/>
      <fill>
        <patternFill patternType="solid">
          <fgColor indexed="64"/>
          <bgColor theme="6" tint="0.59999389629810485"/>
        </patternFill>
      </fill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solid">
          <fgColor indexed="64"/>
          <bgColor theme="6" tint="0.59999389629810485"/>
        </patternFill>
      </fill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numFmt numFmtId="0" formatCode="General"/>
      <fill>
        <patternFill patternType="solid">
          <fgColor indexed="64"/>
          <bgColor theme="6" tint="0.5999938962981048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numFmt numFmtId="0" formatCode="General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numFmt numFmtId="0" formatCode="General"/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solid">
          <fgColor indexed="64"/>
          <bgColor theme="5" tint="0.59999389629810485"/>
        </patternFill>
      </fill>
      <alignment horizontal="right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solid">
          <fgColor indexed="64"/>
          <bgColor theme="5" tint="0.59999389629810485"/>
        </patternFill>
      </fill>
      <alignment horizontal="right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solid">
          <fgColor indexed="64"/>
          <bgColor theme="5" tint="0.59999389629810485"/>
        </patternFill>
      </fill>
      <alignment horizontal="right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solid">
          <fgColor indexed="64"/>
          <bgColor theme="5" tint="0.59999389629810485"/>
        </patternFill>
      </fill>
      <alignment horizontal="right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17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color indexed="17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solid">
          <fgColor rgb="FF000000"/>
          <bgColor rgb="FFD3D3D3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 patternType="solid">
          <fgColor rgb="FF000000"/>
          <bgColor rgb="FFD3D3D3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17"/>
        <name val="Calibri"/>
        <scheme val="none"/>
      </font>
      <fill>
        <patternFill patternType="solid">
          <fgColor indexed="64"/>
          <bgColor theme="5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solid">
          <fgColor indexed="64"/>
          <bgColor theme="5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  <protection locked="0" hidden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alignment horizontal="center" vertical="center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numFmt numFmtId="30" formatCode="@"/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</dxf>
  </dxfs>
  <tableStyles count="0" defaultTableStyle="Table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3" name="Tab_Inter" displayName="Tab_Inter" ref="A1:C38" totalsRowShown="0" headerRowDxfId="84">
  <autoFilter ref="A1:C38"/>
  <tableColumns count="3">
    <tableColumn id="1" name="Nom" dataDxfId="83" dataCellStyle="Normal 4"/>
    <tableColumn id="2" name="Prénom" dataDxfId="82" dataCellStyle="Normal 4"/>
    <tableColumn id="3" name="Intervenant" dataDxfId="81" dataCellStyle="Normal 4">
      <calculatedColumnFormula>A2 &amp; " " &amp; B2</calculatedColumnFormula>
    </tableColumn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1" name="Tab_Base" displayName="Tab_Base" ref="A6:BE10" totalsRowShown="0" headerRowDxfId="80" dataDxfId="78" headerRowBorderDxfId="79" tableBorderDxfId="77" totalsRowBorderDxfId="76">
  <autoFilter ref="A6:BE10"/>
  <tableColumns count="57">
    <tableColumn id="1" name="Code Pacome" dataDxfId="75" totalsRowDxfId="74"/>
    <tableColumn id="2" name="Code APOGEE" dataDxfId="73" totalsRowDxfId="72"/>
    <tableColumn id="3" name="Intitulé de l'UE" dataDxfId="71" totalsRowDxfId="70"/>
    <tableColumn id="22" name="Crédits" dataDxfId="69" totalsRowDxfId="68"/>
    <tableColumn id="21" name="HCM" dataDxfId="67" totalsRowDxfId="66"/>
    <tableColumn id="20" name="NB Gp CM" dataDxfId="65" totalsRowDxfId="64"/>
    <tableColumn id="19" name="TOTAL HCM converties en HTD (coeff : 1,5)" dataDxfId="63" totalsRowDxfId="62"/>
    <tableColumn id="18" name="HTD" dataDxfId="61" totalsRowDxfId="60"/>
    <tableColumn id="17" name="NB Gp _x000a_TD" dataDxfId="59" totalsRowDxfId="58"/>
    <tableColumn id="16" name="TOTAL HTD" dataDxfId="57" totalsRowDxfId="56">
      <calculatedColumnFormula>Tab_Base[[#This Row],[NB Gp 
TD]]*Tab_Base[[#This Row],[HTD]]</calculatedColumnFormula>
    </tableColumn>
    <tableColumn id="12" name="TOTAL PA" dataDxfId="55" totalsRowDxfId="54"/>
    <tableColumn id="15" name="            _x000a__x000a_Solde_x000a_          HTD_x000a_            (CM+TD)" dataDxfId="53" totalsRowDxfId="52">
      <calculatedColumnFormula>Tab_Base[[#This Row],[TOTAL HCM converties en HTD (coeff : 1,5)]]+Tab_Base[[#This Row],[TOTAL HTD]]</calculatedColumnFormula>
    </tableColumn>
    <tableColumn id="14" name="CMrépartis" dataDxfId="51"/>
    <tableColumn id="99" name="CMrestant_x000a_" dataDxfId="50"/>
    <tableColumn id="13" name="résultatCM" dataDxfId="49"/>
    <tableColumn id="96" name="TDrépartis" dataDxfId="48"/>
    <tableColumn id="98" name="TD restant à distribuer" dataDxfId="47"/>
    <tableColumn id="97" name="résultatTD" dataDxfId="46"/>
    <tableColumn id="11" name="Parépartis" dataDxfId="45"/>
    <tableColumn id="10" name="PA restant à distribuer3" dataDxfId="44"/>
    <tableColumn id="9" name="résultatPA" dataDxfId="43"/>
    <tableColumn id="4" name="CM" dataDxfId="42" totalsRowDxfId="41"/>
    <tableColumn id="5" name="TD" dataDxfId="40" totalsRowDxfId="39"/>
    <tableColumn id="6" name="PA" dataDxfId="38" totalsRowDxfId="37"/>
    <tableColumn id="7" name="CM1" dataDxfId="36" totalsRowDxfId="35"/>
    <tableColumn id="95" name="TD1" dataDxfId="34" totalsRowDxfId="33"/>
    <tableColumn id="8" name="PA1" dataDxfId="32" totalsRowDxfId="31"/>
    <tableColumn id="100" name="CM2" dataDxfId="30"/>
    <tableColumn id="101" name="TD2" dataDxfId="29"/>
    <tableColumn id="102" name="PA2" dataDxfId="28"/>
    <tableColumn id="103" name="CM3" dataDxfId="27"/>
    <tableColumn id="104" name="TD3" dataDxfId="26"/>
    <tableColumn id="105" name="PA3" dataDxfId="25"/>
    <tableColumn id="106" name="CM4" dataDxfId="24"/>
    <tableColumn id="107" name="TD4" dataDxfId="23"/>
    <tableColumn id="108" name="PA4" dataDxfId="22"/>
    <tableColumn id="109" name="CM5" dataDxfId="21"/>
    <tableColumn id="110" name="TD5" dataDxfId="20"/>
    <tableColumn id="111" name="PA5" dataDxfId="19"/>
    <tableColumn id="112" name="CM6" dataDxfId="18"/>
    <tableColumn id="113" name="TD6" dataDxfId="17"/>
    <tableColumn id="114" name="PA6" dataDxfId="16"/>
    <tableColumn id="115" name="CM7" dataDxfId="15"/>
    <tableColumn id="116" name="TD7" dataDxfId="14"/>
    <tableColumn id="117" name="PA7" dataDxfId="13"/>
    <tableColumn id="118" name="CM8" dataDxfId="12"/>
    <tableColumn id="119" name="TD8" dataDxfId="11"/>
    <tableColumn id="120" name="PA8" dataDxfId="10"/>
    <tableColumn id="121" name="CM9" dataDxfId="9"/>
    <tableColumn id="122" name="TD9" dataDxfId="8"/>
    <tableColumn id="123" name="PA9" dataDxfId="7"/>
    <tableColumn id="124" name="CM10" dataDxfId="6"/>
    <tableColumn id="125" name="TD10" dataDxfId="5"/>
    <tableColumn id="126" name="PA10" dataDxfId="4"/>
    <tableColumn id="127" name="CM11" dataDxfId="3"/>
    <tableColumn id="128" name="TD11" dataDxfId="2"/>
    <tableColumn id="129" name="PA11" dataDxfId="1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C41"/>
  <sheetViews>
    <sheetView workbookViewId="0">
      <selection activeCell="H11" sqref="H11"/>
    </sheetView>
  </sheetViews>
  <sheetFormatPr baseColWidth="10" defaultRowHeight="15" x14ac:dyDescent="0.25"/>
  <cols>
    <col min="1" max="1" width="15.28515625" customWidth="1"/>
    <col min="2" max="2" width="15.140625" customWidth="1"/>
    <col min="3" max="3" width="27" bestFit="1" customWidth="1"/>
  </cols>
  <sheetData>
    <row r="1" spans="1:3" x14ac:dyDescent="0.25">
      <c r="A1" s="1" t="s">
        <v>16</v>
      </c>
      <c r="B1" s="1" t="s">
        <v>17</v>
      </c>
      <c r="C1" s="1" t="s">
        <v>18</v>
      </c>
    </row>
    <row r="2" spans="1:3" x14ac:dyDescent="0.25">
      <c r="A2" s="5" t="s">
        <v>33</v>
      </c>
      <c r="B2" s="4" t="s">
        <v>34</v>
      </c>
      <c r="C2" s="2" t="str">
        <f t="shared" ref="C2:C38" si="0">A2 &amp; " " &amp; B2</f>
        <v>Chargé de  cours 1</v>
      </c>
    </row>
    <row r="3" spans="1:3" x14ac:dyDescent="0.25">
      <c r="A3" s="5" t="s">
        <v>33</v>
      </c>
      <c r="B3" s="4" t="s">
        <v>35</v>
      </c>
      <c r="C3" s="2" t="str">
        <f t="shared" si="0"/>
        <v>Chargé de  cours 2</v>
      </c>
    </row>
    <row r="4" spans="1:3" x14ac:dyDescent="0.25">
      <c r="A4" s="5" t="s">
        <v>33</v>
      </c>
      <c r="B4" s="4" t="s">
        <v>36</v>
      </c>
      <c r="C4" s="2" t="str">
        <f t="shared" si="0"/>
        <v>Chargé de  cours 3</v>
      </c>
    </row>
    <row r="5" spans="1:3" x14ac:dyDescent="0.25">
      <c r="A5" s="5" t="s">
        <v>33</v>
      </c>
      <c r="B5" s="4" t="s">
        <v>37</v>
      </c>
      <c r="C5" s="2" t="str">
        <f t="shared" si="0"/>
        <v>Chargé de  cours 4</v>
      </c>
    </row>
    <row r="6" spans="1:3" x14ac:dyDescent="0.25">
      <c r="A6" s="5" t="s">
        <v>33</v>
      </c>
      <c r="B6" s="4" t="s">
        <v>38</v>
      </c>
      <c r="C6" s="2" t="str">
        <f t="shared" si="0"/>
        <v>Chargé de  cours 5</v>
      </c>
    </row>
    <row r="7" spans="1:3" x14ac:dyDescent="0.25">
      <c r="A7" s="5" t="s">
        <v>33</v>
      </c>
      <c r="B7" s="4" t="s">
        <v>39</v>
      </c>
      <c r="C7" s="2" t="str">
        <f t="shared" si="0"/>
        <v>Chargé de  cours 6</v>
      </c>
    </row>
    <row r="8" spans="1:3" x14ac:dyDescent="0.25">
      <c r="A8" s="5" t="s">
        <v>33</v>
      </c>
      <c r="B8" s="4" t="s">
        <v>40</v>
      </c>
      <c r="C8" s="2" t="str">
        <f t="shared" si="0"/>
        <v>Chargé de  cours 7</v>
      </c>
    </row>
    <row r="9" spans="1:3" x14ac:dyDescent="0.25">
      <c r="A9" s="3" t="s">
        <v>32</v>
      </c>
      <c r="B9" s="2">
        <v>1</v>
      </c>
      <c r="C9" s="2" t="str">
        <f t="shared" si="0"/>
        <v>Doctorant 1</v>
      </c>
    </row>
    <row r="10" spans="1:3" x14ac:dyDescent="0.25">
      <c r="A10" s="3" t="s">
        <v>32</v>
      </c>
      <c r="B10" s="2">
        <v>2</v>
      </c>
      <c r="C10" s="2" t="str">
        <f t="shared" si="0"/>
        <v>Doctorant 2</v>
      </c>
    </row>
    <row r="11" spans="1:3" ht="14.25" customHeight="1" x14ac:dyDescent="0.25">
      <c r="A11" s="3" t="s">
        <v>32</v>
      </c>
      <c r="B11" s="2">
        <v>3</v>
      </c>
      <c r="C11" s="2" t="str">
        <f t="shared" si="0"/>
        <v>Doctorant 3</v>
      </c>
    </row>
    <row r="12" spans="1:3" x14ac:dyDescent="0.25">
      <c r="A12" s="3" t="s">
        <v>32</v>
      </c>
      <c r="B12" s="2">
        <v>4</v>
      </c>
      <c r="C12" s="2" t="str">
        <f t="shared" si="0"/>
        <v>Doctorant 4</v>
      </c>
    </row>
    <row r="13" spans="1:3" x14ac:dyDescent="0.25">
      <c r="A13" s="3" t="s">
        <v>32</v>
      </c>
      <c r="B13" s="2">
        <v>5</v>
      </c>
      <c r="C13" s="2" t="str">
        <f t="shared" si="0"/>
        <v>Doctorant 5</v>
      </c>
    </row>
    <row r="14" spans="1:3" x14ac:dyDescent="0.25">
      <c r="A14" s="3" t="s">
        <v>32</v>
      </c>
      <c r="B14" s="2">
        <v>6</v>
      </c>
      <c r="C14" s="2" t="str">
        <f t="shared" si="0"/>
        <v>Doctorant 6</v>
      </c>
    </row>
    <row r="15" spans="1:3" x14ac:dyDescent="0.25">
      <c r="A15" s="3" t="s">
        <v>32</v>
      </c>
      <c r="B15" s="2">
        <v>7</v>
      </c>
      <c r="C15" s="2" t="str">
        <f t="shared" si="0"/>
        <v>Doctorant 7</v>
      </c>
    </row>
    <row r="16" spans="1:3" x14ac:dyDescent="0.25">
      <c r="A16" s="3" t="s">
        <v>32</v>
      </c>
      <c r="B16" s="2">
        <v>8</v>
      </c>
      <c r="C16" s="2" t="str">
        <f t="shared" si="0"/>
        <v>Doctorant 8</v>
      </c>
    </row>
    <row r="17" spans="1:3" x14ac:dyDescent="0.25">
      <c r="A17" s="3" t="s">
        <v>32</v>
      </c>
      <c r="B17" s="2">
        <v>9</v>
      </c>
      <c r="C17" s="2" t="str">
        <f t="shared" si="0"/>
        <v>Doctorant 9</v>
      </c>
    </row>
    <row r="18" spans="1:3" x14ac:dyDescent="0.25">
      <c r="A18" s="2"/>
      <c r="B18" s="2"/>
      <c r="C18" s="2" t="str">
        <f t="shared" si="0"/>
        <v xml:space="preserve"> </v>
      </c>
    </row>
    <row r="19" spans="1:3" x14ac:dyDescent="0.25">
      <c r="A19" s="2"/>
      <c r="B19" s="2"/>
      <c r="C19" s="2" t="str">
        <f t="shared" si="0"/>
        <v xml:space="preserve"> </v>
      </c>
    </row>
    <row r="20" spans="1:3" x14ac:dyDescent="0.25">
      <c r="A20" s="3"/>
      <c r="B20" s="4"/>
      <c r="C20" s="2" t="str">
        <f t="shared" si="0"/>
        <v xml:space="preserve"> </v>
      </c>
    </row>
    <row r="21" spans="1:3" x14ac:dyDescent="0.25">
      <c r="A21" s="2"/>
      <c r="B21" s="4"/>
      <c r="C21" s="2" t="str">
        <f t="shared" si="0"/>
        <v xml:space="preserve"> </v>
      </c>
    </row>
    <row r="22" spans="1:3" x14ac:dyDescent="0.25">
      <c r="A22" s="3"/>
      <c r="B22" s="2"/>
      <c r="C22" s="2" t="str">
        <f t="shared" si="0"/>
        <v xml:space="preserve"> </v>
      </c>
    </row>
    <row r="23" spans="1:3" x14ac:dyDescent="0.25">
      <c r="A23" s="3"/>
      <c r="B23" s="4"/>
      <c r="C23" s="2" t="str">
        <f t="shared" si="0"/>
        <v xml:space="preserve"> </v>
      </c>
    </row>
    <row r="24" spans="1:3" x14ac:dyDescent="0.25">
      <c r="A24" s="3"/>
      <c r="B24" s="2"/>
      <c r="C24" s="2" t="str">
        <f t="shared" si="0"/>
        <v xml:space="preserve"> </v>
      </c>
    </row>
    <row r="25" spans="1:3" x14ac:dyDescent="0.25">
      <c r="A25" s="3"/>
      <c r="B25" s="2"/>
      <c r="C25" s="2" t="str">
        <f t="shared" si="0"/>
        <v xml:space="preserve"> </v>
      </c>
    </row>
    <row r="26" spans="1:3" x14ac:dyDescent="0.25">
      <c r="A26" s="3"/>
      <c r="B26" s="2"/>
      <c r="C26" s="2" t="str">
        <f t="shared" si="0"/>
        <v xml:space="preserve"> </v>
      </c>
    </row>
    <row r="27" spans="1:3" x14ac:dyDescent="0.25">
      <c r="A27" s="3"/>
      <c r="B27" s="2"/>
      <c r="C27" s="2" t="str">
        <f t="shared" si="0"/>
        <v xml:space="preserve"> </v>
      </c>
    </row>
    <row r="28" spans="1:3" x14ac:dyDescent="0.25">
      <c r="A28" s="3"/>
      <c r="B28" s="2"/>
      <c r="C28" s="2" t="str">
        <f t="shared" si="0"/>
        <v xml:space="preserve"> </v>
      </c>
    </row>
    <row r="29" spans="1:3" x14ac:dyDescent="0.25">
      <c r="A29" s="3"/>
      <c r="B29" s="2"/>
      <c r="C29" s="2" t="str">
        <f t="shared" si="0"/>
        <v xml:space="preserve"> </v>
      </c>
    </row>
    <row r="30" spans="1:3" x14ac:dyDescent="0.25">
      <c r="A30" s="3"/>
      <c r="B30" s="2"/>
      <c r="C30" s="2" t="str">
        <f t="shared" si="0"/>
        <v xml:space="preserve"> </v>
      </c>
    </row>
    <row r="31" spans="1:3" x14ac:dyDescent="0.25">
      <c r="A31" s="3"/>
      <c r="B31" s="2"/>
      <c r="C31" s="2" t="str">
        <f t="shared" si="0"/>
        <v xml:space="preserve"> </v>
      </c>
    </row>
    <row r="32" spans="1:3" x14ac:dyDescent="0.25">
      <c r="A32" s="5"/>
      <c r="B32" s="4"/>
      <c r="C32" s="2" t="str">
        <f t="shared" si="0"/>
        <v xml:space="preserve"> </v>
      </c>
    </row>
    <row r="33" spans="1:3" x14ac:dyDescent="0.25">
      <c r="A33" s="5"/>
      <c r="B33" s="4"/>
      <c r="C33" s="2" t="str">
        <f t="shared" si="0"/>
        <v xml:space="preserve"> </v>
      </c>
    </row>
    <row r="34" spans="1:3" x14ac:dyDescent="0.25">
      <c r="A34" s="5"/>
      <c r="B34" s="4"/>
      <c r="C34" s="2" t="str">
        <f t="shared" si="0"/>
        <v xml:space="preserve"> </v>
      </c>
    </row>
    <row r="35" spans="1:3" x14ac:dyDescent="0.25">
      <c r="A35" s="5"/>
      <c r="B35" s="4"/>
      <c r="C35" s="2" t="str">
        <f t="shared" si="0"/>
        <v xml:space="preserve"> </v>
      </c>
    </row>
    <row r="36" spans="1:3" x14ac:dyDescent="0.25">
      <c r="A36" s="5"/>
      <c r="B36" s="4"/>
      <c r="C36" s="2" t="str">
        <f t="shared" si="0"/>
        <v xml:space="preserve"> </v>
      </c>
    </row>
    <row r="37" spans="1:3" x14ac:dyDescent="0.25">
      <c r="A37" s="5"/>
      <c r="B37" s="4"/>
      <c r="C37" s="2" t="str">
        <f t="shared" si="0"/>
        <v xml:space="preserve"> </v>
      </c>
    </row>
    <row r="38" spans="1:3" x14ac:dyDescent="0.25">
      <c r="A38" s="5"/>
      <c r="B38" s="4"/>
      <c r="C38" s="2" t="str">
        <f t="shared" si="0"/>
        <v xml:space="preserve"> </v>
      </c>
    </row>
    <row r="39" spans="1:3" x14ac:dyDescent="0.25">
      <c r="A39" s="1"/>
      <c r="B39" s="1"/>
    </row>
    <row r="40" spans="1:3" x14ac:dyDescent="0.25">
      <c r="A40" s="1"/>
      <c r="B40" s="1"/>
    </row>
    <row r="41" spans="1:3" x14ac:dyDescent="0.25">
      <c r="A41" s="1"/>
      <c r="B41" s="1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E931"/>
  <sheetViews>
    <sheetView tabSelected="1" topLeftCell="N1" workbookViewId="0">
      <selection activeCell="V13" sqref="V13"/>
    </sheetView>
  </sheetViews>
  <sheetFormatPr baseColWidth="10" defaultColWidth="9.140625" defaultRowHeight="15" x14ac:dyDescent="0.25"/>
  <cols>
    <col min="1" max="1" width="16.28515625" style="7" customWidth="1"/>
    <col min="2" max="2" width="16.5703125" style="7" customWidth="1"/>
    <col min="3" max="3" width="77.85546875" style="7" customWidth="1"/>
    <col min="4" max="4" width="5.140625" style="7" customWidth="1"/>
    <col min="5" max="5" width="6.140625" style="7" customWidth="1"/>
    <col min="6" max="6" width="5.140625" style="7" customWidth="1"/>
    <col min="7" max="7" width="5.5703125" style="7" customWidth="1"/>
    <col min="8" max="8" width="5.140625" style="7" customWidth="1"/>
    <col min="9" max="9" width="6.28515625" style="7" customWidth="1"/>
    <col min="10" max="11" width="5.5703125" style="7" customWidth="1"/>
    <col min="12" max="12" width="26.85546875" style="7" customWidth="1"/>
    <col min="13" max="13" width="8.5703125" style="7" customWidth="1"/>
    <col min="14" max="14" width="10.42578125" style="7" customWidth="1"/>
    <col min="15" max="15" width="13.140625" style="7" customWidth="1"/>
    <col min="16" max="16" width="10.5703125" style="7" customWidth="1"/>
    <col min="17" max="17" width="13.140625" style="7" customWidth="1"/>
    <col min="18" max="21" width="13.7109375" style="7" customWidth="1"/>
    <col min="22" max="22" width="10.42578125" style="7" bestFit="1" customWidth="1"/>
    <col min="23" max="23" width="7.85546875" style="7" customWidth="1"/>
    <col min="24" max="24" width="11.140625" style="7" customWidth="1"/>
    <col min="25" max="27" width="9.7109375" style="7" customWidth="1"/>
    <col min="28" max="16384" width="9.140625" style="7"/>
  </cols>
  <sheetData>
    <row r="1" spans="1:57" ht="15" customHeight="1" x14ac:dyDescent="0.25">
      <c r="A1" s="6"/>
      <c r="B1" s="6"/>
      <c r="C1" s="6"/>
      <c r="D1" s="6"/>
      <c r="E1" s="6"/>
      <c r="F1" s="6"/>
      <c r="G1" s="6"/>
      <c r="H1" s="6"/>
      <c r="I1" s="6"/>
      <c r="J1" s="6"/>
      <c r="K1" s="6"/>
      <c r="L1" s="6"/>
      <c r="M1" s="6"/>
      <c r="N1" s="6"/>
      <c r="O1" s="6"/>
      <c r="P1" s="6"/>
      <c r="Q1" s="6"/>
      <c r="R1" s="6"/>
      <c r="S1" s="6"/>
      <c r="T1" s="6"/>
      <c r="U1" s="6"/>
      <c r="V1" s="6"/>
      <c r="W1" s="6"/>
      <c r="X1" s="6"/>
      <c r="Y1" s="46">
        <f>COLUMN()</f>
        <v>25</v>
      </c>
      <c r="Z1" s="49"/>
      <c r="AA1" s="47"/>
    </row>
    <row r="2" spans="1:57" s="12" customFormat="1" ht="48" customHeight="1" x14ac:dyDescent="0.25">
      <c r="A2" s="8"/>
      <c r="B2" s="8"/>
      <c r="C2" s="8"/>
      <c r="D2" s="8"/>
      <c r="E2" s="8"/>
      <c r="F2" s="8"/>
      <c r="G2" s="8"/>
      <c r="H2" s="8"/>
      <c r="I2" s="8"/>
      <c r="J2" s="8"/>
      <c r="K2" s="8"/>
      <c r="L2" s="8"/>
      <c r="M2" s="8"/>
      <c r="N2" s="8"/>
      <c r="O2" s="8"/>
      <c r="P2" s="8"/>
      <c r="Q2" s="8"/>
      <c r="R2" s="8"/>
      <c r="S2" s="8"/>
      <c r="T2" s="8"/>
      <c r="U2" s="8"/>
      <c r="V2" s="9" t="s">
        <v>9</v>
      </c>
      <c r="W2" s="10"/>
      <c r="X2" s="11"/>
      <c r="Y2" s="62" t="str">
        <f ca="1">IF(MOD(COLUMN(),3)=1, INDEX(Ind_ListeCharge,ROUNDDOWN((COLUMN()-23)/2,1),1),"")</f>
        <v>Chargé de  cours 1</v>
      </c>
      <c r="Z2" s="63"/>
      <c r="AA2" s="64"/>
      <c r="AB2" s="62" t="str">
        <f ca="1">IF(MOD(COLUMN(),3)=1, INDEX(Ind_ListeCharge,ROUNDDOWN((COLUMN()-23)/2,1),1),"")</f>
        <v>Chargé de  cours 2</v>
      </c>
      <c r="AC2" s="63"/>
      <c r="AD2" s="64"/>
      <c r="AE2" s="62" t="str">
        <f ca="1">IF(MOD(COLUMN(),3)=1, INDEX(Ind_ListeCharge,ROUNDDOWN((COLUMN()-23)/2,1),1),"")</f>
        <v>Chargé de  cours 4</v>
      </c>
      <c r="AF2" s="63"/>
      <c r="AG2" s="64"/>
      <c r="AH2" s="62" t="str">
        <f ca="1">IF(MOD(COLUMN(),3)=1, INDEX(Ind_ListeCharge,ROUNDDOWN((COLUMN()-23)/2,1),1),"")</f>
        <v>Chargé de  cours 5</v>
      </c>
      <c r="AI2" s="63"/>
      <c r="AJ2" s="64"/>
      <c r="AK2" s="62" t="str">
        <f ca="1">IF(MOD(COLUMN(),3)=1, INDEX(Ind_ListeCharge,ROUNDDOWN((COLUMN()-23)/2,1),1),"")</f>
        <v>Chargé de  cours 7</v>
      </c>
      <c r="AL2" s="63"/>
      <c r="AM2" s="64"/>
      <c r="AN2" s="62" t="str">
        <f ca="1">IF(MOD(COLUMN(),3)=1, INDEX(Ind_ListeCharge,ROUNDDOWN((COLUMN()-23)/2,1),1),"")</f>
        <v>Doctorant 1</v>
      </c>
      <c r="AO2" s="63"/>
      <c r="AP2" s="64"/>
      <c r="AQ2" s="62" t="str">
        <f ca="1">IF(MOD(COLUMN(),3)=1, INDEX(Ind_ListeCharge,ROUNDDOWN((COLUMN()-23)/2,1),1),"")</f>
        <v>Doctorant 3</v>
      </c>
      <c r="AR2" s="63"/>
      <c r="AS2" s="64"/>
      <c r="AT2" s="62" t="str">
        <f ca="1">IF(MOD(COLUMN(),3)=1, INDEX(Ind_ListeCharge,ROUNDDOWN((COLUMN()-23)/2,1),1),"")</f>
        <v>Doctorant 4</v>
      </c>
      <c r="AU2" s="63"/>
      <c r="AV2" s="64"/>
      <c r="AW2" s="62" t="str">
        <f ca="1">IF(MOD(COLUMN(),3)=1, INDEX(Ind_ListeCharge,ROUNDDOWN((COLUMN()-23)/2,1),1),"")</f>
        <v>Doctorant 6</v>
      </c>
      <c r="AX2" s="63"/>
      <c r="AY2" s="64"/>
      <c r="AZ2" s="62" t="str">
        <f ca="1">IF(MOD(COLUMN(),3)=1, INDEX(Ind_ListeCharge,ROUNDDOWN((COLUMN()-23)/2,1),1),"")</f>
        <v>Doctorant 7</v>
      </c>
      <c r="BA2" s="63"/>
      <c r="BB2" s="64"/>
      <c r="BC2" s="62" t="str">
        <f ca="1">IF(MOD(COLUMN(),3)=1, INDEX(Ind_ListeCharge,ROUNDDOWN((COLUMN()-23)/2,1),1),"")</f>
        <v>Doctorant 9</v>
      </c>
      <c r="BD2" s="63"/>
      <c r="BE2" s="64"/>
    </row>
    <row r="3" spans="1:57" s="13" customFormat="1" ht="15" customHeight="1" x14ac:dyDescent="0.25">
      <c r="B3" s="14"/>
      <c r="C3" s="14"/>
      <c r="D3" s="14"/>
      <c r="E3" s="14"/>
      <c r="F3" s="14"/>
      <c r="G3" s="14"/>
      <c r="H3" s="14"/>
      <c r="I3" s="14"/>
      <c r="J3" s="14"/>
      <c r="K3" s="14"/>
      <c r="L3" s="14"/>
      <c r="M3" s="14"/>
      <c r="N3" s="14"/>
      <c r="O3" s="14"/>
      <c r="P3" s="14"/>
      <c r="Q3" s="14"/>
      <c r="R3" s="14"/>
      <c r="S3" s="14"/>
      <c r="T3" s="14"/>
      <c r="U3" s="14"/>
      <c r="V3" s="15"/>
      <c r="W3" s="15" t="s">
        <v>1</v>
      </c>
      <c r="X3" s="16"/>
      <c r="Y3" s="59">
        <v>100</v>
      </c>
      <c r="Z3" s="60"/>
      <c r="AA3" s="61"/>
      <c r="AB3" s="59">
        <v>100</v>
      </c>
      <c r="AC3" s="60"/>
      <c r="AD3" s="61"/>
      <c r="AE3" s="59">
        <v>100</v>
      </c>
      <c r="AF3" s="60"/>
      <c r="AG3" s="61"/>
      <c r="AH3" s="59">
        <v>100</v>
      </c>
      <c r="AI3" s="60"/>
      <c r="AJ3" s="61"/>
      <c r="AK3" s="59">
        <v>100</v>
      </c>
      <c r="AL3" s="60"/>
      <c r="AM3" s="61"/>
      <c r="AN3" s="59">
        <v>100</v>
      </c>
      <c r="AO3" s="60"/>
      <c r="AP3" s="61"/>
      <c r="AQ3" s="59">
        <v>100</v>
      </c>
      <c r="AR3" s="60"/>
      <c r="AS3" s="61"/>
      <c r="AT3" s="59">
        <v>100</v>
      </c>
      <c r="AU3" s="60"/>
      <c r="AV3" s="61"/>
      <c r="AW3" s="59">
        <v>100</v>
      </c>
      <c r="AX3" s="60"/>
      <c r="AY3" s="61"/>
      <c r="AZ3" s="59">
        <v>100</v>
      </c>
      <c r="BA3" s="60"/>
      <c r="BB3" s="61"/>
      <c r="BC3" s="59">
        <v>100</v>
      </c>
      <c r="BD3" s="60"/>
      <c r="BE3" s="61"/>
    </row>
    <row r="4" spans="1:57" ht="18.75" customHeight="1" x14ac:dyDescent="0.25">
      <c r="A4" s="13"/>
      <c r="B4" s="14"/>
      <c r="C4" s="14"/>
      <c r="D4" s="14"/>
      <c r="E4" s="14"/>
      <c r="F4" s="14"/>
      <c r="G4" s="14"/>
      <c r="H4" s="14"/>
      <c r="I4" s="14"/>
      <c r="J4" s="14"/>
      <c r="K4" s="14"/>
      <c r="L4" s="14"/>
      <c r="M4" s="14">
        <f>SUM(Tab_Base[CMrépartis])</f>
        <v>0</v>
      </c>
      <c r="N4" s="14"/>
      <c r="O4" s="14"/>
      <c r="P4" s="14">
        <f>SUM(Tab_Base[TDrépartis])</f>
        <v>0</v>
      </c>
      <c r="Q4" s="14"/>
      <c r="R4" s="14"/>
      <c r="S4" s="14">
        <f>SUM(Tab_Base[Parépartis])</f>
        <v>0</v>
      </c>
      <c r="T4" s="14"/>
      <c r="U4" s="14"/>
      <c r="V4" s="17" t="s">
        <v>2</v>
      </c>
      <c r="W4" s="17"/>
      <c r="X4" s="17"/>
      <c r="Y4" s="56">
        <v>192</v>
      </c>
      <c r="Z4" s="57"/>
      <c r="AA4" s="58"/>
      <c r="AB4" s="56">
        <v>192</v>
      </c>
      <c r="AC4" s="57"/>
      <c r="AD4" s="58"/>
      <c r="AE4" s="56">
        <v>192</v>
      </c>
      <c r="AF4" s="57"/>
      <c r="AG4" s="58"/>
      <c r="AH4" s="56">
        <v>192</v>
      </c>
      <c r="AI4" s="57"/>
      <c r="AJ4" s="58"/>
      <c r="AK4" s="56">
        <v>192</v>
      </c>
      <c r="AL4" s="57"/>
      <c r="AM4" s="58"/>
      <c r="AN4" s="56">
        <v>192</v>
      </c>
      <c r="AO4" s="57"/>
      <c r="AP4" s="58"/>
      <c r="AQ4" s="56">
        <v>192</v>
      </c>
      <c r="AR4" s="57"/>
      <c r="AS4" s="58"/>
      <c r="AT4" s="56">
        <v>192</v>
      </c>
      <c r="AU4" s="57"/>
      <c r="AV4" s="58"/>
      <c r="AW4" s="56">
        <v>192</v>
      </c>
      <c r="AX4" s="57"/>
      <c r="AY4" s="58"/>
      <c r="AZ4" s="56">
        <v>192</v>
      </c>
      <c r="BA4" s="57"/>
      <c r="BB4" s="58"/>
      <c r="BC4" s="56">
        <v>192</v>
      </c>
      <c r="BD4" s="57"/>
      <c r="BE4" s="58"/>
    </row>
    <row r="5" spans="1:57" ht="28.5" customHeight="1" x14ac:dyDescent="0.25">
      <c r="A5" s="18" t="s">
        <v>0</v>
      </c>
      <c r="B5" s="19"/>
      <c r="C5" s="19"/>
      <c r="D5" s="19"/>
      <c r="E5" s="19"/>
      <c r="F5" s="19"/>
      <c r="G5" s="19"/>
      <c r="H5" s="19"/>
      <c r="I5" s="19"/>
      <c r="J5" s="19"/>
      <c r="K5" s="19"/>
      <c r="L5" s="19"/>
      <c r="M5" s="19"/>
      <c r="N5" s="19"/>
      <c r="O5" s="19"/>
      <c r="P5" s="19"/>
      <c r="Q5" s="19"/>
      <c r="R5" s="19"/>
      <c r="S5" s="19"/>
      <c r="T5" s="19"/>
      <c r="U5" s="19"/>
      <c r="V5" s="9" t="s">
        <v>7</v>
      </c>
      <c r="W5" s="10"/>
      <c r="X5" s="11"/>
      <c r="Y5" s="53" t="s">
        <v>31</v>
      </c>
      <c r="Z5" s="54"/>
      <c r="AA5" s="55"/>
      <c r="AB5" s="53" t="s">
        <v>31</v>
      </c>
      <c r="AC5" s="54"/>
      <c r="AD5" s="55"/>
      <c r="AE5" s="53" t="s">
        <v>31</v>
      </c>
      <c r="AF5" s="54"/>
      <c r="AG5" s="55"/>
      <c r="AH5" s="53" t="s">
        <v>31</v>
      </c>
      <c r="AI5" s="54"/>
      <c r="AJ5" s="55"/>
      <c r="AK5" s="53" t="s">
        <v>31</v>
      </c>
      <c r="AL5" s="54"/>
      <c r="AM5" s="55"/>
      <c r="AN5" s="53" t="s">
        <v>31</v>
      </c>
      <c r="AO5" s="54"/>
      <c r="AP5" s="55"/>
      <c r="AQ5" s="53" t="s">
        <v>31</v>
      </c>
      <c r="AR5" s="54"/>
      <c r="AS5" s="55"/>
      <c r="AT5" s="53" t="s">
        <v>31</v>
      </c>
      <c r="AU5" s="54"/>
      <c r="AV5" s="55"/>
      <c r="AW5" s="53" t="s">
        <v>31</v>
      </c>
      <c r="AX5" s="54"/>
      <c r="AY5" s="55"/>
      <c r="AZ5" s="53" t="s">
        <v>31</v>
      </c>
      <c r="BA5" s="54"/>
      <c r="BB5" s="55"/>
      <c r="BC5" s="53" t="s">
        <v>31</v>
      </c>
      <c r="BD5" s="54"/>
      <c r="BE5" s="55"/>
    </row>
    <row r="6" spans="1:57" ht="129.75" x14ac:dyDescent="0.25">
      <c r="A6" s="20" t="s">
        <v>3</v>
      </c>
      <c r="B6" s="21" t="s">
        <v>4</v>
      </c>
      <c r="C6" s="21" t="s">
        <v>8</v>
      </c>
      <c r="D6" s="22" t="s">
        <v>19</v>
      </c>
      <c r="E6" s="23" t="s">
        <v>20</v>
      </c>
      <c r="F6" s="24" t="s">
        <v>21</v>
      </c>
      <c r="G6" s="25" t="s">
        <v>22</v>
      </c>
      <c r="H6" s="23" t="s">
        <v>23</v>
      </c>
      <c r="I6" s="23" t="s">
        <v>24</v>
      </c>
      <c r="J6" s="26" t="s">
        <v>25</v>
      </c>
      <c r="K6" s="26" t="s">
        <v>73</v>
      </c>
      <c r="L6" s="27" t="s">
        <v>26</v>
      </c>
      <c r="M6" s="28" t="s">
        <v>56</v>
      </c>
      <c r="N6" s="29" t="s">
        <v>57</v>
      </c>
      <c r="O6" s="29" t="s">
        <v>54</v>
      </c>
      <c r="P6" s="28" t="s">
        <v>53</v>
      </c>
      <c r="Q6" s="29" t="s">
        <v>58</v>
      </c>
      <c r="R6" s="29" t="s">
        <v>55</v>
      </c>
      <c r="S6" s="28" t="s">
        <v>70</v>
      </c>
      <c r="T6" s="29" t="s">
        <v>71</v>
      </c>
      <c r="U6" s="29" t="s">
        <v>72</v>
      </c>
      <c r="V6" s="30" t="s">
        <v>5</v>
      </c>
      <c r="W6" s="30" t="s">
        <v>6</v>
      </c>
      <c r="X6" s="30" t="s">
        <v>74</v>
      </c>
      <c r="Y6" s="51" t="s">
        <v>12</v>
      </c>
      <c r="Z6" s="51" t="s">
        <v>14</v>
      </c>
      <c r="AA6" s="51" t="s">
        <v>59</v>
      </c>
      <c r="AB6" s="51" t="s">
        <v>10</v>
      </c>
      <c r="AC6" s="51" t="s">
        <v>15</v>
      </c>
      <c r="AD6" s="51" t="s">
        <v>60</v>
      </c>
      <c r="AE6" s="51" t="s">
        <v>13</v>
      </c>
      <c r="AF6" s="51" t="s">
        <v>11</v>
      </c>
      <c r="AG6" s="51" t="s">
        <v>61</v>
      </c>
      <c r="AH6" s="51" t="s">
        <v>27</v>
      </c>
      <c r="AI6" s="51" t="s">
        <v>28</v>
      </c>
      <c r="AJ6" s="51" t="s">
        <v>62</v>
      </c>
      <c r="AK6" s="51" t="s">
        <v>29</v>
      </c>
      <c r="AL6" s="51" t="s">
        <v>30</v>
      </c>
      <c r="AM6" s="51" t="s">
        <v>63</v>
      </c>
      <c r="AN6" s="51" t="s">
        <v>41</v>
      </c>
      <c r="AO6" s="51" t="s">
        <v>42</v>
      </c>
      <c r="AP6" s="51" t="s">
        <v>64</v>
      </c>
      <c r="AQ6" s="51" t="s">
        <v>43</v>
      </c>
      <c r="AR6" s="51" t="s">
        <v>44</v>
      </c>
      <c r="AS6" s="51" t="s">
        <v>65</v>
      </c>
      <c r="AT6" s="51" t="s">
        <v>45</v>
      </c>
      <c r="AU6" s="51" t="s">
        <v>46</v>
      </c>
      <c r="AV6" s="51" t="s">
        <v>66</v>
      </c>
      <c r="AW6" s="51" t="s">
        <v>47</v>
      </c>
      <c r="AX6" s="51" t="s">
        <v>48</v>
      </c>
      <c r="AY6" s="51" t="s">
        <v>67</v>
      </c>
      <c r="AZ6" s="51" t="s">
        <v>49</v>
      </c>
      <c r="BA6" s="51" t="s">
        <v>50</v>
      </c>
      <c r="BB6" s="51" t="s">
        <v>68</v>
      </c>
      <c r="BC6" s="51" t="s">
        <v>51</v>
      </c>
      <c r="BD6" s="51" t="s">
        <v>52</v>
      </c>
      <c r="BE6" s="51" t="s">
        <v>69</v>
      </c>
    </row>
    <row r="7" spans="1:57" s="48" customFormat="1" ht="13.5" customHeight="1" x14ac:dyDescent="0.25">
      <c r="A7" s="32" t="s">
        <v>75</v>
      </c>
      <c r="B7" s="31"/>
      <c r="C7" s="32" t="s">
        <v>79</v>
      </c>
      <c r="D7" s="33"/>
      <c r="E7" s="33"/>
      <c r="F7" s="33"/>
      <c r="G7" s="34"/>
      <c r="H7" s="35"/>
      <c r="I7" s="33"/>
      <c r="J7" s="36"/>
      <c r="K7" s="36"/>
      <c r="L7" s="37">
        <f>Tab_Base[[#This Row],[TOTAL HCM converties en HTD (coeff : 1,5)]]+Tab_Base[[#This Row],[TOTAL HTD]]+Tab_Base[[#This Row],[TOTAL PA]]</f>
        <v>0</v>
      </c>
      <c r="M7" s="38"/>
      <c r="N7" s="38"/>
      <c r="O7" s="38"/>
      <c r="P7" s="39"/>
      <c r="Q7" s="38"/>
      <c r="R7" s="40"/>
      <c r="S7" s="40"/>
      <c r="T7" s="40"/>
      <c r="U7" s="40"/>
      <c r="V7" s="41"/>
      <c r="W7" s="41"/>
      <c r="X7" s="41"/>
      <c r="Y7" s="50"/>
      <c r="Z7" s="50"/>
      <c r="AA7" s="50"/>
      <c r="AB7" s="50"/>
      <c r="AC7" s="50"/>
      <c r="AD7" s="50"/>
      <c r="AE7" s="50"/>
      <c r="AF7" s="50"/>
      <c r="AG7" s="50"/>
      <c r="AH7" s="50"/>
      <c r="AI7" s="50"/>
      <c r="AJ7" s="50"/>
      <c r="AK7" s="50"/>
      <c r="AL7" s="50"/>
      <c r="AM7" s="50"/>
      <c r="AN7" s="50"/>
      <c r="AO7" s="50"/>
      <c r="AP7" s="50"/>
      <c r="AQ7" s="50"/>
      <c r="AR7" s="50"/>
      <c r="AS7" s="50"/>
      <c r="AT7" s="50"/>
      <c r="AU7" s="50"/>
      <c r="AV7" s="50"/>
      <c r="AW7" s="50"/>
      <c r="AX7" s="50"/>
      <c r="AY7" s="50"/>
      <c r="AZ7" s="50"/>
      <c r="BA7" s="50"/>
      <c r="BB7" s="50"/>
      <c r="BC7" s="50"/>
      <c r="BD7" s="50"/>
      <c r="BE7" s="50"/>
    </row>
    <row r="8" spans="1:57" s="48" customFormat="1" ht="15" customHeight="1" x14ac:dyDescent="0.25">
      <c r="A8" s="32" t="s">
        <v>76</v>
      </c>
      <c r="B8" s="31"/>
      <c r="C8" s="32" t="s">
        <v>80</v>
      </c>
      <c r="D8" s="33"/>
      <c r="E8" s="33"/>
      <c r="F8" s="42"/>
      <c r="G8" s="34"/>
      <c r="H8" s="35"/>
      <c r="I8" s="33"/>
      <c r="J8" s="36"/>
      <c r="K8" s="36"/>
      <c r="L8" s="37">
        <f>Tab_Base[[#This Row],[TOTAL HCM converties en HTD (coeff : 1,5)]]+Tab_Base[[#This Row],[TOTAL HTD]]+Tab_Base[[#This Row],[TOTAL PA]]</f>
        <v>0</v>
      </c>
      <c r="M8" s="38"/>
      <c r="N8" s="38"/>
      <c r="O8" s="38"/>
      <c r="P8" s="39"/>
      <c r="Q8" s="38"/>
      <c r="R8" s="40"/>
      <c r="S8" s="40"/>
      <c r="T8" s="40"/>
      <c r="U8" s="40"/>
      <c r="V8" s="41"/>
      <c r="W8" s="41"/>
      <c r="X8" s="41"/>
      <c r="Y8" s="50"/>
      <c r="Z8" s="50"/>
      <c r="AA8" s="50"/>
      <c r="AB8" s="50"/>
      <c r="AC8" s="50"/>
      <c r="AD8" s="50"/>
      <c r="AE8" s="50"/>
      <c r="AF8" s="50"/>
      <c r="AG8" s="50"/>
      <c r="AH8" s="50"/>
      <c r="AI8" s="50"/>
      <c r="AJ8" s="50"/>
      <c r="AK8" s="50"/>
      <c r="AL8" s="50"/>
      <c r="AM8" s="50"/>
      <c r="AN8" s="50"/>
      <c r="AO8" s="50"/>
      <c r="AP8" s="50"/>
      <c r="AQ8" s="50"/>
      <c r="AR8" s="50"/>
      <c r="AS8" s="50"/>
      <c r="AT8" s="50"/>
      <c r="AU8" s="50"/>
      <c r="AV8" s="50"/>
      <c r="AW8" s="50"/>
      <c r="AX8" s="50"/>
      <c r="AY8" s="50"/>
      <c r="AZ8" s="50"/>
      <c r="BA8" s="50"/>
      <c r="BB8" s="50"/>
      <c r="BC8" s="50"/>
      <c r="BD8" s="50"/>
      <c r="BE8" s="50"/>
    </row>
    <row r="9" spans="1:57" s="48" customFormat="1" ht="15" customHeight="1" x14ac:dyDescent="0.25">
      <c r="A9" s="32" t="s">
        <v>78</v>
      </c>
      <c r="B9" s="31"/>
      <c r="C9" s="32" t="s">
        <v>81</v>
      </c>
      <c r="D9" s="33"/>
      <c r="E9" s="33"/>
      <c r="F9" s="33"/>
      <c r="G9" s="34"/>
      <c r="H9" s="35"/>
      <c r="I9" s="33"/>
      <c r="J9" s="36"/>
      <c r="K9" s="36"/>
      <c r="L9" s="37">
        <f>Tab_Base[[#This Row],[TOTAL HCM converties en HTD (coeff : 1,5)]]+Tab_Base[[#This Row],[TOTAL HTD]]+Tab_Base[[#This Row],[TOTAL PA]]</f>
        <v>0</v>
      </c>
      <c r="M9" s="38"/>
      <c r="N9" s="38"/>
      <c r="O9" s="38"/>
      <c r="P9" s="39"/>
      <c r="Q9" s="38"/>
      <c r="R9" s="40"/>
      <c r="S9" s="40"/>
      <c r="T9" s="40"/>
      <c r="U9" s="40"/>
      <c r="V9" s="41"/>
      <c r="W9" s="41"/>
      <c r="X9" s="41"/>
      <c r="Y9" s="50"/>
      <c r="Z9" s="50"/>
      <c r="AA9" s="50"/>
      <c r="AB9" s="50"/>
      <c r="AC9" s="50"/>
      <c r="AD9" s="50"/>
      <c r="AE9" s="50"/>
      <c r="AF9" s="50"/>
      <c r="AG9" s="50"/>
      <c r="AH9" s="50"/>
      <c r="AI9" s="50"/>
      <c r="AJ9" s="50"/>
      <c r="AK9" s="50"/>
      <c r="AL9" s="50"/>
      <c r="AM9" s="50"/>
      <c r="AN9" s="50"/>
      <c r="AO9" s="50"/>
      <c r="AP9" s="50"/>
      <c r="AQ9" s="50"/>
      <c r="AR9" s="50"/>
      <c r="AS9" s="50"/>
      <c r="AT9" s="50"/>
      <c r="AU9" s="50"/>
      <c r="AV9" s="50"/>
      <c r="AW9" s="50"/>
      <c r="AX9" s="50"/>
      <c r="AY9" s="50"/>
      <c r="AZ9" s="50"/>
      <c r="BA9" s="50"/>
      <c r="BB9" s="50"/>
      <c r="BC9" s="50"/>
      <c r="BD9" s="50"/>
      <c r="BE9" s="50"/>
    </row>
    <row r="10" spans="1:57" s="48" customFormat="1" ht="15" customHeight="1" x14ac:dyDescent="0.25">
      <c r="A10" s="32" t="s">
        <v>77</v>
      </c>
      <c r="B10" s="31"/>
      <c r="C10" s="32" t="s">
        <v>82</v>
      </c>
      <c r="D10" s="33"/>
      <c r="E10" s="33"/>
      <c r="F10" s="42"/>
      <c r="G10" s="34"/>
      <c r="H10" s="35"/>
      <c r="I10" s="33"/>
      <c r="J10" s="36"/>
      <c r="K10" s="36"/>
      <c r="L10" s="37">
        <f>Tab_Base[[#This Row],[TOTAL HCM converties en HTD (coeff : 1,5)]]+Tab_Base[[#This Row],[TOTAL HTD]]+Tab_Base[[#This Row],[TOTAL PA]]</f>
        <v>0</v>
      </c>
      <c r="M10" s="38"/>
      <c r="N10" s="38"/>
      <c r="O10" s="38"/>
      <c r="P10" s="39"/>
      <c r="Q10" s="38"/>
      <c r="R10" s="40"/>
      <c r="S10" s="40"/>
      <c r="T10" s="40"/>
      <c r="U10" s="40"/>
      <c r="V10" s="41"/>
      <c r="W10" s="41"/>
      <c r="X10" s="41"/>
      <c r="Y10" s="50"/>
      <c r="Z10" s="50"/>
      <c r="AA10" s="50"/>
      <c r="AB10" s="50"/>
      <c r="AC10" s="50"/>
      <c r="AD10" s="50"/>
      <c r="AE10" s="50"/>
      <c r="AF10" s="50"/>
      <c r="AG10" s="50"/>
      <c r="AH10" s="50"/>
      <c r="AI10" s="50"/>
      <c r="AJ10" s="50"/>
      <c r="AK10" s="50"/>
      <c r="AL10" s="50"/>
      <c r="AM10" s="50"/>
      <c r="AN10" s="50"/>
      <c r="AO10" s="50"/>
      <c r="AP10" s="50"/>
      <c r="AQ10" s="50"/>
      <c r="AR10" s="50"/>
      <c r="AS10" s="50"/>
      <c r="AT10" s="50"/>
      <c r="AU10" s="50"/>
      <c r="AV10" s="50"/>
      <c r="AW10" s="50"/>
      <c r="AX10" s="50"/>
      <c r="AY10" s="50"/>
      <c r="AZ10" s="50"/>
      <c r="BA10" s="50"/>
      <c r="BB10" s="50"/>
      <c r="BC10" s="50"/>
      <c r="BD10" s="50"/>
      <c r="BE10" s="50"/>
    </row>
    <row r="11" spans="1:57" ht="30" customHeight="1" x14ac:dyDescent="0.25">
      <c r="A11" s="43"/>
      <c r="B11" s="43"/>
      <c r="C11" s="43"/>
      <c r="D11" s="43"/>
      <c r="E11" s="43"/>
      <c r="F11" s="43"/>
      <c r="G11" s="43"/>
      <c r="H11" s="43"/>
      <c r="I11" s="43"/>
      <c r="J11" s="43"/>
      <c r="K11" s="43"/>
      <c r="L11" s="44">
        <f>SUM(Tab_Base[[#Data],[#Totals],[            
Solde
          HTD
            (CM+TD)]])</f>
        <v>0</v>
      </c>
      <c r="M11" s="43"/>
      <c r="N11" s="43"/>
      <c r="O11" s="43"/>
      <c r="P11" s="43"/>
      <c r="Q11" s="43"/>
      <c r="R11" s="43"/>
      <c r="S11" s="43"/>
      <c r="T11" s="43"/>
      <c r="U11" s="43"/>
      <c r="V11" s="43"/>
      <c r="W11" s="43"/>
      <c r="X11" s="43"/>
      <c r="Y11" s="52">
        <f>SUM(Y7:Y10)</f>
        <v>0</v>
      </c>
      <c r="Z11" s="52">
        <f>SUM(Z7:Z10)</f>
        <v>0</v>
      </c>
      <c r="AA11" s="52">
        <f>SUM(AA7:AA10)</f>
        <v>0</v>
      </c>
      <c r="AB11" s="52">
        <f>SUM(AB7:AB10)</f>
        <v>0</v>
      </c>
      <c r="AC11" s="52">
        <f>SUM(AC7:AC10)</f>
        <v>0</v>
      </c>
      <c r="AD11" s="52">
        <f>SUM(AD7:AD10)</f>
        <v>0</v>
      </c>
      <c r="AE11" s="52">
        <f>SUM(AE7:AE10)</f>
        <v>0</v>
      </c>
      <c r="AF11" s="52">
        <f>SUM(AF7:AF10)</f>
        <v>0</v>
      </c>
      <c r="AG11" s="52">
        <f>SUM(AG7:AG10)</f>
        <v>0</v>
      </c>
      <c r="AH11" s="52">
        <f>SUM(AH7:AH10)</f>
        <v>0</v>
      </c>
      <c r="AI11" s="52">
        <f>SUM(AI7:AI10)</f>
        <v>0</v>
      </c>
      <c r="AJ11" s="52">
        <f>SUM(AJ7:AJ10)</f>
        <v>0</v>
      </c>
      <c r="AK11" s="52">
        <f>SUM(AK7:AK10)</f>
        <v>0</v>
      </c>
      <c r="AL11" s="52">
        <f>SUM(AL7:AL10)</f>
        <v>0</v>
      </c>
      <c r="AM11" s="52">
        <f>SUM(AM7:AM10)</f>
        <v>0</v>
      </c>
      <c r="AN11" s="52">
        <f>SUM(AN7:AN10)</f>
        <v>0</v>
      </c>
      <c r="AO11" s="52">
        <f>SUM(AO7:AO10)</f>
        <v>0</v>
      </c>
      <c r="AP11" s="52">
        <f>SUM(AP7:AP10)</f>
        <v>0</v>
      </c>
      <c r="AQ11" s="52">
        <f>SUM(AQ7:AQ10)</f>
        <v>0</v>
      </c>
      <c r="AR11" s="52">
        <f>SUM(AR7:AR10)</f>
        <v>0</v>
      </c>
      <c r="AS11" s="52">
        <f>SUM(AS7:AS10)</f>
        <v>0</v>
      </c>
      <c r="AT11" s="52">
        <f>SUM(AT7:AT10)</f>
        <v>0</v>
      </c>
      <c r="AU11" s="52">
        <f>SUM(AU7:AU10)</f>
        <v>0</v>
      </c>
      <c r="AV11" s="52">
        <f>SUM(AV7:AV10)</f>
        <v>0</v>
      </c>
      <c r="AW11" s="52">
        <f>SUM(AW7:AW10)</f>
        <v>0</v>
      </c>
      <c r="AX11" s="52">
        <f>SUM(AX7:AX10)</f>
        <v>0</v>
      </c>
      <c r="AY11" s="52">
        <f>SUM(AY7:AY10)</f>
        <v>0</v>
      </c>
      <c r="AZ11" s="52">
        <f>SUM(AZ7:AZ10)</f>
        <v>0</v>
      </c>
      <c r="BA11" s="52">
        <f>SUM(BA7:BA10)</f>
        <v>0</v>
      </c>
      <c r="BB11" s="52">
        <f>SUM(BB7:BB10)</f>
        <v>0</v>
      </c>
      <c r="BC11" s="52">
        <f>SUM(BC7:BC10)</f>
        <v>0</v>
      </c>
      <c r="BD11" s="52">
        <f>SUM(BD7:BD10)</f>
        <v>0</v>
      </c>
      <c r="BE11" s="52">
        <f>SUM(BE7:BE10)</f>
        <v>0</v>
      </c>
    </row>
    <row r="12" spans="1:57" ht="30" customHeight="1" x14ac:dyDescent="0.25">
      <c r="A12" s="43"/>
      <c r="B12" s="43"/>
      <c r="C12" s="43"/>
      <c r="D12" s="43"/>
      <c r="E12" s="43"/>
      <c r="F12" s="43"/>
      <c r="G12" s="43"/>
      <c r="H12" s="43"/>
      <c r="I12" s="43"/>
      <c r="J12" s="43"/>
      <c r="K12" s="43"/>
      <c r="L12" s="43"/>
      <c r="M12" s="43"/>
      <c r="N12" s="43"/>
      <c r="O12" s="43"/>
      <c r="P12" s="43"/>
      <c r="Q12" s="43"/>
      <c r="R12" s="43"/>
      <c r="S12" s="43"/>
      <c r="T12" s="43"/>
      <c r="U12" s="43"/>
      <c r="V12" s="43"/>
      <c r="W12" s="43"/>
      <c r="X12" s="43"/>
      <c r="Y12" s="45"/>
      <c r="Z12" s="45"/>
    </row>
    <row r="13" spans="1:57" ht="30" customHeight="1" x14ac:dyDescent="0.25">
      <c r="A13" s="43"/>
      <c r="B13" s="43"/>
      <c r="C13" s="43"/>
      <c r="D13" s="43"/>
      <c r="E13" s="43"/>
      <c r="F13" s="43"/>
      <c r="G13" s="43"/>
      <c r="H13" s="43"/>
      <c r="I13" s="43"/>
      <c r="J13" s="43"/>
      <c r="K13" s="43"/>
      <c r="L13" s="43"/>
      <c r="M13" s="43"/>
      <c r="N13" s="43"/>
      <c r="O13" s="43"/>
      <c r="P13" s="43"/>
      <c r="Q13" s="43"/>
      <c r="R13" s="43"/>
      <c r="S13" s="43"/>
      <c r="T13" s="43"/>
      <c r="U13" s="43"/>
      <c r="V13" s="43"/>
      <c r="W13" s="43"/>
      <c r="X13" s="43"/>
      <c r="Y13" s="45"/>
      <c r="Z13" s="45"/>
    </row>
    <row r="14" spans="1:57" ht="30" customHeight="1" x14ac:dyDescent="0.25">
      <c r="A14" s="43"/>
      <c r="B14" s="43"/>
      <c r="C14" s="43"/>
      <c r="D14" s="43"/>
      <c r="E14" s="43"/>
      <c r="F14" s="43"/>
      <c r="G14" s="43"/>
      <c r="H14" s="43"/>
      <c r="I14" s="43"/>
      <c r="J14" s="43"/>
      <c r="K14" s="43"/>
      <c r="L14" s="43"/>
      <c r="M14" s="43"/>
      <c r="N14" s="43"/>
      <c r="O14" s="43"/>
      <c r="P14" s="43"/>
      <c r="Q14" s="43"/>
      <c r="R14" s="43"/>
      <c r="S14" s="43"/>
      <c r="T14" s="43"/>
      <c r="U14" s="43"/>
      <c r="V14" s="43"/>
      <c r="W14" s="43"/>
      <c r="X14" s="43"/>
      <c r="Y14" s="45"/>
      <c r="Z14" s="45"/>
    </row>
    <row r="15" spans="1:57" ht="30" customHeight="1" x14ac:dyDescent="0.25">
      <c r="A15" s="43"/>
      <c r="B15" s="43"/>
      <c r="C15" s="43"/>
      <c r="D15" s="43"/>
      <c r="E15" s="43"/>
      <c r="F15" s="43"/>
      <c r="G15" s="43"/>
      <c r="H15" s="43"/>
      <c r="I15" s="43"/>
      <c r="J15" s="43"/>
      <c r="K15" s="43"/>
      <c r="L15" s="43"/>
      <c r="M15" s="43"/>
      <c r="N15" s="43"/>
      <c r="O15" s="43"/>
      <c r="P15" s="43"/>
      <c r="Q15" s="43"/>
      <c r="R15" s="43"/>
      <c r="S15" s="43"/>
      <c r="T15" s="43"/>
      <c r="U15" s="43"/>
      <c r="V15" s="43"/>
      <c r="W15" s="43"/>
      <c r="X15" s="43"/>
      <c r="Y15" s="45"/>
      <c r="Z15" s="45"/>
    </row>
    <row r="16" spans="1:57" ht="30" customHeight="1" x14ac:dyDescent="0.25">
      <c r="A16" s="43"/>
      <c r="B16" s="43"/>
      <c r="C16" s="43"/>
      <c r="D16" s="43"/>
      <c r="E16" s="43"/>
      <c r="F16" s="43"/>
      <c r="G16" s="43"/>
      <c r="H16" s="43"/>
      <c r="I16" s="43"/>
      <c r="J16" s="43"/>
      <c r="K16" s="43"/>
      <c r="L16" s="43"/>
      <c r="M16" s="43"/>
      <c r="N16" s="43"/>
      <c r="O16" s="43"/>
      <c r="P16" s="43"/>
      <c r="Q16" s="43"/>
      <c r="R16" s="43"/>
      <c r="S16" s="43"/>
      <c r="T16" s="43"/>
      <c r="U16" s="43"/>
      <c r="V16" s="43"/>
      <c r="W16" s="43"/>
      <c r="X16" s="43"/>
      <c r="Y16" s="45"/>
      <c r="Z16" s="45"/>
    </row>
    <row r="17" spans="1:26" ht="30" customHeight="1" x14ac:dyDescent="0.25">
      <c r="A17" s="43"/>
      <c r="B17" s="43"/>
      <c r="C17" s="43"/>
      <c r="D17" s="43"/>
      <c r="E17" s="43"/>
      <c r="F17" s="43"/>
      <c r="G17" s="43"/>
      <c r="H17" s="43"/>
      <c r="I17" s="43"/>
      <c r="J17" s="43"/>
      <c r="K17" s="43"/>
      <c r="L17" s="43"/>
      <c r="M17" s="43"/>
      <c r="N17" s="43"/>
      <c r="O17" s="43"/>
      <c r="P17" s="43"/>
      <c r="Q17" s="43"/>
      <c r="R17" s="43"/>
      <c r="S17" s="43"/>
      <c r="T17" s="43"/>
      <c r="U17" s="43"/>
      <c r="V17" s="43"/>
      <c r="W17" s="43"/>
      <c r="X17" s="43"/>
      <c r="Y17" s="45"/>
      <c r="Z17" s="45"/>
    </row>
    <row r="18" spans="1:26" ht="30" customHeight="1" x14ac:dyDescent="0.25">
      <c r="A18" s="43"/>
      <c r="B18" s="43"/>
      <c r="C18" s="43"/>
      <c r="D18" s="43"/>
      <c r="E18" s="43"/>
      <c r="F18" s="43"/>
      <c r="G18" s="43"/>
      <c r="H18" s="43"/>
      <c r="I18" s="43"/>
      <c r="J18" s="43"/>
      <c r="K18" s="43"/>
      <c r="L18" s="43"/>
      <c r="M18" s="43"/>
      <c r="N18" s="43"/>
      <c r="O18" s="43"/>
      <c r="P18" s="43"/>
      <c r="Q18" s="43"/>
      <c r="R18" s="43"/>
      <c r="S18" s="43"/>
      <c r="T18" s="43"/>
      <c r="U18" s="43"/>
      <c r="V18" s="43"/>
      <c r="W18" s="43"/>
      <c r="X18" s="43"/>
      <c r="Y18" s="45"/>
      <c r="Z18" s="45"/>
    </row>
    <row r="19" spans="1:26" ht="30" customHeight="1" x14ac:dyDescent="0.25">
      <c r="A19" s="43"/>
      <c r="B19" s="43"/>
      <c r="C19" s="43"/>
      <c r="D19" s="43"/>
      <c r="E19" s="43"/>
      <c r="F19" s="43"/>
      <c r="G19" s="43"/>
      <c r="H19" s="43"/>
      <c r="I19" s="43"/>
      <c r="J19" s="43"/>
      <c r="K19" s="43"/>
      <c r="L19" s="43"/>
      <c r="M19" s="43"/>
      <c r="N19" s="43"/>
      <c r="O19" s="43"/>
      <c r="P19" s="43"/>
      <c r="Q19" s="43"/>
      <c r="R19" s="43"/>
      <c r="S19" s="43"/>
      <c r="T19" s="43"/>
      <c r="U19" s="43"/>
      <c r="V19" s="43"/>
      <c r="W19" s="43"/>
      <c r="X19" s="43"/>
      <c r="Y19" s="45"/>
      <c r="Z19" s="45"/>
    </row>
    <row r="20" spans="1:26" ht="30" customHeight="1" x14ac:dyDescent="0.25">
      <c r="A20" s="43"/>
      <c r="B20" s="43"/>
      <c r="C20" s="43"/>
      <c r="D20" s="43"/>
      <c r="E20" s="43"/>
      <c r="F20" s="43"/>
      <c r="G20" s="43"/>
      <c r="H20" s="43"/>
      <c r="I20" s="43"/>
      <c r="J20" s="43"/>
      <c r="K20" s="43"/>
      <c r="L20" s="43"/>
      <c r="M20" s="43"/>
      <c r="N20" s="43"/>
      <c r="O20" s="43"/>
      <c r="P20" s="43"/>
      <c r="Q20" s="43"/>
      <c r="R20" s="43"/>
      <c r="S20" s="43"/>
      <c r="T20" s="43"/>
      <c r="U20" s="43"/>
      <c r="V20" s="43"/>
      <c r="W20" s="43"/>
      <c r="X20" s="43"/>
      <c r="Y20" s="45"/>
      <c r="Z20" s="45"/>
    </row>
    <row r="21" spans="1:26" ht="30" customHeight="1" x14ac:dyDescent="0.25">
      <c r="A21" s="43"/>
      <c r="B21" s="43"/>
      <c r="C21" s="43"/>
      <c r="D21" s="43"/>
      <c r="E21" s="43"/>
      <c r="F21" s="43"/>
      <c r="G21" s="43"/>
      <c r="H21" s="43"/>
      <c r="I21" s="43"/>
      <c r="J21" s="43"/>
      <c r="K21" s="43"/>
      <c r="L21" s="43"/>
      <c r="M21" s="43"/>
      <c r="N21" s="43"/>
      <c r="O21" s="43"/>
      <c r="P21" s="43"/>
      <c r="Q21" s="43"/>
      <c r="R21" s="43"/>
      <c r="S21" s="43"/>
      <c r="T21" s="43"/>
      <c r="U21" s="43"/>
      <c r="V21" s="43"/>
      <c r="W21" s="43"/>
      <c r="X21" s="43"/>
      <c r="Y21" s="45"/>
      <c r="Z21" s="45"/>
    </row>
    <row r="22" spans="1:26" ht="30" customHeight="1" x14ac:dyDescent="0.25">
      <c r="A22" s="43"/>
      <c r="B22" s="43"/>
      <c r="C22" s="43"/>
      <c r="D22" s="43"/>
      <c r="E22" s="43"/>
      <c r="F22" s="43"/>
      <c r="G22" s="43"/>
      <c r="H22" s="43"/>
      <c r="I22" s="43"/>
      <c r="J22" s="43"/>
      <c r="K22" s="43"/>
      <c r="L22" s="43"/>
      <c r="M22" s="43"/>
      <c r="N22" s="43"/>
      <c r="O22" s="43"/>
      <c r="P22" s="43"/>
      <c r="Q22" s="43"/>
      <c r="R22" s="43"/>
      <c r="S22" s="43"/>
      <c r="T22" s="43"/>
      <c r="U22" s="43"/>
      <c r="V22" s="43"/>
      <c r="W22" s="43"/>
      <c r="X22" s="43"/>
      <c r="Y22" s="45"/>
      <c r="Z22" s="45"/>
    </row>
    <row r="23" spans="1:26" ht="30" customHeight="1" x14ac:dyDescent="0.25">
      <c r="A23" s="43"/>
      <c r="B23" s="43"/>
      <c r="C23" s="43"/>
      <c r="D23" s="43"/>
      <c r="E23" s="43"/>
      <c r="F23" s="43"/>
      <c r="G23" s="43"/>
      <c r="H23" s="43"/>
      <c r="I23" s="43"/>
      <c r="J23" s="43"/>
      <c r="K23" s="43"/>
      <c r="L23" s="43"/>
      <c r="M23" s="43"/>
      <c r="N23" s="43"/>
      <c r="O23" s="43"/>
      <c r="P23" s="43"/>
      <c r="Q23" s="43"/>
      <c r="R23" s="43"/>
      <c r="S23" s="43"/>
      <c r="T23" s="43"/>
      <c r="U23" s="43"/>
      <c r="V23" s="43"/>
      <c r="W23" s="43"/>
      <c r="X23" s="43"/>
      <c r="Y23" s="45"/>
      <c r="Z23" s="45"/>
    </row>
    <row r="24" spans="1:26" ht="30" customHeight="1" x14ac:dyDescent="0.25">
      <c r="A24" s="43"/>
      <c r="B24" s="43"/>
      <c r="C24" s="43"/>
      <c r="D24" s="43"/>
      <c r="E24" s="43"/>
      <c r="F24" s="43"/>
      <c r="G24" s="43"/>
      <c r="H24" s="43"/>
      <c r="I24" s="43"/>
      <c r="J24" s="43"/>
      <c r="K24" s="43"/>
      <c r="L24" s="43"/>
      <c r="M24" s="43"/>
      <c r="N24" s="43"/>
      <c r="O24" s="43"/>
      <c r="P24" s="43"/>
      <c r="Q24" s="43"/>
      <c r="R24" s="43"/>
      <c r="S24" s="43"/>
      <c r="T24" s="43"/>
      <c r="U24" s="43"/>
      <c r="V24" s="43"/>
      <c r="W24" s="43"/>
      <c r="X24" s="43"/>
      <c r="Y24" s="45"/>
      <c r="Z24" s="45"/>
    </row>
    <row r="25" spans="1:26" ht="30" customHeight="1" x14ac:dyDescent="0.25">
      <c r="A25" s="43"/>
      <c r="B25" s="43"/>
      <c r="C25" s="43"/>
      <c r="D25" s="43"/>
      <c r="E25" s="43"/>
      <c r="F25" s="43"/>
      <c r="G25" s="43"/>
      <c r="H25" s="43"/>
      <c r="I25" s="43"/>
      <c r="J25" s="43"/>
      <c r="K25" s="43"/>
      <c r="L25" s="43"/>
      <c r="M25" s="43"/>
      <c r="N25" s="43"/>
      <c r="O25" s="43"/>
      <c r="P25" s="43"/>
      <c r="Q25" s="43"/>
      <c r="R25" s="43"/>
      <c r="S25" s="43"/>
      <c r="T25" s="43"/>
      <c r="U25" s="43"/>
      <c r="V25" s="43"/>
      <c r="W25" s="43"/>
      <c r="X25" s="43"/>
      <c r="Y25" s="45"/>
      <c r="Z25" s="45"/>
    </row>
    <row r="26" spans="1:26" ht="30" customHeight="1" x14ac:dyDescent="0.25">
      <c r="A26" s="43"/>
      <c r="B26" s="43"/>
      <c r="C26" s="43"/>
      <c r="D26" s="43"/>
      <c r="E26" s="43"/>
      <c r="F26" s="43"/>
      <c r="G26" s="43"/>
      <c r="H26" s="43"/>
      <c r="I26" s="43"/>
      <c r="J26" s="43"/>
      <c r="K26" s="43"/>
      <c r="L26" s="43"/>
      <c r="M26" s="43"/>
      <c r="N26" s="43"/>
      <c r="O26" s="43"/>
      <c r="P26" s="43"/>
      <c r="Q26" s="43"/>
      <c r="R26" s="43"/>
      <c r="S26" s="43"/>
      <c r="T26" s="43"/>
      <c r="U26" s="43"/>
      <c r="V26" s="43"/>
      <c r="W26" s="43"/>
      <c r="X26" s="43"/>
      <c r="Y26" s="45"/>
      <c r="Z26" s="45"/>
    </row>
    <row r="27" spans="1:26" ht="30" customHeight="1" x14ac:dyDescent="0.25">
      <c r="A27" s="43"/>
      <c r="B27" s="43"/>
      <c r="C27" s="43"/>
      <c r="D27" s="43"/>
      <c r="E27" s="43"/>
      <c r="F27" s="43"/>
      <c r="G27" s="43"/>
      <c r="H27" s="43"/>
      <c r="I27" s="43"/>
      <c r="J27" s="43"/>
      <c r="K27" s="43"/>
      <c r="L27" s="43"/>
      <c r="M27" s="43"/>
      <c r="N27" s="43"/>
      <c r="O27" s="43"/>
      <c r="P27" s="43"/>
      <c r="Q27" s="43"/>
      <c r="R27" s="43"/>
      <c r="S27" s="43"/>
      <c r="T27" s="43"/>
      <c r="U27" s="43"/>
      <c r="V27" s="43"/>
      <c r="W27" s="43"/>
      <c r="X27" s="43"/>
      <c r="Y27" s="45"/>
      <c r="Z27" s="45"/>
    </row>
    <row r="28" spans="1:26" ht="30" customHeight="1" x14ac:dyDescent="0.25">
      <c r="A28" s="43"/>
      <c r="B28" s="43"/>
      <c r="C28" s="43"/>
      <c r="D28" s="43"/>
      <c r="E28" s="43"/>
      <c r="F28" s="43"/>
      <c r="G28" s="43"/>
      <c r="H28" s="43"/>
      <c r="I28" s="43"/>
      <c r="J28" s="43"/>
      <c r="K28" s="43"/>
      <c r="L28" s="43"/>
      <c r="M28" s="43"/>
      <c r="N28" s="43"/>
      <c r="O28" s="43"/>
      <c r="P28" s="43"/>
      <c r="Q28" s="43"/>
      <c r="R28" s="43"/>
      <c r="S28" s="43"/>
      <c r="T28" s="43"/>
      <c r="U28" s="43"/>
      <c r="V28" s="43"/>
      <c r="W28" s="43"/>
      <c r="X28" s="43"/>
      <c r="Y28" s="45"/>
      <c r="Z28" s="45"/>
    </row>
    <row r="29" spans="1:26" ht="30" customHeight="1" x14ac:dyDescent="0.25">
      <c r="A29" s="43"/>
      <c r="B29" s="43"/>
      <c r="C29" s="43"/>
      <c r="D29" s="43"/>
      <c r="E29" s="43"/>
      <c r="F29" s="43"/>
      <c r="G29" s="43"/>
      <c r="H29" s="43"/>
      <c r="I29" s="43"/>
      <c r="J29" s="43"/>
      <c r="K29" s="43"/>
      <c r="L29" s="43"/>
      <c r="M29" s="43"/>
      <c r="N29" s="43"/>
      <c r="O29" s="43"/>
      <c r="P29" s="43"/>
      <c r="Q29" s="43"/>
      <c r="R29" s="43"/>
      <c r="S29" s="43"/>
      <c r="T29" s="43"/>
      <c r="U29" s="43"/>
      <c r="V29" s="43"/>
      <c r="W29" s="43"/>
      <c r="X29" s="43"/>
      <c r="Y29" s="45"/>
      <c r="Z29" s="45"/>
    </row>
    <row r="30" spans="1:26" ht="30" customHeight="1" x14ac:dyDescent="0.25">
      <c r="A30" s="43"/>
      <c r="B30" s="43"/>
      <c r="C30" s="43"/>
      <c r="D30" s="43"/>
      <c r="E30" s="43"/>
      <c r="F30" s="43"/>
      <c r="G30" s="43"/>
      <c r="H30" s="43"/>
      <c r="I30" s="43"/>
      <c r="J30" s="43"/>
      <c r="K30" s="43"/>
      <c r="L30" s="43"/>
      <c r="M30" s="43"/>
      <c r="N30" s="43"/>
      <c r="O30" s="43"/>
      <c r="P30" s="43"/>
      <c r="Q30" s="43"/>
      <c r="R30" s="43"/>
      <c r="S30" s="43"/>
      <c r="T30" s="43"/>
      <c r="U30" s="43"/>
      <c r="V30" s="43"/>
      <c r="W30" s="43"/>
      <c r="X30" s="43"/>
      <c r="Y30" s="45"/>
      <c r="Z30" s="45"/>
    </row>
    <row r="31" spans="1:26" ht="30" customHeight="1" x14ac:dyDescent="0.25">
      <c r="A31" s="43"/>
      <c r="B31" s="43"/>
      <c r="C31" s="43"/>
      <c r="D31" s="43"/>
      <c r="E31" s="43"/>
      <c r="F31" s="43"/>
      <c r="G31" s="43"/>
      <c r="H31" s="43"/>
      <c r="I31" s="43"/>
      <c r="J31" s="43"/>
      <c r="K31" s="43"/>
      <c r="L31" s="43"/>
      <c r="M31" s="43"/>
      <c r="N31" s="43"/>
      <c r="O31" s="43"/>
      <c r="P31" s="43"/>
      <c r="Q31" s="43"/>
      <c r="R31" s="43"/>
      <c r="S31" s="43"/>
      <c r="T31" s="43"/>
      <c r="U31" s="43"/>
      <c r="V31" s="43"/>
      <c r="W31" s="43"/>
      <c r="X31" s="43"/>
      <c r="Y31" s="45"/>
      <c r="Z31" s="45"/>
    </row>
    <row r="32" spans="1:26" ht="30" customHeight="1" x14ac:dyDescent="0.25">
      <c r="A32" s="43"/>
      <c r="B32" s="43"/>
      <c r="C32" s="43"/>
      <c r="D32" s="43"/>
      <c r="E32" s="43"/>
      <c r="F32" s="43"/>
      <c r="G32" s="43"/>
      <c r="H32" s="43"/>
      <c r="I32" s="43"/>
      <c r="J32" s="43"/>
      <c r="K32" s="43"/>
      <c r="L32" s="43"/>
      <c r="M32" s="43"/>
      <c r="N32" s="43"/>
      <c r="O32" s="43"/>
      <c r="P32" s="43"/>
      <c r="Q32" s="43"/>
      <c r="R32" s="43"/>
      <c r="S32" s="43"/>
      <c r="T32" s="43"/>
      <c r="U32" s="43"/>
      <c r="V32" s="43"/>
      <c r="W32" s="43"/>
      <c r="X32" s="43"/>
      <c r="Y32" s="45"/>
      <c r="Z32" s="45"/>
    </row>
    <row r="33" spans="1:26" ht="30" customHeight="1" x14ac:dyDescent="0.25">
      <c r="A33" s="43"/>
      <c r="B33" s="43"/>
      <c r="C33" s="43"/>
      <c r="D33" s="43"/>
      <c r="E33" s="43"/>
      <c r="F33" s="43"/>
      <c r="G33" s="43"/>
      <c r="H33" s="43"/>
      <c r="I33" s="43"/>
      <c r="J33" s="43"/>
      <c r="K33" s="43"/>
      <c r="L33" s="43"/>
      <c r="M33" s="43"/>
      <c r="N33" s="43"/>
      <c r="O33" s="43"/>
      <c r="P33" s="43"/>
      <c r="Q33" s="43"/>
      <c r="R33" s="43"/>
      <c r="S33" s="43"/>
      <c r="T33" s="43"/>
      <c r="U33" s="43"/>
      <c r="V33" s="43"/>
      <c r="W33" s="43"/>
      <c r="X33" s="43"/>
      <c r="Y33" s="45"/>
      <c r="Z33" s="45"/>
    </row>
    <row r="34" spans="1:26" ht="30" customHeight="1" x14ac:dyDescent="0.25">
      <c r="A34" s="43"/>
      <c r="B34" s="43"/>
      <c r="C34" s="43"/>
      <c r="D34" s="43"/>
      <c r="E34" s="43"/>
      <c r="F34" s="43"/>
      <c r="G34" s="43"/>
      <c r="H34" s="43"/>
      <c r="I34" s="43"/>
      <c r="J34" s="43"/>
      <c r="K34" s="43"/>
      <c r="L34" s="43"/>
      <c r="M34" s="43"/>
      <c r="N34" s="43"/>
      <c r="O34" s="43"/>
      <c r="P34" s="43"/>
      <c r="Q34" s="43"/>
      <c r="R34" s="43"/>
      <c r="S34" s="43"/>
      <c r="T34" s="43"/>
      <c r="U34" s="43"/>
      <c r="V34" s="43"/>
      <c r="W34" s="43"/>
      <c r="X34" s="43"/>
      <c r="Y34" s="45"/>
      <c r="Z34" s="45"/>
    </row>
    <row r="35" spans="1:26" ht="30" customHeight="1" x14ac:dyDescent="0.25">
      <c r="A35" s="43"/>
      <c r="B35" s="43"/>
      <c r="C35" s="43"/>
      <c r="D35" s="43"/>
      <c r="E35" s="43"/>
      <c r="F35" s="43"/>
      <c r="G35" s="43"/>
      <c r="H35" s="43"/>
      <c r="I35" s="43"/>
      <c r="J35" s="43"/>
      <c r="K35" s="43"/>
      <c r="L35" s="43"/>
      <c r="M35" s="43"/>
      <c r="N35" s="43"/>
      <c r="O35" s="43"/>
      <c r="P35" s="43"/>
      <c r="Q35" s="43"/>
      <c r="R35" s="43"/>
      <c r="S35" s="43"/>
      <c r="T35" s="43"/>
      <c r="U35" s="43"/>
      <c r="V35" s="43"/>
      <c r="W35" s="43"/>
      <c r="X35" s="43"/>
      <c r="Y35" s="45"/>
      <c r="Z35" s="45"/>
    </row>
    <row r="36" spans="1:26" ht="30" customHeight="1" x14ac:dyDescent="0.25">
      <c r="A36" s="43"/>
      <c r="B36" s="43"/>
      <c r="C36" s="43"/>
      <c r="D36" s="43"/>
      <c r="E36" s="43"/>
      <c r="F36" s="43"/>
      <c r="G36" s="43"/>
      <c r="H36" s="43"/>
      <c r="I36" s="43"/>
      <c r="J36" s="43"/>
      <c r="K36" s="43"/>
      <c r="L36" s="43"/>
      <c r="M36" s="43"/>
      <c r="N36" s="43"/>
      <c r="O36" s="43"/>
      <c r="P36" s="43"/>
      <c r="Q36" s="43"/>
      <c r="R36" s="43"/>
      <c r="S36" s="43"/>
      <c r="T36" s="43"/>
      <c r="U36" s="43"/>
      <c r="V36" s="43"/>
      <c r="W36" s="43"/>
      <c r="X36" s="43"/>
      <c r="Y36" s="45"/>
      <c r="Z36" s="45"/>
    </row>
    <row r="37" spans="1:26" ht="30" customHeight="1" x14ac:dyDescent="0.25">
      <c r="A37" s="43"/>
      <c r="B37" s="43"/>
      <c r="C37" s="43"/>
      <c r="D37" s="43"/>
      <c r="E37" s="43"/>
      <c r="F37" s="43"/>
      <c r="G37" s="43"/>
      <c r="H37" s="43"/>
      <c r="I37" s="43"/>
      <c r="J37" s="43"/>
      <c r="K37" s="43"/>
      <c r="L37" s="43"/>
      <c r="M37" s="43"/>
      <c r="N37" s="43"/>
      <c r="O37" s="43"/>
      <c r="P37" s="43"/>
      <c r="Q37" s="43"/>
      <c r="R37" s="43"/>
      <c r="S37" s="43"/>
      <c r="T37" s="43"/>
      <c r="U37" s="43"/>
      <c r="V37" s="43"/>
      <c r="W37" s="43"/>
      <c r="X37" s="43"/>
      <c r="Y37" s="45"/>
      <c r="Z37" s="45"/>
    </row>
    <row r="38" spans="1:26" ht="30" customHeight="1" x14ac:dyDescent="0.25">
      <c r="A38" s="43"/>
      <c r="B38" s="43"/>
      <c r="C38" s="43"/>
      <c r="D38" s="43"/>
      <c r="E38" s="43"/>
      <c r="F38" s="43"/>
      <c r="G38" s="43"/>
      <c r="H38" s="43"/>
      <c r="I38" s="43"/>
      <c r="J38" s="43"/>
      <c r="K38" s="43"/>
      <c r="L38" s="43"/>
      <c r="M38" s="43"/>
      <c r="N38" s="43"/>
      <c r="O38" s="43"/>
      <c r="P38" s="43"/>
      <c r="Q38" s="43"/>
      <c r="R38" s="43"/>
      <c r="S38" s="43"/>
      <c r="T38" s="43"/>
      <c r="U38" s="43"/>
      <c r="V38" s="43"/>
      <c r="W38" s="43"/>
      <c r="X38" s="43"/>
      <c r="Y38" s="45"/>
      <c r="Z38" s="45"/>
    </row>
    <row r="39" spans="1:26" ht="30" customHeight="1" x14ac:dyDescent="0.25">
      <c r="A39" s="43"/>
      <c r="B39" s="43"/>
      <c r="C39" s="43"/>
      <c r="D39" s="43"/>
      <c r="E39" s="43"/>
      <c r="F39" s="43"/>
      <c r="G39" s="43"/>
      <c r="H39" s="43"/>
      <c r="I39" s="43"/>
      <c r="J39" s="43"/>
      <c r="K39" s="43"/>
      <c r="L39" s="43"/>
      <c r="M39" s="43"/>
      <c r="N39" s="43"/>
      <c r="O39" s="43"/>
      <c r="P39" s="43"/>
      <c r="Q39" s="43"/>
      <c r="R39" s="43"/>
      <c r="S39" s="43"/>
      <c r="T39" s="43"/>
      <c r="U39" s="43"/>
      <c r="V39" s="43"/>
      <c r="W39" s="43"/>
      <c r="X39" s="43"/>
      <c r="Y39" s="45"/>
      <c r="Z39" s="45"/>
    </row>
    <row r="40" spans="1:26" ht="30" customHeight="1" x14ac:dyDescent="0.25">
      <c r="A40" s="43"/>
      <c r="B40" s="43"/>
      <c r="C40" s="43"/>
      <c r="D40" s="43"/>
      <c r="E40" s="43"/>
      <c r="F40" s="43"/>
      <c r="G40" s="43"/>
      <c r="H40" s="43"/>
      <c r="I40" s="43"/>
      <c r="J40" s="43"/>
      <c r="K40" s="43"/>
      <c r="L40" s="43"/>
      <c r="M40" s="43"/>
      <c r="N40" s="43"/>
      <c r="O40" s="43"/>
      <c r="P40" s="43"/>
      <c r="Q40" s="43"/>
      <c r="R40" s="43"/>
      <c r="S40" s="43"/>
      <c r="T40" s="43"/>
      <c r="U40" s="43"/>
      <c r="V40" s="43"/>
      <c r="W40" s="43"/>
      <c r="X40" s="43"/>
      <c r="Y40" s="45"/>
      <c r="Z40" s="45"/>
    </row>
    <row r="41" spans="1:26" ht="30" customHeight="1" x14ac:dyDescent="0.25">
      <c r="A41" s="43"/>
      <c r="B41" s="43"/>
      <c r="C41" s="43"/>
      <c r="D41" s="43"/>
      <c r="E41" s="43"/>
      <c r="F41" s="43"/>
      <c r="G41" s="43"/>
      <c r="H41" s="43"/>
      <c r="I41" s="43"/>
      <c r="J41" s="43"/>
      <c r="K41" s="43"/>
      <c r="L41" s="43"/>
      <c r="M41" s="43"/>
      <c r="N41" s="43"/>
      <c r="O41" s="43"/>
      <c r="P41" s="43"/>
      <c r="Q41" s="43"/>
      <c r="R41" s="43"/>
      <c r="S41" s="43"/>
      <c r="T41" s="43"/>
      <c r="U41" s="43"/>
      <c r="V41" s="43"/>
      <c r="W41" s="43"/>
      <c r="X41" s="43"/>
      <c r="Y41" s="45"/>
      <c r="Z41" s="45"/>
    </row>
    <row r="42" spans="1:26" ht="30" customHeight="1" x14ac:dyDescent="0.25">
      <c r="A42" s="43"/>
      <c r="B42" s="43"/>
      <c r="C42" s="43"/>
      <c r="D42" s="43"/>
      <c r="E42" s="43"/>
      <c r="F42" s="43"/>
      <c r="G42" s="43"/>
      <c r="H42" s="43"/>
      <c r="I42" s="43"/>
      <c r="J42" s="43"/>
      <c r="K42" s="43"/>
      <c r="L42" s="43"/>
      <c r="M42" s="43"/>
      <c r="N42" s="43"/>
      <c r="O42" s="43"/>
      <c r="P42" s="43"/>
      <c r="Q42" s="43"/>
      <c r="R42" s="43"/>
      <c r="S42" s="43"/>
      <c r="T42" s="43"/>
      <c r="U42" s="43"/>
      <c r="V42" s="43"/>
      <c r="W42" s="43"/>
      <c r="X42" s="43"/>
      <c r="Y42" s="45"/>
      <c r="Z42" s="45"/>
    </row>
    <row r="43" spans="1:26" ht="30" customHeight="1" x14ac:dyDescent="0.25">
      <c r="A43" s="43"/>
      <c r="B43" s="43"/>
      <c r="C43" s="43"/>
      <c r="D43" s="43"/>
      <c r="E43" s="43"/>
      <c r="F43" s="43"/>
      <c r="G43" s="43"/>
      <c r="H43" s="43"/>
      <c r="I43" s="43"/>
      <c r="J43" s="43"/>
      <c r="K43" s="43"/>
      <c r="L43" s="43"/>
      <c r="M43" s="43"/>
      <c r="N43" s="43"/>
      <c r="O43" s="43"/>
      <c r="P43" s="43"/>
      <c r="Q43" s="43"/>
      <c r="R43" s="43"/>
      <c r="S43" s="43"/>
      <c r="T43" s="43"/>
      <c r="U43" s="43"/>
      <c r="V43" s="43"/>
      <c r="W43" s="43"/>
      <c r="X43" s="43"/>
      <c r="Y43" s="45"/>
      <c r="Z43" s="45"/>
    </row>
    <row r="44" spans="1:26" ht="30" customHeight="1" x14ac:dyDescent="0.25">
      <c r="A44" s="43"/>
      <c r="B44" s="43"/>
      <c r="C44" s="43"/>
      <c r="D44" s="43"/>
      <c r="E44" s="43"/>
      <c r="F44" s="43"/>
      <c r="G44" s="43"/>
      <c r="H44" s="43"/>
      <c r="I44" s="43"/>
      <c r="J44" s="43"/>
      <c r="K44" s="43"/>
      <c r="L44" s="43"/>
      <c r="M44" s="43"/>
      <c r="N44" s="43"/>
      <c r="O44" s="43"/>
      <c r="P44" s="43"/>
      <c r="Q44" s="43"/>
      <c r="R44" s="43"/>
      <c r="S44" s="43"/>
      <c r="T44" s="43"/>
      <c r="U44" s="43"/>
      <c r="V44" s="43"/>
      <c r="W44" s="43"/>
      <c r="X44" s="43"/>
      <c r="Y44" s="45"/>
      <c r="Z44" s="45"/>
    </row>
    <row r="45" spans="1:26" ht="30" customHeight="1" x14ac:dyDescent="0.25">
      <c r="A45" s="43"/>
      <c r="B45" s="43"/>
      <c r="C45" s="43"/>
      <c r="D45" s="43"/>
      <c r="E45" s="43"/>
      <c r="F45" s="43"/>
      <c r="G45" s="43"/>
      <c r="H45" s="43"/>
      <c r="I45" s="43"/>
      <c r="J45" s="43"/>
      <c r="K45" s="43"/>
      <c r="L45" s="43"/>
      <c r="M45" s="43"/>
      <c r="N45" s="43"/>
      <c r="O45" s="43"/>
      <c r="P45" s="43"/>
      <c r="Q45" s="43"/>
      <c r="R45" s="43"/>
      <c r="S45" s="43"/>
      <c r="T45" s="43"/>
      <c r="U45" s="43"/>
      <c r="V45" s="43"/>
      <c r="W45" s="43"/>
      <c r="X45" s="43"/>
      <c r="Y45" s="45"/>
      <c r="Z45" s="45"/>
    </row>
    <row r="46" spans="1:26" ht="30" customHeight="1" x14ac:dyDescent="0.25">
      <c r="A46" s="43"/>
      <c r="B46" s="43"/>
      <c r="C46" s="43"/>
      <c r="D46" s="43"/>
      <c r="E46" s="43"/>
      <c r="F46" s="43"/>
      <c r="G46" s="43"/>
      <c r="H46" s="43"/>
      <c r="I46" s="43"/>
      <c r="J46" s="43"/>
      <c r="K46" s="43"/>
      <c r="L46" s="43"/>
      <c r="M46" s="43"/>
      <c r="N46" s="43"/>
      <c r="O46" s="43"/>
      <c r="P46" s="43"/>
      <c r="Q46" s="43"/>
      <c r="R46" s="43"/>
      <c r="S46" s="43"/>
      <c r="T46" s="43"/>
      <c r="U46" s="43"/>
      <c r="V46" s="43"/>
      <c r="W46" s="43"/>
      <c r="X46" s="43"/>
      <c r="Y46" s="45"/>
      <c r="Z46" s="45"/>
    </row>
    <row r="47" spans="1:26" ht="30" customHeight="1" x14ac:dyDescent="0.25">
      <c r="A47" s="43"/>
      <c r="B47" s="43"/>
      <c r="C47" s="43"/>
      <c r="D47" s="43"/>
      <c r="E47" s="43"/>
      <c r="F47" s="43"/>
      <c r="G47" s="43"/>
      <c r="H47" s="43"/>
      <c r="I47" s="43"/>
      <c r="J47" s="43"/>
      <c r="K47" s="43"/>
      <c r="L47" s="43"/>
      <c r="M47" s="43"/>
      <c r="N47" s="43"/>
      <c r="O47" s="43"/>
      <c r="P47" s="43"/>
      <c r="Q47" s="43"/>
      <c r="R47" s="43"/>
      <c r="S47" s="43"/>
      <c r="T47" s="43"/>
      <c r="U47" s="43"/>
      <c r="V47" s="43"/>
      <c r="W47" s="43"/>
      <c r="X47" s="43"/>
      <c r="Y47" s="45"/>
      <c r="Z47" s="45"/>
    </row>
    <row r="48" spans="1:26" ht="30" customHeight="1" x14ac:dyDescent="0.25">
      <c r="A48" s="43"/>
      <c r="B48" s="43"/>
      <c r="C48" s="43"/>
      <c r="D48" s="43"/>
      <c r="E48" s="43"/>
      <c r="F48" s="43"/>
      <c r="G48" s="43"/>
      <c r="H48" s="43"/>
      <c r="I48" s="43"/>
      <c r="J48" s="43"/>
      <c r="K48" s="43"/>
      <c r="L48" s="43"/>
      <c r="M48" s="43"/>
      <c r="N48" s="43"/>
      <c r="O48" s="43"/>
      <c r="P48" s="43"/>
      <c r="Q48" s="43"/>
      <c r="R48" s="43"/>
      <c r="S48" s="43"/>
      <c r="T48" s="43"/>
      <c r="U48" s="43"/>
      <c r="V48" s="43"/>
      <c r="W48" s="43"/>
      <c r="X48" s="43"/>
      <c r="Y48" s="45"/>
      <c r="Z48" s="45"/>
    </row>
    <row r="49" spans="1:26" ht="30" customHeight="1" x14ac:dyDescent="0.25">
      <c r="A49" s="43"/>
      <c r="B49" s="43"/>
      <c r="C49" s="43"/>
      <c r="D49" s="43"/>
      <c r="E49" s="43"/>
      <c r="F49" s="43"/>
      <c r="G49" s="43"/>
      <c r="H49" s="43"/>
      <c r="I49" s="43"/>
      <c r="J49" s="43"/>
      <c r="K49" s="43"/>
      <c r="L49" s="43"/>
      <c r="M49" s="43"/>
      <c r="N49" s="43"/>
      <c r="O49" s="43"/>
      <c r="P49" s="43"/>
      <c r="Q49" s="43"/>
      <c r="R49" s="43"/>
      <c r="S49" s="43"/>
      <c r="T49" s="43"/>
      <c r="U49" s="43"/>
      <c r="V49" s="43"/>
      <c r="W49" s="43"/>
      <c r="X49" s="43"/>
      <c r="Y49" s="45"/>
      <c r="Z49" s="45"/>
    </row>
    <row r="50" spans="1:26" ht="30" customHeight="1" x14ac:dyDescent="0.25">
      <c r="A50" s="43"/>
      <c r="B50" s="43"/>
      <c r="C50" s="43"/>
      <c r="D50" s="43"/>
      <c r="E50" s="43"/>
      <c r="F50" s="43"/>
      <c r="G50" s="43"/>
      <c r="H50" s="43"/>
      <c r="I50" s="43"/>
      <c r="J50" s="43"/>
      <c r="K50" s="43"/>
      <c r="L50" s="43"/>
      <c r="M50" s="43"/>
      <c r="N50" s="43"/>
      <c r="O50" s="43"/>
      <c r="P50" s="43"/>
      <c r="Q50" s="43"/>
      <c r="R50" s="43"/>
      <c r="S50" s="43"/>
      <c r="T50" s="43"/>
      <c r="U50" s="43"/>
      <c r="V50" s="43"/>
      <c r="W50" s="43"/>
      <c r="X50" s="43"/>
      <c r="Y50" s="45"/>
      <c r="Z50" s="45"/>
    </row>
    <row r="51" spans="1:26" ht="30" customHeight="1" x14ac:dyDescent="0.25">
      <c r="A51" s="43"/>
      <c r="B51" s="43"/>
      <c r="C51" s="43"/>
      <c r="D51" s="43"/>
      <c r="E51" s="43"/>
      <c r="F51" s="43"/>
      <c r="G51" s="43"/>
      <c r="H51" s="43"/>
      <c r="I51" s="43"/>
      <c r="J51" s="43"/>
      <c r="K51" s="43"/>
      <c r="L51" s="43"/>
      <c r="M51" s="43"/>
      <c r="N51" s="43"/>
      <c r="O51" s="43"/>
      <c r="P51" s="43"/>
      <c r="Q51" s="43"/>
      <c r="R51" s="43"/>
      <c r="S51" s="43"/>
      <c r="T51" s="43"/>
      <c r="U51" s="43"/>
      <c r="V51" s="43"/>
      <c r="W51" s="43"/>
      <c r="X51" s="43"/>
      <c r="Y51" s="45"/>
      <c r="Z51" s="45"/>
    </row>
    <row r="52" spans="1:26" ht="30" customHeight="1" x14ac:dyDescent="0.25">
      <c r="A52" s="43"/>
      <c r="B52" s="43"/>
      <c r="C52" s="43"/>
      <c r="D52" s="43"/>
      <c r="E52" s="43"/>
      <c r="F52" s="43"/>
      <c r="G52" s="43"/>
      <c r="H52" s="43"/>
      <c r="I52" s="43"/>
      <c r="J52" s="43"/>
      <c r="K52" s="43"/>
      <c r="L52" s="43"/>
      <c r="M52" s="43"/>
      <c r="N52" s="43"/>
      <c r="O52" s="43"/>
      <c r="P52" s="43"/>
      <c r="Q52" s="43"/>
      <c r="R52" s="43"/>
      <c r="S52" s="43"/>
      <c r="T52" s="43"/>
      <c r="U52" s="43"/>
      <c r="V52" s="43"/>
      <c r="W52" s="43"/>
      <c r="X52" s="43"/>
      <c r="Y52" s="45"/>
      <c r="Z52" s="45"/>
    </row>
    <row r="53" spans="1:26" ht="30" customHeight="1" x14ac:dyDescent="0.25">
      <c r="C53" s="43"/>
      <c r="D53" s="43"/>
      <c r="E53" s="43"/>
      <c r="F53" s="43"/>
      <c r="G53" s="43"/>
      <c r="H53" s="43"/>
      <c r="I53" s="43"/>
      <c r="J53" s="43"/>
      <c r="K53" s="43"/>
      <c r="L53" s="43"/>
      <c r="M53" s="43"/>
      <c r="N53" s="43"/>
      <c r="O53" s="43"/>
      <c r="P53" s="43"/>
      <c r="Q53" s="43"/>
      <c r="R53" s="43"/>
      <c r="S53" s="43"/>
      <c r="T53" s="43"/>
      <c r="U53" s="43"/>
      <c r="V53" s="43"/>
      <c r="W53" s="43"/>
      <c r="X53" s="43"/>
      <c r="Y53" s="45"/>
      <c r="Z53" s="45"/>
    </row>
    <row r="54" spans="1:26" ht="30" customHeight="1" x14ac:dyDescent="0.25">
      <c r="C54" s="43"/>
      <c r="D54" s="43"/>
      <c r="E54" s="43"/>
      <c r="F54" s="43"/>
      <c r="G54" s="43"/>
      <c r="H54" s="43"/>
      <c r="I54" s="43"/>
      <c r="J54" s="43"/>
      <c r="K54" s="43"/>
      <c r="L54" s="43"/>
      <c r="M54" s="43"/>
      <c r="N54" s="43"/>
      <c r="O54" s="43"/>
      <c r="P54" s="43"/>
      <c r="Q54" s="43"/>
      <c r="R54" s="43"/>
      <c r="S54" s="43"/>
      <c r="T54" s="43"/>
      <c r="U54" s="43"/>
      <c r="V54" s="43"/>
      <c r="W54" s="43"/>
      <c r="X54" s="43"/>
      <c r="Y54" s="45"/>
      <c r="Z54" s="45"/>
    </row>
    <row r="55" spans="1:26" ht="30" customHeight="1" x14ac:dyDescent="0.25">
      <c r="C55" s="43"/>
      <c r="D55" s="43"/>
      <c r="E55" s="43"/>
      <c r="F55" s="43"/>
      <c r="G55" s="43"/>
      <c r="H55" s="43"/>
      <c r="I55" s="43"/>
      <c r="J55" s="43"/>
      <c r="K55" s="43"/>
      <c r="L55" s="43"/>
      <c r="M55" s="43"/>
      <c r="N55" s="43"/>
      <c r="O55" s="43"/>
      <c r="P55" s="43"/>
      <c r="Q55" s="43"/>
      <c r="R55" s="43"/>
      <c r="S55" s="43"/>
      <c r="T55" s="43"/>
      <c r="U55" s="43"/>
      <c r="V55" s="43"/>
      <c r="W55" s="43"/>
      <c r="X55" s="43"/>
      <c r="Y55" s="45"/>
      <c r="Z55" s="45"/>
    </row>
    <row r="56" spans="1:26" ht="30" customHeight="1" x14ac:dyDescent="0.25">
      <c r="C56" s="43"/>
      <c r="D56" s="43"/>
      <c r="E56" s="43"/>
      <c r="F56" s="43"/>
      <c r="G56" s="43"/>
      <c r="H56" s="43"/>
      <c r="I56" s="43"/>
      <c r="J56" s="43"/>
      <c r="K56" s="43"/>
      <c r="L56" s="43"/>
      <c r="M56" s="43"/>
      <c r="N56" s="43"/>
      <c r="O56" s="43"/>
      <c r="P56" s="43"/>
      <c r="Q56" s="43"/>
      <c r="R56" s="43"/>
      <c r="S56" s="43"/>
      <c r="T56" s="43"/>
      <c r="U56" s="43"/>
      <c r="V56" s="43"/>
      <c r="W56" s="43"/>
      <c r="X56" s="43"/>
      <c r="Y56" s="45"/>
      <c r="Z56" s="45"/>
    </row>
    <row r="57" spans="1:26" x14ac:dyDescent="0.25">
      <c r="C57" s="43"/>
      <c r="D57" s="43"/>
      <c r="E57" s="43"/>
      <c r="F57" s="43"/>
      <c r="G57" s="43"/>
      <c r="H57" s="43"/>
      <c r="I57" s="43"/>
      <c r="J57" s="43"/>
      <c r="K57" s="43"/>
      <c r="L57" s="43"/>
      <c r="M57" s="43"/>
      <c r="N57" s="43"/>
      <c r="O57" s="43"/>
      <c r="P57" s="43"/>
      <c r="Q57" s="43"/>
      <c r="R57" s="43"/>
      <c r="S57" s="43"/>
      <c r="T57" s="43"/>
      <c r="U57" s="43"/>
      <c r="V57" s="43"/>
      <c r="W57" s="43"/>
      <c r="X57" s="43"/>
      <c r="Y57" s="45"/>
      <c r="Z57" s="45"/>
    </row>
    <row r="58" spans="1:26" x14ac:dyDescent="0.25">
      <c r="C58" s="43"/>
      <c r="D58" s="43"/>
      <c r="E58" s="43"/>
      <c r="F58" s="43"/>
      <c r="G58" s="43"/>
      <c r="H58" s="43"/>
      <c r="I58" s="43"/>
      <c r="J58" s="43"/>
      <c r="K58" s="43"/>
      <c r="L58" s="43"/>
      <c r="M58" s="43"/>
      <c r="N58" s="43"/>
      <c r="O58" s="43"/>
      <c r="P58" s="43"/>
      <c r="Q58" s="43"/>
      <c r="R58" s="43"/>
      <c r="S58" s="43"/>
      <c r="T58" s="43"/>
      <c r="U58" s="43"/>
      <c r="V58" s="43"/>
      <c r="W58" s="43"/>
      <c r="X58" s="43"/>
      <c r="Y58" s="45"/>
      <c r="Z58" s="45"/>
    </row>
    <row r="59" spans="1:26" x14ac:dyDescent="0.25">
      <c r="C59" s="43"/>
      <c r="D59" s="43"/>
      <c r="E59" s="43"/>
      <c r="F59" s="43"/>
      <c r="G59" s="43"/>
      <c r="H59" s="43"/>
      <c r="I59" s="43"/>
      <c r="J59" s="43"/>
      <c r="K59" s="43"/>
      <c r="L59" s="43"/>
      <c r="M59" s="43"/>
      <c r="N59" s="43"/>
      <c r="O59" s="43"/>
      <c r="P59" s="43"/>
      <c r="Q59" s="43"/>
      <c r="R59" s="43"/>
      <c r="S59" s="43"/>
      <c r="T59" s="43"/>
      <c r="U59" s="43"/>
      <c r="V59" s="43"/>
      <c r="W59" s="43"/>
      <c r="X59" s="43"/>
      <c r="Y59" s="45"/>
      <c r="Z59" s="45"/>
    </row>
    <row r="60" spans="1:26" x14ac:dyDescent="0.25">
      <c r="C60" s="43"/>
      <c r="D60" s="43"/>
      <c r="E60" s="43"/>
      <c r="F60" s="43"/>
      <c r="G60" s="43"/>
      <c r="H60" s="43"/>
      <c r="I60" s="43"/>
      <c r="J60" s="43"/>
      <c r="K60" s="43"/>
      <c r="L60" s="43"/>
      <c r="M60" s="43"/>
      <c r="N60" s="43"/>
      <c r="O60" s="43"/>
      <c r="P60" s="43"/>
      <c r="Q60" s="43"/>
      <c r="R60" s="43"/>
      <c r="S60" s="43"/>
      <c r="T60" s="43"/>
      <c r="U60" s="43"/>
      <c r="V60" s="43"/>
      <c r="W60" s="43"/>
      <c r="X60" s="43"/>
      <c r="Y60" s="45"/>
      <c r="Z60" s="45"/>
    </row>
    <row r="61" spans="1:26" x14ac:dyDescent="0.25">
      <c r="C61" s="43"/>
      <c r="D61" s="43"/>
      <c r="E61" s="43"/>
      <c r="F61" s="43"/>
      <c r="G61" s="43"/>
      <c r="H61" s="43"/>
      <c r="I61" s="43"/>
      <c r="J61" s="43"/>
      <c r="K61" s="43"/>
      <c r="L61" s="43"/>
      <c r="M61" s="43"/>
      <c r="N61" s="43"/>
      <c r="O61" s="43"/>
      <c r="P61" s="43"/>
      <c r="Q61" s="43"/>
      <c r="R61" s="43"/>
      <c r="S61" s="43"/>
      <c r="T61" s="43"/>
      <c r="U61" s="43"/>
      <c r="Y61" s="45"/>
      <c r="Z61" s="45"/>
    </row>
    <row r="62" spans="1:26" x14ac:dyDescent="0.25">
      <c r="C62" s="43"/>
      <c r="D62" s="43"/>
      <c r="E62" s="43"/>
      <c r="F62" s="43"/>
      <c r="G62" s="43"/>
      <c r="H62" s="43"/>
      <c r="I62" s="43"/>
      <c r="J62" s="43"/>
      <c r="K62" s="43"/>
      <c r="L62" s="43"/>
      <c r="M62" s="43"/>
      <c r="N62" s="43"/>
      <c r="O62" s="43"/>
      <c r="P62" s="43"/>
      <c r="Q62" s="43"/>
      <c r="R62" s="43"/>
      <c r="S62" s="43"/>
      <c r="T62" s="43"/>
      <c r="U62" s="43"/>
      <c r="Y62" s="45"/>
      <c r="Z62" s="45"/>
    </row>
    <row r="63" spans="1:26" x14ac:dyDescent="0.25">
      <c r="C63" s="43"/>
      <c r="D63" s="43"/>
      <c r="E63" s="43"/>
      <c r="F63" s="43"/>
      <c r="G63" s="43"/>
      <c r="H63" s="43"/>
      <c r="I63" s="43"/>
      <c r="J63" s="43"/>
      <c r="K63" s="43"/>
      <c r="L63" s="43"/>
      <c r="M63" s="43"/>
      <c r="N63" s="43"/>
      <c r="O63" s="43"/>
      <c r="P63" s="43"/>
      <c r="Q63" s="43"/>
      <c r="R63" s="43"/>
      <c r="S63" s="43"/>
      <c r="T63" s="43"/>
      <c r="U63" s="43"/>
      <c r="Y63" s="45"/>
      <c r="Z63" s="45"/>
    </row>
    <row r="64" spans="1:26" x14ac:dyDescent="0.25">
      <c r="C64" s="43"/>
      <c r="D64" s="43"/>
      <c r="E64" s="43"/>
      <c r="F64" s="43"/>
      <c r="G64" s="43"/>
      <c r="H64" s="43"/>
      <c r="I64" s="43"/>
      <c r="J64" s="43"/>
      <c r="K64" s="43"/>
      <c r="L64" s="43"/>
      <c r="M64" s="43"/>
      <c r="N64" s="43"/>
      <c r="O64" s="43"/>
      <c r="P64" s="43"/>
      <c r="Q64" s="43"/>
      <c r="R64" s="43"/>
      <c r="S64" s="43"/>
      <c r="T64" s="43"/>
      <c r="U64" s="43"/>
      <c r="Y64" s="45"/>
      <c r="Z64" s="45"/>
    </row>
    <row r="65" spans="3:26" x14ac:dyDescent="0.25">
      <c r="C65" s="43"/>
      <c r="D65" s="43"/>
      <c r="E65" s="43"/>
      <c r="F65" s="43"/>
      <c r="G65" s="43"/>
      <c r="H65" s="43"/>
      <c r="I65" s="43"/>
      <c r="J65" s="43"/>
      <c r="K65" s="43"/>
      <c r="L65" s="43"/>
      <c r="M65" s="43"/>
      <c r="N65" s="43"/>
      <c r="O65" s="43"/>
      <c r="P65" s="43"/>
      <c r="Q65" s="43"/>
      <c r="R65" s="43"/>
      <c r="S65" s="43"/>
      <c r="T65" s="43"/>
      <c r="U65" s="43"/>
      <c r="Y65" s="45"/>
      <c r="Z65" s="45"/>
    </row>
    <row r="66" spans="3:26" x14ac:dyDescent="0.25">
      <c r="Y66" s="45"/>
      <c r="Z66" s="45"/>
    </row>
    <row r="67" spans="3:26" x14ac:dyDescent="0.25">
      <c r="Y67" s="45"/>
      <c r="Z67" s="45"/>
    </row>
    <row r="68" spans="3:26" x14ac:dyDescent="0.25">
      <c r="Y68" s="45"/>
      <c r="Z68" s="45"/>
    </row>
    <row r="69" spans="3:26" x14ac:dyDescent="0.25">
      <c r="Y69" s="45"/>
      <c r="Z69" s="45"/>
    </row>
    <row r="70" spans="3:26" x14ac:dyDescent="0.25">
      <c r="Y70" s="45"/>
      <c r="Z70" s="45"/>
    </row>
    <row r="71" spans="3:26" x14ac:dyDescent="0.25">
      <c r="Y71" s="45"/>
      <c r="Z71" s="45"/>
    </row>
    <row r="72" spans="3:26" x14ac:dyDescent="0.25">
      <c r="Y72" s="45"/>
      <c r="Z72" s="45"/>
    </row>
    <row r="73" spans="3:26" x14ac:dyDescent="0.25">
      <c r="Y73" s="45"/>
      <c r="Z73" s="45"/>
    </row>
    <row r="74" spans="3:26" x14ac:dyDescent="0.25">
      <c r="Y74" s="45"/>
      <c r="Z74" s="45"/>
    </row>
    <row r="75" spans="3:26" x14ac:dyDescent="0.25">
      <c r="Y75" s="45"/>
      <c r="Z75" s="45"/>
    </row>
    <row r="76" spans="3:26" x14ac:dyDescent="0.25">
      <c r="Y76" s="45"/>
      <c r="Z76" s="45"/>
    </row>
    <row r="77" spans="3:26" x14ac:dyDescent="0.25">
      <c r="Y77" s="45"/>
      <c r="Z77" s="45"/>
    </row>
    <row r="78" spans="3:26" x14ac:dyDescent="0.25">
      <c r="Y78" s="45"/>
      <c r="Z78" s="45"/>
    </row>
    <row r="79" spans="3:26" x14ac:dyDescent="0.25">
      <c r="Y79" s="45"/>
      <c r="Z79" s="45"/>
    </row>
    <row r="80" spans="3:26" x14ac:dyDescent="0.25">
      <c r="Y80" s="45"/>
      <c r="Z80" s="45"/>
    </row>
    <row r="81" spans="25:26" x14ac:dyDescent="0.25">
      <c r="Y81" s="45"/>
      <c r="Z81" s="45"/>
    </row>
    <row r="82" spans="25:26" x14ac:dyDescent="0.25">
      <c r="Y82" s="45"/>
      <c r="Z82" s="45"/>
    </row>
    <row r="83" spans="25:26" x14ac:dyDescent="0.25">
      <c r="Y83" s="45"/>
      <c r="Z83" s="45"/>
    </row>
    <row r="84" spans="25:26" x14ac:dyDescent="0.25">
      <c r="Y84" s="45"/>
      <c r="Z84" s="45"/>
    </row>
    <row r="85" spans="25:26" x14ac:dyDescent="0.25">
      <c r="Y85" s="45"/>
      <c r="Z85" s="45"/>
    </row>
    <row r="86" spans="25:26" x14ac:dyDescent="0.25">
      <c r="Y86" s="45"/>
      <c r="Z86" s="45"/>
    </row>
    <row r="87" spans="25:26" x14ac:dyDescent="0.25">
      <c r="Y87" s="45"/>
      <c r="Z87" s="45"/>
    </row>
    <row r="88" spans="25:26" x14ac:dyDescent="0.25">
      <c r="Y88" s="45"/>
      <c r="Z88" s="45"/>
    </row>
    <row r="89" spans="25:26" x14ac:dyDescent="0.25">
      <c r="Y89" s="45"/>
      <c r="Z89" s="45"/>
    </row>
    <row r="90" spans="25:26" x14ac:dyDescent="0.25">
      <c r="Y90" s="45"/>
      <c r="Z90" s="45"/>
    </row>
    <row r="91" spans="25:26" x14ac:dyDescent="0.25">
      <c r="Y91" s="45"/>
      <c r="Z91" s="45"/>
    </row>
    <row r="92" spans="25:26" x14ac:dyDescent="0.25">
      <c r="Y92" s="45"/>
      <c r="Z92" s="45"/>
    </row>
    <row r="93" spans="25:26" x14ac:dyDescent="0.25">
      <c r="Y93" s="45"/>
      <c r="Z93" s="45"/>
    </row>
    <row r="94" spans="25:26" x14ac:dyDescent="0.25">
      <c r="Y94" s="45"/>
      <c r="Z94" s="45"/>
    </row>
    <row r="95" spans="25:26" x14ac:dyDescent="0.25">
      <c r="Y95" s="45"/>
      <c r="Z95" s="45"/>
    </row>
    <row r="96" spans="25:26" x14ac:dyDescent="0.25">
      <c r="Y96" s="45"/>
      <c r="Z96" s="45"/>
    </row>
    <row r="97" spans="25:26" x14ac:dyDescent="0.25">
      <c r="Y97" s="45"/>
      <c r="Z97" s="45"/>
    </row>
    <row r="98" spans="25:26" x14ac:dyDescent="0.25">
      <c r="Y98" s="45"/>
      <c r="Z98" s="45"/>
    </row>
    <row r="99" spans="25:26" x14ac:dyDescent="0.25">
      <c r="Y99" s="45"/>
      <c r="Z99" s="45"/>
    </row>
    <row r="100" spans="25:26" x14ac:dyDescent="0.25">
      <c r="Y100" s="45"/>
      <c r="Z100" s="45"/>
    </row>
    <row r="101" spans="25:26" x14ac:dyDescent="0.25">
      <c r="Y101" s="45"/>
      <c r="Z101" s="45"/>
    </row>
    <row r="102" spans="25:26" x14ac:dyDescent="0.25">
      <c r="Y102" s="45"/>
      <c r="Z102" s="45"/>
    </row>
    <row r="103" spans="25:26" x14ac:dyDescent="0.25">
      <c r="Y103" s="45"/>
      <c r="Z103" s="45"/>
    </row>
    <row r="104" spans="25:26" x14ac:dyDescent="0.25">
      <c r="Y104" s="45"/>
      <c r="Z104" s="45"/>
    </row>
    <row r="105" spans="25:26" x14ac:dyDescent="0.25">
      <c r="Y105" s="45"/>
      <c r="Z105" s="45"/>
    </row>
    <row r="106" spans="25:26" x14ac:dyDescent="0.25">
      <c r="Y106" s="45"/>
      <c r="Z106" s="45"/>
    </row>
    <row r="107" spans="25:26" x14ac:dyDescent="0.25">
      <c r="Y107" s="45"/>
      <c r="Z107" s="45"/>
    </row>
    <row r="108" spans="25:26" x14ac:dyDescent="0.25">
      <c r="Y108" s="45"/>
      <c r="Z108" s="45"/>
    </row>
    <row r="109" spans="25:26" x14ac:dyDescent="0.25">
      <c r="Y109" s="45"/>
      <c r="Z109" s="45"/>
    </row>
    <row r="110" spans="25:26" x14ac:dyDescent="0.25">
      <c r="Y110" s="45"/>
      <c r="Z110" s="45"/>
    </row>
    <row r="111" spans="25:26" x14ac:dyDescent="0.25">
      <c r="Y111" s="45"/>
      <c r="Z111" s="45"/>
    </row>
    <row r="112" spans="25:26" x14ac:dyDescent="0.25">
      <c r="Y112" s="45"/>
      <c r="Z112" s="45"/>
    </row>
    <row r="113" spans="25:26" x14ac:dyDescent="0.25">
      <c r="Y113" s="45"/>
      <c r="Z113" s="45"/>
    </row>
    <row r="114" spans="25:26" x14ac:dyDescent="0.25">
      <c r="Y114" s="45"/>
      <c r="Z114" s="45"/>
    </row>
    <row r="115" spans="25:26" x14ac:dyDescent="0.25">
      <c r="Y115" s="45"/>
      <c r="Z115" s="45"/>
    </row>
    <row r="116" spans="25:26" x14ac:dyDescent="0.25">
      <c r="Y116" s="45"/>
      <c r="Z116" s="45"/>
    </row>
    <row r="117" spans="25:26" x14ac:dyDescent="0.25">
      <c r="Y117" s="45"/>
      <c r="Z117" s="45"/>
    </row>
    <row r="118" spans="25:26" x14ac:dyDescent="0.25">
      <c r="Y118" s="45"/>
      <c r="Z118" s="45"/>
    </row>
    <row r="119" spans="25:26" x14ac:dyDescent="0.25">
      <c r="Y119" s="45"/>
      <c r="Z119" s="45"/>
    </row>
    <row r="120" spans="25:26" x14ac:dyDescent="0.25">
      <c r="Y120" s="45"/>
      <c r="Z120" s="45"/>
    </row>
    <row r="121" spans="25:26" x14ac:dyDescent="0.25">
      <c r="Y121" s="45"/>
      <c r="Z121" s="45"/>
    </row>
    <row r="122" spans="25:26" x14ac:dyDescent="0.25">
      <c r="Y122" s="45"/>
      <c r="Z122" s="45"/>
    </row>
    <row r="123" spans="25:26" x14ac:dyDescent="0.25">
      <c r="Y123" s="45"/>
      <c r="Z123" s="45"/>
    </row>
    <row r="124" spans="25:26" x14ac:dyDescent="0.25">
      <c r="Y124" s="45"/>
      <c r="Z124" s="45"/>
    </row>
    <row r="125" spans="25:26" x14ac:dyDescent="0.25">
      <c r="Y125" s="45"/>
      <c r="Z125" s="45"/>
    </row>
    <row r="126" spans="25:26" x14ac:dyDescent="0.25">
      <c r="Y126" s="45"/>
      <c r="Z126" s="45"/>
    </row>
    <row r="127" spans="25:26" x14ac:dyDescent="0.25">
      <c r="Y127" s="45"/>
      <c r="Z127" s="45"/>
    </row>
    <row r="128" spans="25:26" x14ac:dyDescent="0.25">
      <c r="Y128" s="45"/>
      <c r="Z128" s="45"/>
    </row>
    <row r="129" spans="25:26" x14ac:dyDescent="0.25">
      <c r="Y129" s="45"/>
      <c r="Z129" s="45"/>
    </row>
    <row r="130" spans="25:26" x14ac:dyDescent="0.25">
      <c r="Y130" s="45"/>
      <c r="Z130" s="45"/>
    </row>
    <row r="131" spans="25:26" x14ac:dyDescent="0.25">
      <c r="Y131" s="45"/>
      <c r="Z131" s="45"/>
    </row>
    <row r="132" spans="25:26" x14ac:dyDescent="0.25">
      <c r="Y132" s="45"/>
      <c r="Z132" s="45"/>
    </row>
    <row r="133" spans="25:26" x14ac:dyDescent="0.25">
      <c r="Y133" s="45"/>
      <c r="Z133" s="45"/>
    </row>
    <row r="134" spans="25:26" x14ac:dyDescent="0.25">
      <c r="Y134" s="45"/>
      <c r="Z134" s="45"/>
    </row>
    <row r="135" spans="25:26" x14ac:dyDescent="0.25">
      <c r="Y135" s="45"/>
      <c r="Z135" s="45"/>
    </row>
    <row r="136" spans="25:26" x14ac:dyDescent="0.25">
      <c r="Y136" s="45"/>
      <c r="Z136" s="45"/>
    </row>
    <row r="137" spans="25:26" x14ac:dyDescent="0.25">
      <c r="Y137" s="45"/>
      <c r="Z137" s="45"/>
    </row>
    <row r="138" spans="25:26" x14ac:dyDescent="0.25">
      <c r="Y138" s="45"/>
      <c r="Z138" s="45"/>
    </row>
    <row r="139" spans="25:26" x14ac:dyDescent="0.25">
      <c r="Y139" s="45"/>
      <c r="Z139" s="45"/>
    </row>
    <row r="140" spans="25:26" x14ac:dyDescent="0.25">
      <c r="Y140" s="45"/>
      <c r="Z140" s="45"/>
    </row>
    <row r="141" spans="25:26" x14ac:dyDescent="0.25">
      <c r="Y141" s="45"/>
      <c r="Z141" s="45"/>
    </row>
    <row r="142" spans="25:26" x14ac:dyDescent="0.25">
      <c r="Y142" s="45"/>
      <c r="Z142" s="45"/>
    </row>
    <row r="143" spans="25:26" x14ac:dyDescent="0.25">
      <c r="Y143" s="45"/>
      <c r="Z143" s="45"/>
    </row>
    <row r="144" spans="25:26" x14ac:dyDescent="0.25">
      <c r="Y144" s="45"/>
      <c r="Z144" s="45"/>
    </row>
    <row r="145" spans="25:26" x14ac:dyDescent="0.25">
      <c r="Y145" s="45"/>
      <c r="Z145" s="45"/>
    </row>
    <row r="146" spans="25:26" x14ac:dyDescent="0.25">
      <c r="Y146" s="45"/>
      <c r="Z146" s="45"/>
    </row>
    <row r="147" spans="25:26" x14ac:dyDescent="0.25">
      <c r="Y147" s="45"/>
      <c r="Z147" s="45"/>
    </row>
    <row r="148" spans="25:26" x14ac:dyDescent="0.25">
      <c r="Y148" s="45"/>
      <c r="Z148" s="45"/>
    </row>
    <row r="149" spans="25:26" x14ac:dyDescent="0.25">
      <c r="Y149" s="45"/>
      <c r="Z149" s="45"/>
    </row>
    <row r="150" spans="25:26" x14ac:dyDescent="0.25">
      <c r="Y150" s="45"/>
      <c r="Z150" s="45"/>
    </row>
    <row r="151" spans="25:26" x14ac:dyDescent="0.25">
      <c r="Y151" s="45"/>
      <c r="Z151" s="45"/>
    </row>
    <row r="152" spans="25:26" x14ac:dyDescent="0.25">
      <c r="Y152" s="45"/>
      <c r="Z152" s="45"/>
    </row>
    <row r="153" spans="25:26" x14ac:dyDescent="0.25">
      <c r="Y153" s="45"/>
      <c r="Z153" s="45"/>
    </row>
    <row r="154" spans="25:26" x14ac:dyDescent="0.25">
      <c r="Y154" s="45"/>
      <c r="Z154" s="45"/>
    </row>
    <row r="155" spans="25:26" x14ac:dyDescent="0.25">
      <c r="Y155" s="45"/>
      <c r="Z155" s="45"/>
    </row>
    <row r="156" spans="25:26" x14ac:dyDescent="0.25">
      <c r="Y156" s="45"/>
      <c r="Z156" s="45"/>
    </row>
    <row r="157" spans="25:26" x14ac:dyDescent="0.25">
      <c r="Y157" s="45"/>
      <c r="Z157" s="45"/>
    </row>
    <row r="158" spans="25:26" x14ac:dyDescent="0.25">
      <c r="Y158" s="45"/>
      <c r="Z158" s="45"/>
    </row>
    <row r="159" spans="25:26" x14ac:dyDescent="0.25">
      <c r="Y159" s="45"/>
      <c r="Z159" s="45"/>
    </row>
    <row r="160" spans="25:26" x14ac:dyDescent="0.25">
      <c r="Y160" s="45"/>
      <c r="Z160" s="45"/>
    </row>
    <row r="161" spans="25:26" x14ac:dyDescent="0.25">
      <c r="Y161" s="45"/>
      <c r="Z161" s="45"/>
    </row>
    <row r="162" spans="25:26" x14ac:dyDescent="0.25">
      <c r="Y162" s="45"/>
      <c r="Z162" s="45"/>
    </row>
    <row r="163" spans="25:26" x14ac:dyDescent="0.25">
      <c r="Y163" s="45"/>
      <c r="Z163" s="45"/>
    </row>
    <row r="164" spans="25:26" x14ac:dyDescent="0.25">
      <c r="Y164" s="45"/>
      <c r="Z164" s="45"/>
    </row>
    <row r="165" spans="25:26" x14ac:dyDescent="0.25">
      <c r="Y165" s="45"/>
      <c r="Z165" s="45"/>
    </row>
    <row r="166" spans="25:26" x14ac:dyDescent="0.25">
      <c r="Y166" s="45"/>
      <c r="Z166" s="45"/>
    </row>
    <row r="167" spans="25:26" x14ac:dyDescent="0.25">
      <c r="Y167" s="45"/>
      <c r="Z167" s="45"/>
    </row>
    <row r="168" spans="25:26" x14ac:dyDescent="0.25">
      <c r="Y168" s="45"/>
      <c r="Z168" s="45"/>
    </row>
    <row r="169" spans="25:26" x14ac:dyDescent="0.25">
      <c r="Y169" s="45"/>
      <c r="Z169" s="45"/>
    </row>
    <row r="170" spans="25:26" x14ac:dyDescent="0.25">
      <c r="Y170" s="45"/>
      <c r="Z170" s="45"/>
    </row>
    <row r="171" spans="25:26" x14ac:dyDescent="0.25">
      <c r="Y171" s="45"/>
      <c r="Z171" s="45"/>
    </row>
    <row r="172" spans="25:26" x14ac:dyDescent="0.25">
      <c r="Y172" s="45"/>
      <c r="Z172" s="45"/>
    </row>
    <row r="173" spans="25:26" x14ac:dyDescent="0.25">
      <c r="Y173" s="45"/>
      <c r="Z173" s="45"/>
    </row>
    <row r="174" spans="25:26" x14ac:dyDescent="0.25">
      <c r="Y174" s="45"/>
      <c r="Z174" s="45"/>
    </row>
    <row r="175" spans="25:26" x14ac:dyDescent="0.25">
      <c r="Y175" s="45"/>
      <c r="Z175" s="45"/>
    </row>
    <row r="176" spans="25:26" x14ac:dyDescent="0.25">
      <c r="Y176" s="45"/>
      <c r="Z176" s="45"/>
    </row>
    <row r="177" spans="25:26" x14ac:dyDescent="0.25">
      <c r="Y177" s="45"/>
      <c r="Z177" s="45"/>
    </row>
    <row r="178" spans="25:26" x14ac:dyDescent="0.25">
      <c r="Y178" s="45"/>
      <c r="Z178" s="45"/>
    </row>
    <row r="179" spans="25:26" x14ac:dyDescent="0.25">
      <c r="Y179" s="45"/>
      <c r="Z179" s="45"/>
    </row>
    <row r="180" spans="25:26" x14ac:dyDescent="0.25">
      <c r="Y180" s="45"/>
      <c r="Z180" s="45"/>
    </row>
    <row r="181" spans="25:26" x14ac:dyDescent="0.25">
      <c r="Y181" s="45"/>
      <c r="Z181" s="45"/>
    </row>
    <row r="182" spans="25:26" x14ac:dyDescent="0.25">
      <c r="Y182" s="45"/>
      <c r="Z182" s="45"/>
    </row>
    <row r="183" spans="25:26" x14ac:dyDescent="0.25">
      <c r="Y183" s="45"/>
      <c r="Z183" s="45"/>
    </row>
    <row r="184" spans="25:26" x14ac:dyDescent="0.25">
      <c r="Y184" s="45"/>
      <c r="Z184" s="45"/>
    </row>
    <row r="185" spans="25:26" x14ac:dyDescent="0.25">
      <c r="Y185" s="45"/>
      <c r="Z185" s="45"/>
    </row>
    <row r="186" spans="25:26" x14ac:dyDescent="0.25">
      <c r="Y186" s="45"/>
      <c r="Z186" s="45"/>
    </row>
    <row r="187" spans="25:26" x14ac:dyDescent="0.25">
      <c r="Y187" s="45"/>
      <c r="Z187" s="45"/>
    </row>
    <row r="188" spans="25:26" x14ac:dyDescent="0.25">
      <c r="Y188" s="45"/>
      <c r="Z188" s="45"/>
    </row>
    <row r="189" spans="25:26" x14ac:dyDescent="0.25">
      <c r="Y189" s="45"/>
      <c r="Z189" s="45"/>
    </row>
    <row r="190" spans="25:26" x14ac:dyDescent="0.25">
      <c r="Y190" s="45"/>
      <c r="Z190" s="45"/>
    </row>
    <row r="191" spans="25:26" x14ac:dyDescent="0.25">
      <c r="Y191" s="45"/>
      <c r="Z191" s="45"/>
    </row>
    <row r="192" spans="25:26" x14ac:dyDescent="0.25">
      <c r="Y192" s="45"/>
      <c r="Z192" s="45"/>
    </row>
    <row r="193" spans="25:26" x14ac:dyDescent="0.25">
      <c r="Y193" s="45"/>
      <c r="Z193" s="45"/>
    </row>
    <row r="194" spans="25:26" x14ac:dyDescent="0.25">
      <c r="Y194" s="45"/>
      <c r="Z194" s="45"/>
    </row>
    <row r="195" spans="25:26" x14ac:dyDescent="0.25">
      <c r="Y195" s="45"/>
      <c r="Z195" s="45"/>
    </row>
    <row r="196" spans="25:26" x14ac:dyDescent="0.25">
      <c r="Y196" s="45"/>
      <c r="Z196" s="45"/>
    </row>
    <row r="197" spans="25:26" x14ac:dyDescent="0.25">
      <c r="Y197" s="45"/>
      <c r="Z197" s="45"/>
    </row>
    <row r="198" spans="25:26" x14ac:dyDescent="0.25">
      <c r="Y198" s="45"/>
      <c r="Z198" s="45"/>
    </row>
    <row r="199" spans="25:26" x14ac:dyDescent="0.25">
      <c r="Y199" s="45"/>
      <c r="Z199" s="45"/>
    </row>
    <row r="200" spans="25:26" x14ac:dyDescent="0.25">
      <c r="Y200" s="45"/>
      <c r="Z200" s="45"/>
    </row>
    <row r="201" spans="25:26" x14ac:dyDescent="0.25">
      <c r="Y201" s="45"/>
      <c r="Z201" s="45"/>
    </row>
    <row r="202" spans="25:26" x14ac:dyDescent="0.25">
      <c r="Y202" s="45"/>
      <c r="Z202" s="45"/>
    </row>
    <row r="203" spans="25:26" x14ac:dyDescent="0.25">
      <c r="Y203" s="45"/>
      <c r="Z203" s="45"/>
    </row>
    <row r="204" spans="25:26" x14ac:dyDescent="0.25">
      <c r="Y204" s="45"/>
      <c r="Z204" s="45"/>
    </row>
    <row r="205" spans="25:26" x14ac:dyDescent="0.25">
      <c r="Y205" s="45"/>
      <c r="Z205" s="45"/>
    </row>
    <row r="206" spans="25:26" x14ac:dyDescent="0.25">
      <c r="Y206" s="45"/>
      <c r="Z206" s="45"/>
    </row>
    <row r="207" spans="25:26" x14ac:dyDescent="0.25">
      <c r="Y207" s="45"/>
      <c r="Z207" s="45"/>
    </row>
    <row r="208" spans="25:26" x14ac:dyDescent="0.25">
      <c r="Y208" s="45"/>
      <c r="Z208" s="45"/>
    </row>
    <row r="209" spans="25:26" x14ac:dyDescent="0.25">
      <c r="Y209" s="45"/>
      <c r="Z209" s="45"/>
    </row>
    <row r="210" spans="25:26" x14ac:dyDescent="0.25">
      <c r="Y210" s="45"/>
      <c r="Z210" s="45"/>
    </row>
    <row r="211" spans="25:26" x14ac:dyDescent="0.25">
      <c r="Y211" s="45"/>
      <c r="Z211" s="45"/>
    </row>
    <row r="212" spans="25:26" x14ac:dyDescent="0.25">
      <c r="Y212" s="45"/>
      <c r="Z212" s="45"/>
    </row>
    <row r="213" spans="25:26" x14ac:dyDescent="0.25">
      <c r="Y213" s="45"/>
      <c r="Z213" s="45"/>
    </row>
    <row r="214" spans="25:26" x14ac:dyDescent="0.25">
      <c r="Y214" s="45"/>
      <c r="Z214" s="45"/>
    </row>
    <row r="215" spans="25:26" x14ac:dyDescent="0.25">
      <c r="Y215" s="45"/>
      <c r="Z215" s="45"/>
    </row>
    <row r="216" spans="25:26" x14ac:dyDescent="0.25">
      <c r="Y216" s="45"/>
      <c r="Z216" s="45"/>
    </row>
    <row r="217" spans="25:26" x14ac:dyDescent="0.25">
      <c r="Y217" s="45"/>
      <c r="Z217" s="45"/>
    </row>
    <row r="218" spans="25:26" x14ac:dyDescent="0.25">
      <c r="Y218" s="45"/>
      <c r="Z218" s="45"/>
    </row>
    <row r="219" spans="25:26" x14ac:dyDescent="0.25">
      <c r="Y219" s="45"/>
      <c r="Z219" s="45"/>
    </row>
    <row r="220" spans="25:26" x14ac:dyDescent="0.25">
      <c r="Y220" s="45"/>
      <c r="Z220" s="45"/>
    </row>
    <row r="221" spans="25:26" x14ac:dyDescent="0.25">
      <c r="Y221" s="45"/>
      <c r="Z221" s="45"/>
    </row>
    <row r="222" spans="25:26" x14ac:dyDescent="0.25">
      <c r="Y222" s="45"/>
      <c r="Z222" s="45"/>
    </row>
    <row r="223" spans="25:26" x14ac:dyDescent="0.25">
      <c r="Y223" s="45"/>
      <c r="Z223" s="45"/>
    </row>
    <row r="224" spans="25:26" x14ac:dyDescent="0.25">
      <c r="Y224" s="45"/>
      <c r="Z224" s="45"/>
    </row>
    <row r="225" spans="25:26" x14ac:dyDescent="0.25">
      <c r="Y225" s="45"/>
      <c r="Z225" s="45"/>
    </row>
    <row r="226" spans="25:26" x14ac:dyDescent="0.25">
      <c r="Y226" s="45"/>
      <c r="Z226" s="45"/>
    </row>
    <row r="227" spans="25:26" x14ac:dyDescent="0.25">
      <c r="Y227" s="45"/>
      <c r="Z227" s="45"/>
    </row>
    <row r="228" spans="25:26" x14ac:dyDescent="0.25">
      <c r="Y228" s="45"/>
      <c r="Z228" s="45"/>
    </row>
    <row r="229" spans="25:26" x14ac:dyDescent="0.25">
      <c r="Y229" s="45"/>
      <c r="Z229" s="45"/>
    </row>
    <row r="230" spans="25:26" x14ac:dyDescent="0.25">
      <c r="Y230" s="45"/>
      <c r="Z230" s="45"/>
    </row>
    <row r="231" spans="25:26" x14ac:dyDescent="0.25">
      <c r="Y231" s="45"/>
      <c r="Z231" s="45"/>
    </row>
    <row r="232" spans="25:26" x14ac:dyDescent="0.25">
      <c r="Y232" s="45"/>
      <c r="Z232" s="45"/>
    </row>
    <row r="233" spans="25:26" x14ac:dyDescent="0.25">
      <c r="Y233" s="45"/>
      <c r="Z233" s="45"/>
    </row>
    <row r="234" spans="25:26" x14ac:dyDescent="0.25">
      <c r="Y234" s="45"/>
      <c r="Z234" s="45"/>
    </row>
    <row r="235" spans="25:26" x14ac:dyDescent="0.25">
      <c r="Y235" s="45"/>
      <c r="Z235" s="45"/>
    </row>
    <row r="236" spans="25:26" x14ac:dyDescent="0.25">
      <c r="Y236" s="45"/>
      <c r="Z236" s="45"/>
    </row>
    <row r="237" spans="25:26" x14ac:dyDescent="0.25">
      <c r="Y237" s="45"/>
      <c r="Z237" s="45"/>
    </row>
    <row r="238" spans="25:26" x14ac:dyDescent="0.25">
      <c r="Y238" s="45"/>
      <c r="Z238" s="45"/>
    </row>
    <row r="239" spans="25:26" x14ac:dyDescent="0.25">
      <c r="Y239" s="45"/>
      <c r="Z239" s="45"/>
    </row>
    <row r="240" spans="25:26" x14ac:dyDescent="0.25">
      <c r="Y240" s="45"/>
      <c r="Z240" s="45"/>
    </row>
    <row r="241" spans="25:26" x14ac:dyDescent="0.25">
      <c r="Y241" s="45"/>
      <c r="Z241" s="45"/>
    </row>
    <row r="242" spans="25:26" x14ac:dyDescent="0.25">
      <c r="Y242" s="45"/>
      <c r="Z242" s="45"/>
    </row>
    <row r="243" spans="25:26" x14ac:dyDescent="0.25">
      <c r="Y243" s="45"/>
      <c r="Z243" s="45"/>
    </row>
    <row r="244" spans="25:26" x14ac:dyDescent="0.25">
      <c r="Y244" s="45"/>
      <c r="Z244" s="45"/>
    </row>
    <row r="245" spans="25:26" x14ac:dyDescent="0.25">
      <c r="Y245" s="45"/>
      <c r="Z245" s="45"/>
    </row>
    <row r="246" spans="25:26" x14ac:dyDescent="0.25">
      <c r="Y246" s="45"/>
      <c r="Z246" s="45"/>
    </row>
    <row r="247" spans="25:26" x14ac:dyDescent="0.25">
      <c r="Y247" s="45"/>
      <c r="Z247" s="45"/>
    </row>
    <row r="248" spans="25:26" x14ac:dyDescent="0.25">
      <c r="Y248" s="45"/>
      <c r="Z248" s="45"/>
    </row>
    <row r="249" spans="25:26" x14ac:dyDescent="0.25">
      <c r="Y249" s="45"/>
      <c r="Z249" s="45"/>
    </row>
    <row r="250" spans="25:26" x14ac:dyDescent="0.25">
      <c r="Y250" s="45"/>
      <c r="Z250" s="45"/>
    </row>
    <row r="251" spans="25:26" x14ac:dyDescent="0.25">
      <c r="Y251" s="45"/>
      <c r="Z251" s="45"/>
    </row>
    <row r="252" spans="25:26" x14ac:dyDescent="0.25">
      <c r="Y252" s="45"/>
      <c r="Z252" s="45"/>
    </row>
    <row r="253" spans="25:26" x14ac:dyDescent="0.25">
      <c r="Y253" s="45"/>
      <c r="Z253" s="45"/>
    </row>
    <row r="254" spans="25:26" x14ac:dyDescent="0.25">
      <c r="Y254" s="45"/>
      <c r="Z254" s="45"/>
    </row>
    <row r="255" spans="25:26" x14ac:dyDescent="0.25">
      <c r="Y255" s="45"/>
      <c r="Z255" s="45"/>
    </row>
    <row r="256" spans="25:26" x14ac:dyDescent="0.25">
      <c r="Y256" s="45"/>
      <c r="Z256" s="45"/>
    </row>
    <row r="257" spans="25:26" x14ac:dyDescent="0.25">
      <c r="Y257" s="45"/>
      <c r="Z257" s="45"/>
    </row>
    <row r="258" spans="25:26" x14ac:dyDescent="0.25">
      <c r="Y258" s="45"/>
      <c r="Z258" s="45"/>
    </row>
    <row r="259" spans="25:26" x14ac:dyDescent="0.25">
      <c r="Y259" s="45"/>
      <c r="Z259" s="45"/>
    </row>
    <row r="260" spans="25:26" x14ac:dyDescent="0.25">
      <c r="Y260" s="45"/>
      <c r="Z260" s="45"/>
    </row>
    <row r="261" spans="25:26" x14ac:dyDescent="0.25">
      <c r="Y261" s="45"/>
      <c r="Z261" s="45"/>
    </row>
    <row r="262" spans="25:26" x14ac:dyDescent="0.25">
      <c r="Y262" s="45"/>
      <c r="Z262" s="45"/>
    </row>
    <row r="263" spans="25:26" x14ac:dyDescent="0.25">
      <c r="Y263" s="45"/>
      <c r="Z263" s="45"/>
    </row>
    <row r="264" spans="25:26" x14ac:dyDescent="0.25">
      <c r="Y264" s="45"/>
      <c r="Z264" s="45"/>
    </row>
    <row r="265" spans="25:26" x14ac:dyDescent="0.25">
      <c r="Y265" s="45"/>
      <c r="Z265" s="45"/>
    </row>
    <row r="266" spans="25:26" x14ac:dyDescent="0.25">
      <c r="Y266" s="45"/>
      <c r="Z266" s="45"/>
    </row>
    <row r="267" spans="25:26" x14ac:dyDescent="0.25">
      <c r="Y267" s="45"/>
      <c r="Z267" s="45"/>
    </row>
    <row r="268" spans="25:26" x14ac:dyDescent="0.25">
      <c r="Y268" s="45"/>
      <c r="Z268" s="45"/>
    </row>
    <row r="269" spans="25:26" x14ac:dyDescent="0.25">
      <c r="Y269" s="45"/>
      <c r="Z269" s="45"/>
    </row>
    <row r="270" spans="25:26" x14ac:dyDescent="0.25">
      <c r="Y270" s="45"/>
      <c r="Z270" s="45"/>
    </row>
    <row r="271" spans="25:26" x14ac:dyDescent="0.25">
      <c r="Y271" s="45"/>
      <c r="Z271" s="45"/>
    </row>
    <row r="272" spans="25:26" x14ac:dyDescent="0.25">
      <c r="Y272" s="45"/>
      <c r="Z272" s="45"/>
    </row>
    <row r="273" spans="25:26" x14ac:dyDescent="0.25">
      <c r="Y273" s="45"/>
      <c r="Z273" s="45"/>
    </row>
    <row r="274" spans="25:26" x14ac:dyDescent="0.25">
      <c r="Y274" s="45"/>
      <c r="Z274" s="45"/>
    </row>
    <row r="275" spans="25:26" x14ac:dyDescent="0.25">
      <c r="Y275" s="45"/>
      <c r="Z275" s="45"/>
    </row>
    <row r="276" spans="25:26" x14ac:dyDescent="0.25">
      <c r="Y276" s="45"/>
      <c r="Z276" s="45"/>
    </row>
    <row r="277" spans="25:26" x14ac:dyDescent="0.25">
      <c r="Y277" s="45"/>
      <c r="Z277" s="45"/>
    </row>
    <row r="278" spans="25:26" x14ac:dyDescent="0.25">
      <c r="Y278" s="45"/>
      <c r="Z278" s="45"/>
    </row>
    <row r="279" spans="25:26" x14ac:dyDescent="0.25">
      <c r="Y279" s="45"/>
      <c r="Z279" s="45"/>
    </row>
    <row r="280" spans="25:26" x14ac:dyDescent="0.25">
      <c r="Y280" s="45"/>
      <c r="Z280" s="45"/>
    </row>
    <row r="281" spans="25:26" x14ac:dyDescent="0.25">
      <c r="Y281" s="45"/>
      <c r="Z281" s="45"/>
    </row>
    <row r="282" spans="25:26" x14ac:dyDescent="0.25">
      <c r="Y282" s="45"/>
      <c r="Z282" s="45"/>
    </row>
    <row r="283" spans="25:26" x14ac:dyDescent="0.25">
      <c r="Y283" s="45"/>
      <c r="Z283" s="45"/>
    </row>
    <row r="284" spans="25:26" x14ac:dyDescent="0.25">
      <c r="Y284" s="45"/>
      <c r="Z284" s="45"/>
    </row>
    <row r="285" spans="25:26" x14ac:dyDescent="0.25">
      <c r="Y285" s="45"/>
      <c r="Z285" s="45"/>
    </row>
    <row r="286" spans="25:26" x14ac:dyDescent="0.25">
      <c r="Y286" s="45"/>
      <c r="Z286" s="45"/>
    </row>
    <row r="287" spans="25:26" x14ac:dyDescent="0.25">
      <c r="Y287" s="45"/>
      <c r="Z287" s="45"/>
    </row>
    <row r="288" spans="25:26" x14ac:dyDescent="0.25">
      <c r="Y288" s="45"/>
      <c r="Z288" s="45"/>
    </row>
    <row r="289" spans="25:26" x14ac:dyDescent="0.25">
      <c r="Y289" s="45"/>
      <c r="Z289" s="45"/>
    </row>
    <row r="290" spans="25:26" x14ac:dyDescent="0.25">
      <c r="Y290" s="45"/>
      <c r="Z290" s="45"/>
    </row>
    <row r="291" spans="25:26" x14ac:dyDescent="0.25">
      <c r="Y291" s="45"/>
      <c r="Z291" s="45"/>
    </row>
    <row r="292" spans="25:26" x14ac:dyDescent="0.25">
      <c r="Y292" s="45"/>
      <c r="Z292" s="45"/>
    </row>
    <row r="293" spans="25:26" x14ac:dyDescent="0.25">
      <c r="Y293" s="45"/>
      <c r="Z293" s="45"/>
    </row>
    <row r="294" spans="25:26" x14ac:dyDescent="0.25">
      <c r="Y294" s="45"/>
      <c r="Z294" s="45"/>
    </row>
    <row r="295" spans="25:26" x14ac:dyDescent="0.25">
      <c r="Y295" s="45"/>
      <c r="Z295" s="45"/>
    </row>
    <row r="296" spans="25:26" x14ac:dyDescent="0.25">
      <c r="Y296" s="45"/>
      <c r="Z296" s="45"/>
    </row>
    <row r="297" spans="25:26" x14ac:dyDescent="0.25">
      <c r="Y297" s="45"/>
      <c r="Z297" s="45"/>
    </row>
    <row r="298" spans="25:26" x14ac:dyDescent="0.25">
      <c r="Y298" s="45"/>
      <c r="Z298" s="45"/>
    </row>
    <row r="299" spans="25:26" x14ac:dyDescent="0.25">
      <c r="Y299" s="45"/>
      <c r="Z299" s="45"/>
    </row>
    <row r="300" spans="25:26" x14ac:dyDescent="0.25">
      <c r="Y300" s="45"/>
      <c r="Z300" s="45"/>
    </row>
    <row r="301" spans="25:26" x14ac:dyDescent="0.25">
      <c r="Y301" s="45"/>
      <c r="Z301" s="45"/>
    </row>
    <row r="302" spans="25:26" x14ac:dyDescent="0.25">
      <c r="Y302" s="45"/>
      <c r="Z302" s="45"/>
    </row>
    <row r="303" spans="25:26" x14ac:dyDescent="0.25">
      <c r="Y303" s="45"/>
      <c r="Z303" s="45"/>
    </row>
    <row r="304" spans="25:26" x14ac:dyDescent="0.25">
      <c r="Y304" s="45"/>
      <c r="Z304" s="45"/>
    </row>
    <row r="305" spans="25:26" x14ac:dyDescent="0.25">
      <c r="Y305" s="45"/>
      <c r="Z305" s="45"/>
    </row>
    <row r="306" spans="25:26" x14ac:dyDescent="0.25">
      <c r="Y306" s="45"/>
      <c r="Z306" s="45"/>
    </row>
    <row r="307" spans="25:26" x14ac:dyDescent="0.25">
      <c r="Y307" s="45"/>
      <c r="Z307" s="45"/>
    </row>
    <row r="308" spans="25:26" x14ac:dyDescent="0.25">
      <c r="Y308" s="45"/>
      <c r="Z308" s="45"/>
    </row>
    <row r="309" spans="25:26" x14ac:dyDescent="0.25">
      <c r="Y309" s="45"/>
      <c r="Z309" s="45"/>
    </row>
    <row r="310" spans="25:26" x14ac:dyDescent="0.25">
      <c r="Y310" s="45"/>
      <c r="Z310" s="45"/>
    </row>
    <row r="311" spans="25:26" x14ac:dyDescent="0.25">
      <c r="Y311" s="45"/>
      <c r="Z311" s="45"/>
    </row>
    <row r="312" spans="25:26" x14ac:dyDescent="0.25">
      <c r="Y312" s="45"/>
      <c r="Z312" s="45"/>
    </row>
    <row r="313" spans="25:26" x14ac:dyDescent="0.25">
      <c r="Y313" s="45"/>
      <c r="Z313" s="45"/>
    </row>
    <row r="314" spans="25:26" x14ac:dyDescent="0.25">
      <c r="Y314" s="45"/>
      <c r="Z314" s="45"/>
    </row>
    <row r="315" spans="25:26" x14ac:dyDescent="0.25">
      <c r="Y315" s="45"/>
      <c r="Z315" s="45"/>
    </row>
    <row r="316" spans="25:26" x14ac:dyDescent="0.25">
      <c r="Y316" s="45"/>
      <c r="Z316" s="45"/>
    </row>
    <row r="317" spans="25:26" x14ac:dyDescent="0.25">
      <c r="Y317" s="45"/>
      <c r="Z317" s="45"/>
    </row>
    <row r="318" spans="25:26" x14ac:dyDescent="0.25">
      <c r="Y318" s="45"/>
      <c r="Z318" s="45"/>
    </row>
    <row r="319" spans="25:26" x14ac:dyDescent="0.25">
      <c r="Y319" s="45"/>
      <c r="Z319" s="45"/>
    </row>
    <row r="320" spans="25:26" x14ac:dyDescent="0.25">
      <c r="Y320" s="45"/>
      <c r="Z320" s="45"/>
    </row>
    <row r="321" spans="25:26" x14ac:dyDescent="0.25">
      <c r="Y321" s="45"/>
      <c r="Z321" s="45"/>
    </row>
    <row r="322" spans="25:26" x14ac:dyDescent="0.25">
      <c r="Y322" s="45"/>
      <c r="Z322" s="45"/>
    </row>
    <row r="323" spans="25:26" x14ac:dyDescent="0.25">
      <c r="Y323" s="45"/>
      <c r="Z323" s="45"/>
    </row>
    <row r="324" spans="25:26" x14ac:dyDescent="0.25">
      <c r="Y324" s="45"/>
      <c r="Z324" s="45"/>
    </row>
    <row r="325" spans="25:26" x14ac:dyDescent="0.25">
      <c r="Y325" s="45"/>
      <c r="Z325" s="45"/>
    </row>
    <row r="326" spans="25:26" x14ac:dyDescent="0.25">
      <c r="Y326" s="45"/>
      <c r="Z326" s="45"/>
    </row>
    <row r="327" spans="25:26" x14ac:dyDescent="0.25">
      <c r="Y327" s="45"/>
      <c r="Z327" s="45"/>
    </row>
    <row r="328" spans="25:26" x14ac:dyDescent="0.25">
      <c r="Y328" s="45"/>
      <c r="Z328" s="45"/>
    </row>
    <row r="329" spans="25:26" x14ac:dyDescent="0.25">
      <c r="Y329" s="45"/>
      <c r="Z329" s="45"/>
    </row>
    <row r="330" spans="25:26" x14ac:dyDescent="0.25">
      <c r="Y330" s="45"/>
      <c r="Z330" s="45"/>
    </row>
    <row r="331" spans="25:26" x14ac:dyDescent="0.25">
      <c r="Y331" s="45"/>
      <c r="Z331" s="45"/>
    </row>
    <row r="332" spans="25:26" x14ac:dyDescent="0.25">
      <c r="Y332" s="45"/>
      <c r="Z332" s="45"/>
    </row>
    <row r="333" spans="25:26" x14ac:dyDescent="0.25">
      <c r="Y333" s="45"/>
      <c r="Z333" s="45"/>
    </row>
    <row r="334" spans="25:26" x14ac:dyDescent="0.25">
      <c r="Y334" s="45"/>
      <c r="Z334" s="45"/>
    </row>
    <row r="335" spans="25:26" x14ac:dyDescent="0.25">
      <c r="Y335" s="45"/>
      <c r="Z335" s="45"/>
    </row>
    <row r="336" spans="25:26" x14ac:dyDescent="0.25">
      <c r="Y336" s="45"/>
      <c r="Z336" s="45"/>
    </row>
    <row r="337" spans="25:26" x14ac:dyDescent="0.25">
      <c r="Y337" s="45"/>
      <c r="Z337" s="45"/>
    </row>
    <row r="338" spans="25:26" x14ac:dyDescent="0.25">
      <c r="Y338" s="45"/>
      <c r="Z338" s="45"/>
    </row>
    <row r="339" spans="25:26" x14ac:dyDescent="0.25">
      <c r="Y339" s="45"/>
      <c r="Z339" s="45"/>
    </row>
    <row r="340" spans="25:26" x14ac:dyDescent="0.25">
      <c r="Y340" s="45"/>
      <c r="Z340" s="45"/>
    </row>
    <row r="341" spans="25:26" x14ac:dyDescent="0.25">
      <c r="Y341" s="45"/>
      <c r="Z341" s="45"/>
    </row>
    <row r="342" spans="25:26" x14ac:dyDescent="0.25">
      <c r="Y342" s="45"/>
      <c r="Z342" s="45"/>
    </row>
    <row r="343" spans="25:26" x14ac:dyDescent="0.25">
      <c r="Y343" s="45"/>
      <c r="Z343" s="45"/>
    </row>
    <row r="344" spans="25:26" x14ac:dyDescent="0.25">
      <c r="Y344" s="45"/>
      <c r="Z344" s="45"/>
    </row>
    <row r="345" spans="25:26" x14ac:dyDescent="0.25">
      <c r="Y345" s="45"/>
      <c r="Z345" s="45"/>
    </row>
    <row r="346" spans="25:26" x14ac:dyDescent="0.25">
      <c r="Y346" s="45"/>
      <c r="Z346" s="45"/>
    </row>
    <row r="347" spans="25:26" x14ac:dyDescent="0.25">
      <c r="Y347" s="45"/>
      <c r="Z347" s="45"/>
    </row>
    <row r="348" spans="25:26" x14ac:dyDescent="0.25">
      <c r="Y348" s="45"/>
      <c r="Z348" s="45"/>
    </row>
    <row r="349" spans="25:26" x14ac:dyDescent="0.25">
      <c r="Y349" s="45"/>
      <c r="Z349" s="45"/>
    </row>
    <row r="350" spans="25:26" x14ac:dyDescent="0.25">
      <c r="Y350" s="45"/>
      <c r="Z350" s="45"/>
    </row>
    <row r="351" spans="25:26" x14ac:dyDescent="0.25">
      <c r="Y351" s="45"/>
      <c r="Z351" s="45"/>
    </row>
    <row r="352" spans="25:26" x14ac:dyDescent="0.25">
      <c r="Y352" s="45"/>
      <c r="Z352" s="45"/>
    </row>
    <row r="353" spans="25:26" x14ac:dyDescent="0.25">
      <c r="Y353" s="45"/>
      <c r="Z353" s="45"/>
    </row>
    <row r="354" spans="25:26" x14ac:dyDescent="0.25">
      <c r="Y354" s="45"/>
      <c r="Z354" s="45"/>
    </row>
    <row r="355" spans="25:26" x14ac:dyDescent="0.25">
      <c r="Y355" s="45"/>
      <c r="Z355" s="45"/>
    </row>
    <row r="356" spans="25:26" x14ac:dyDescent="0.25">
      <c r="Y356" s="45"/>
      <c r="Z356" s="45"/>
    </row>
    <row r="357" spans="25:26" x14ac:dyDescent="0.25">
      <c r="Y357" s="45"/>
      <c r="Z357" s="45"/>
    </row>
    <row r="358" spans="25:26" x14ac:dyDescent="0.25">
      <c r="Y358" s="45"/>
      <c r="Z358" s="45"/>
    </row>
    <row r="359" spans="25:26" x14ac:dyDescent="0.25">
      <c r="Y359" s="45"/>
      <c r="Z359" s="45"/>
    </row>
    <row r="360" spans="25:26" x14ac:dyDescent="0.25">
      <c r="Y360" s="45"/>
      <c r="Z360" s="45"/>
    </row>
    <row r="361" spans="25:26" x14ac:dyDescent="0.25">
      <c r="Y361" s="45"/>
      <c r="Z361" s="45"/>
    </row>
    <row r="362" spans="25:26" x14ac:dyDescent="0.25">
      <c r="Y362" s="45"/>
      <c r="Z362" s="45"/>
    </row>
    <row r="363" spans="25:26" x14ac:dyDescent="0.25">
      <c r="Y363" s="45"/>
      <c r="Z363" s="45"/>
    </row>
    <row r="364" spans="25:26" x14ac:dyDescent="0.25">
      <c r="Y364" s="45"/>
      <c r="Z364" s="45"/>
    </row>
    <row r="365" spans="25:26" x14ac:dyDescent="0.25">
      <c r="Y365" s="45"/>
      <c r="Z365" s="45"/>
    </row>
    <row r="366" spans="25:26" x14ac:dyDescent="0.25">
      <c r="Y366" s="45"/>
      <c r="Z366" s="45"/>
    </row>
    <row r="367" spans="25:26" x14ac:dyDescent="0.25">
      <c r="Y367" s="45"/>
      <c r="Z367" s="45"/>
    </row>
    <row r="368" spans="25:26" x14ac:dyDescent="0.25">
      <c r="Y368" s="45"/>
      <c r="Z368" s="45"/>
    </row>
    <row r="369" spans="25:26" x14ac:dyDescent="0.25">
      <c r="Y369" s="45"/>
      <c r="Z369" s="45"/>
    </row>
    <row r="370" spans="25:26" x14ac:dyDescent="0.25">
      <c r="Y370" s="45"/>
      <c r="Z370" s="45"/>
    </row>
    <row r="371" spans="25:26" x14ac:dyDescent="0.25">
      <c r="Y371" s="45"/>
      <c r="Z371" s="45"/>
    </row>
    <row r="372" spans="25:26" x14ac:dyDescent="0.25">
      <c r="Y372" s="45"/>
      <c r="Z372" s="45"/>
    </row>
    <row r="373" spans="25:26" x14ac:dyDescent="0.25">
      <c r="Y373" s="45"/>
      <c r="Z373" s="45"/>
    </row>
    <row r="374" spans="25:26" x14ac:dyDescent="0.25">
      <c r="Y374" s="45"/>
      <c r="Z374" s="45"/>
    </row>
    <row r="375" spans="25:26" x14ac:dyDescent="0.25">
      <c r="Y375" s="45"/>
      <c r="Z375" s="45"/>
    </row>
    <row r="376" spans="25:26" x14ac:dyDescent="0.25">
      <c r="Y376" s="45"/>
      <c r="Z376" s="45"/>
    </row>
    <row r="377" spans="25:26" x14ac:dyDescent="0.25">
      <c r="Y377" s="45"/>
      <c r="Z377" s="45"/>
    </row>
    <row r="378" spans="25:26" x14ac:dyDescent="0.25">
      <c r="Y378" s="45"/>
      <c r="Z378" s="45"/>
    </row>
    <row r="379" spans="25:26" x14ac:dyDescent="0.25">
      <c r="Y379" s="45"/>
      <c r="Z379" s="45"/>
    </row>
    <row r="380" spans="25:26" x14ac:dyDescent="0.25">
      <c r="Y380" s="45"/>
      <c r="Z380" s="45"/>
    </row>
    <row r="381" spans="25:26" x14ac:dyDescent="0.25">
      <c r="Y381" s="45"/>
      <c r="Z381" s="45"/>
    </row>
    <row r="382" spans="25:26" x14ac:dyDescent="0.25">
      <c r="Y382" s="45"/>
      <c r="Z382" s="45"/>
    </row>
    <row r="383" spans="25:26" x14ac:dyDescent="0.25">
      <c r="Y383" s="45"/>
      <c r="Z383" s="45"/>
    </row>
    <row r="384" spans="25:26" x14ac:dyDescent="0.25">
      <c r="Y384" s="45"/>
      <c r="Z384" s="45"/>
    </row>
    <row r="385" spans="25:26" x14ac:dyDescent="0.25">
      <c r="Y385" s="45"/>
      <c r="Z385" s="45"/>
    </row>
    <row r="386" spans="25:26" x14ac:dyDescent="0.25">
      <c r="Y386" s="45"/>
      <c r="Z386" s="45"/>
    </row>
    <row r="387" spans="25:26" x14ac:dyDescent="0.25">
      <c r="Y387" s="45"/>
      <c r="Z387" s="45"/>
    </row>
    <row r="388" spans="25:26" x14ac:dyDescent="0.25">
      <c r="Y388" s="45"/>
      <c r="Z388" s="45"/>
    </row>
    <row r="389" spans="25:26" x14ac:dyDescent="0.25">
      <c r="Y389" s="45"/>
      <c r="Z389" s="45"/>
    </row>
    <row r="390" spans="25:26" x14ac:dyDescent="0.25">
      <c r="Y390" s="45"/>
      <c r="Z390" s="45"/>
    </row>
    <row r="391" spans="25:26" x14ac:dyDescent="0.25">
      <c r="Y391" s="45"/>
      <c r="Z391" s="45"/>
    </row>
    <row r="392" spans="25:26" x14ac:dyDescent="0.25">
      <c r="Y392" s="45"/>
      <c r="Z392" s="45"/>
    </row>
    <row r="393" spans="25:26" x14ac:dyDescent="0.25">
      <c r="Y393" s="45"/>
      <c r="Z393" s="45"/>
    </row>
    <row r="394" spans="25:26" x14ac:dyDescent="0.25">
      <c r="Y394" s="45"/>
      <c r="Z394" s="45"/>
    </row>
    <row r="395" spans="25:26" x14ac:dyDescent="0.25">
      <c r="Y395" s="45"/>
      <c r="Z395" s="45"/>
    </row>
    <row r="396" spans="25:26" x14ac:dyDescent="0.25">
      <c r="Y396" s="45"/>
      <c r="Z396" s="45"/>
    </row>
    <row r="397" spans="25:26" x14ac:dyDescent="0.25">
      <c r="Y397" s="45"/>
      <c r="Z397" s="45"/>
    </row>
    <row r="398" spans="25:26" x14ac:dyDescent="0.25">
      <c r="Y398" s="45"/>
      <c r="Z398" s="45"/>
    </row>
    <row r="399" spans="25:26" x14ac:dyDescent="0.25">
      <c r="Y399" s="45"/>
      <c r="Z399" s="45"/>
    </row>
    <row r="400" spans="25:26" x14ac:dyDescent="0.25">
      <c r="Y400" s="45"/>
      <c r="Z400" s="45"/>
    </row>
    <row r="401" spans="25:26" x14ac:dyDescent="0.25">
      <c r="Y401" s="45"/>
      <c r="Z401" s="45"/>
    </row>
    <row r="402" spans="25:26" x14ac:dyDescent="0.25">
      <c r="Y402" s="45"/>
      <c r="Z402" s="45"/>
    </row>
    <row r="403" spans="25:26" x14ac:dyDescent="0.25">
      <c r="Y403" s="45"/>
      <c r="Z403" s="45"/>
    </row>
    <row r="404" spans="25:26" x14ac:dyDescent="0.25">
      <c r="Y404" s="45"/>
      <c r="Z404" s="45"/>
    </row>
    <row r="405" spans="25:26" x14ac:dyDescent="0.25">
      <c r="Y405" s="45"/>
      <c r="Z405" s="45"/>
    </row>
    <row r="406" spans="25:26" x14ac:dyDescent="0.25">
      <c r="Y406" s="45"/>
      <c r="Z406" s="45"/>
    </row>
    <row r="407" spans="25:26" x14ac:dyDescent="0.25">
      <c r="Y407" s="45"/>
      <c r="Z407" s="45"/>
    </row>
    <row r="408" spans="25:26" x14ac:dyDescent="0.25">
      <c r="Y408" s="45"/>
      <c r="Z408" s="45"/>
    </row>
    <row r="409" spans="25:26" x14ac:dyDescent="0.25">
      <c r="Y409" s="45"/>
      <c r="Z409" s="45"/>
    </row>
    <row r="410" spans="25:26" x14ac:dyDescent="0.25">
      <c r="Y410" s="45"/>
      <c r="Z410" s="45"/>
    </row>
    <row r="411" spans="25:26" x14ac:dyDescent="0.25">
      <c r="Y411" s="45"/>
      <c r="Z411" s="45"/>
    </row>
    <row r="412" spans="25:26" x14ac:dyDescent="0.25">
      <c r="Y412" s="45"/>
      <c r="Z412" s="45"/>
    </row>
    <row r="413" spans="25:26" x14ac:dyDescent="0.25">
      <c r="Y413" s="45"/>
      <c r="Z413" s="45"/>
    </row>
    <row r="414" spans="25:26" x14ac:dyDescent="0.25">
      <c r="Y414" s="45"/>
      <c r="Z414" s="45"/>
    </row>
    <row r="415" spans="25:26" x14ac:dyDescent="0.25">
      <c r="Y415" s="45"/>
      <c r="Z415" s="45"/>
    </row>
    <row r="416" spans="25:26" x14ac:dyDescent="0.25">
      <c r="Y416" s="45"/>
      <c r="Z416" s="45"/>
    </row>
    <row r="417" spans="25:26" x14ac:dyDescent="0.25">
      <c r="Y417" s="45"/>
      <c r="Z417" s="45"/>
    </row>
    <row r="418" spans="25:26" x14ac:dyDescent="0.25">
      <c r="Y418" s="45"/>
      <c r="Z418" s="45"/>
    </row>
    <row r="419" spans="25:26" x14ac:dyDescent="0.25">
      <c r="Y419" s="45"/>
      <c r="Z419" s="45"/>
    </row>
    <row r="420" spans="25:26" x14ac:dyDescent="0.25">
      <c r="Y420" s="45"/>
      <c r="Z420" s="45"/>
    </row>
    <row r="421" spans="25:26" x14ac:dyDescent="0.25">
      <c r="Y421" s="45"/>
      <c r="Z421" s="45"/>
    </row>
    <row r="422" spans="25:26" x14ac:dyDescent="0.25">
      <c r="Y422" s="45"/>
      <c r="Z422" s="45"/>
    </row>
    <row r="423" spans="25:26" x14ac:dyDescent="0.25">
      <c r="Y423" s="45"/>
      <c r="Z423" s="45"/>
    </row>
    <row r="424" spans="25:26" x14ac:dyDescent="0.25">
      <c r="Y424" s="45"/>
      <c r="Z424" s="45"/>
    </row>
    <row r="425" spans="25:26" x14ac:dyDescent="0.25">
      <c r="Y425" s="45"/>
      <c r="Z425" s="45"/>
    </row>
    <row r="426" spans="25:26" x14ac:dyDescent="0.25">
      <c r="Y426" s="45"/>
      <c r="Z426" s="45"/>
    </row>
    <row r="427" spans="25:26" x14ac:dyDescent="0.25">
      <c r="Y427" s="45"/>
      <c r="Z427" s="45"/>
    </row>
    <row r="428" spans="25:26" x14ac:dyDescent="0.25">
      <c r="Y428" s="45"/>
      <c r="Z428" s="45"/>
    </row>
    <row r="429" spans="25:26" x14ac:dyDescent="0.25">
      <c r="Y429" s="45"/>
      <c r="Z429" s="45"/>
    </row>
    <row r="430" spans="25:26" x14ac:dyDescent="0.25">
      <c r="Y430" s="45"/>
      <c r="Z430" s="45"/>
    </row>
    <row r="431" spans="25:26" x14ac:dyDescent="0.25">
      <c r="Y431" s="45"/>
      <c r="Z431" s="45"/>
    </row>
    <row r="432" spans="25:26" x14ac:dyDescent="0.25">
      <c r="Y432" s="45"/>
      <c r="Z432" s="45"/>
    </row>
    <row r="433" spans="25:26" x14ac:dyDescent="0.25">
      <c r="Y433" s="45"/>
      <c r="Z433" s="45"/>
    </row>
    <row r="434" spans="25:26" x14ac:dyDescent="0.25">
      <c r="Y434" s="45"/>
      <c r="Z434" s="45"/>
    </row>
    <row r="435" spans="25:26" x14ac:dyDescent="0.25">
      <c r="Y435" s="45"/>
      <c r="Z435" s="45"/>
    </row>
    <row r="436" spans="25:26" x14ac:dyDescent="0.25">
      <c r="Y436" s="45"/>
      <c r="Z436" s="45"/>
    </row>
    <row r="437" spans="25:26" x14ac:dyDescent="0.25">
      <c r="Y437" s="45"/>
      <c r="Z437" s="45"/>
    </row>
    <row r="438" spans="25:26" x14ac:dyDescent="0.25">
      <c r="Y438" s="45"/>
      <c r="Z438" s="45"/>
    </row>
    <row r="439" spans="25:26" x14ac:dyDescent="0.25">
      <c r="Y439" s="45"/>
      <c r="Z439" s="45"/>
    </row>
    <row r="440" spans="25:26" x14ac:dyDescent="0.25">
      <c r="Y440" s="45"/>
      <c r="Z440" s="45"/>
    </row>
    <row r="441" spans="25:26" x14ac:dyDescent="0.25">
      <c r="Y441" s="45"/>
      <c r="Z441" s="45"/>
    </row>
    <row r="442" spans="25:26" x14ac:dyDescent="0.25">
      <c r="Y442" s="45"/>
      <c r="Z442" s="45"/>
    </row>
    <row r="443" spans="25:26" x14ac:dyDescent="0.25">
      <c r="Y443" s="45"/>
      <c r="Z443" s="45"/>
    </row>
    <row r="444" spans="25:26" x14ac:dyDescent="0.25">
      <c r="Y444" s="45"/>
      <c r="Z444" s="45"/>
    </row>
    <row r="445" spans="25:26" x14ac:dyDescent="0.25">
      <c r="Y445" s="45"/>
      <c r="Z445" s="45"/>
    </row>
    <row r="446" spans="25:26" x14ac:dyDescent="0.25">
      <c r="Y446" s="45"/>
      <c r="Z446" s="45"/>
    </row>
    <row r="447" spans="25:26" x14ac:dyDescent="0.25">
      <c r="Y447" s="45"/>
      <c r="Z447" s="45"/>
    </row>
    <row r="448" spans="25:26" x14ac:dyDescent="0.25">
      <c r="Y448" s="45"/>
      <c r="Z448" s="45"/>
    </row>
    <row r="449" spans="25:26" x14ac:dyDescent="0.25">
      <c r="Y449" s="45"/>
      <c r="Z449" s="45"/>
    </row>
    <row r="450" spans="25:26" x14ac:dyDescent="0.25">
      <c r="Y450" s="45"/>
      <c r="Z450" s="45"/>
    </row>
    <row r="451" spans="25:26" x14ac:dyDescent="0.25">
      <c r="Y451" s="45"/>
      <c r="Z451" s="45"/>
    </row>
    <row r="452" spans="25:26" x14ac:dyDescent="0.25">
      <c r="Y452" s="45"/>
      <c r="Z452" s="45"/>
    </row>
    <row r="453" spans="25:26" x14ac:dyDescent="0.25">
      <c r="Y453" s="45"/>
      <c r="Z453" s="45"/>
    </row>
    <row r="454" spans="25:26" x14ac:dyDescent="0.25">
      <c r="Y454" s="45"/>
      <c r="Z454" s="45"/>
    </row>
    <row r="455" spans="25:26" x14ac:dyDescent="0.25">
      <c r="Y455" s="45"/>
      <c r="Z455" s="45"/>
    </row>
    <row r="456" spans="25:26" x14ac:dyDescent="0.25">
      <c r="Y456" s="45"/>
      <c r="Z456" s="45"/>
    </row>
    <row r="457" spans="25:26" x14ac:dyDescent="0.25">
      <c r="Y457" s="45"/>
      <c r="Z457" s="45"/>
    </row>
    <row r="458" spans="25:26" x14ac:dyDescent="0.25">
      <c r="Y458" s="45"/>
      <c r="Z458" s="45"/>
    </row>
    <row r="459" spans="25:26" x14ac:dyDescent="0.25">
      <c r="Y459" s="45"/>
      <c r="Z459" s="45"/>
    </row>
    <row r="460" spans="25:26" x14ac:dyDescent="0.25">
      <c r="Y460" s="45"/>
      <c r="Z460" s="45"/>
    </row>
    <row r="461" spans="25:26" x14ac:dyDescent="0.25">
      <c r="Y461" s="45"/>
      <c r="Z461" s="45"/>
    </row>
    <row r="462" spans="25:26" x14ac:dyDescent="0.25">
      <c r="Y462" s="45"/>
      <c r="Z462" s="45"/>
    </row>
    <row r="463" spans="25:26" x14ac:dyDescent="0.25">
      <c r="Y463" s="45"/>
      <c r="Z463" s="45"/>
    </row>
    <row r="464" spans="25:26" x14ac:dyDescent="0.25">
      <c r="Y464" s="45"/>
      <c r="Z464" s="45"/>
    </row>
    <row r="465" spans="25:26" x14ac:dyDescent="0.25">
      <c r="Y465" s="45"/>
      <c r="Z465" s="45"/>
    </row>
    <row r="466" spans="25:26" x14ac:dyDescent="0.25">
      <c r="Y466" s="45"/>
      <c r="Z466" s="45"/>
    </row>
    <row r="467" spans="25:26" x14ac:dyDescent="0.25">
      <c r="Y467" s="45"/>
      <c r="Z467" s="45"/>
    </row>
    <row r="468" spans="25:26" x14ac:dyDescent="0.25">
      <c r="Y468" s="45"/>
      <c r="Z468" s="45"/>
    </row>
    <row r="469" spans="25:26" x14ac:dyDescent="0.25">
      <c r="Y469" s="45"/>
      <c r="Z469" s="45"/>
    </row>
    <row r="470" spans="25:26" x14ac:dyDescent="0.25">
      <c r="Y470" s="45"/>
      <c r="Z470" s="45"/>
    </row>
    <row r="471" spans="25:26" x14ac:dyDescent="0.25">
      <c r="Y471" s="45"/>
      <c r="Z471" s="45"/>
    </row>
    <row r="472" spans="25:26" x14ac:dyDescent="0.25">
      <c r="Y472" s="45"/>
      <c r="Z472" s="45"/>
    </row>
    <row r="473" spans="25:26" x14ac:dyDescent="0.25">
      <c r="Y473" s="45"/>
      <c r="Z473" s="45"/>
    </row>
    <row r="474" spans="25:26" x14ac:dyDescent="0.25">
      <c r="Y474" s="45"/>
      <c r="Z474" s="45"/>
    </row>
    <row r="475" spans="25:26" x14ac:dyDescent="0.25">
      <c r="Y475" s="45"/>
      <c r="Z475" s="45"/>
    </row>
    <row r="476" spans="25:26" x14ac:dyDescent="0.25">
      <c r="Y476" s="45"/>
      <c r="Z476" s="45"/>
    </row>
    <row r="477" spans="25:26" x14ac:dyDescent="0.25">
      <c r="Y477" s="45"/>
      <c r="Z477" s="45"/>
    </row>
    <row r="478" spans="25:26" x14ac:dyDescent="0.25">
      <c r="Y478" s="45"/>
      <c r="Z478" s="45"/>
    </row>
    <row r="479" spans="25:26" x14ac:dyDescent="0.25">
      <c r="Y479" s="45"/>
      <c r="Z479" s="45"/>
    </row>
    <row r="480" spans="25:26" x14ac:dyDescent="0.25">
      <c r="Y480" s="45"/>
      <c r="Z480" s="45"/>
    </row>
    <row r="481" spans="25:26" x14ac:dyDescent="0.25">
      <c r="Y481" s="45"/>
      <c r="Z481" s="45"/>
    </row>
    <row r="482" spans="25:26" x14ac:dyDescent="0.25">
      <c r="Y482" s="45"/>
      <c r="Z482" s="45"/>
    </row>
    <row r="483" spans="25:26" x14ac:dyDescent="0.25">
      <c r="Y483" s="45"/>
      <c r="Z483" s="45"/>
    </row>
    <row r="484" spans="25:26" x14ac:dyDescent="0.25">
      <c r="Y484" s="45"/>
      <c r="Z484" s="45"/>
    </row>
    <row r="485" spans="25:26" x14ac:dyDescent="0.25">
      <c r="Y485" s="45"/>
      <c r="Z485" s="45"/>
    </row>
    <row r="486" spans="25:26" x14ac:dyDescent="0.25">
      <c r="Y486" s="45"/>
      <c r="Z486" s="45"/>
    </row>
    <row r="487" spans="25:26" x14ac:dyDescent="0.25">
      <c r="Y487" s="45"/>
      <c r="Z487" s="45"/>
    </row>
    <row r="488" spans="25:26" x14ac:dyDescent="0.25">
      <c r="Y488" s="45"/>
      <c r="Z488" s="45"/>
    </row>
    <row r="489" spans="25:26" x14ac:dyDescent="0.25">
      <c r="Y489" s="45"/>
      <c r="Z489" s="45"/>
    </row>
    <row r="490" spans="25:26" x14ac:dyDescent="0.25">
      <c r="Y490" s="45"/>
      <c r="Z490" s="45"/>
    </row>
    <row r="491" spans="25:26" x14ac:dyDescent="0.25">
      <c r="Y491" s="45"/>
      <c r="Z491" s="45"/>
    </row>
    <row r="492" spans="25:26" x14ac:dyDescent="0.25">
      <c r="Y492" s="45"/>
      <c r="Z492" s="45"/>
    </row>
    <row r="493" spans="25:26" x14ac:dyDescent="0.25">
      <c r="Y493" s="45"/>
      <c r="Z493" s="45"/>
    </row>
    <row r="494" spans="25:26" x14ac:dyDescent="0.25">
      <c r="Y494" s="45"/>
      <c r="Z494" s="45"/>
    </row>
    <row r="495" spans="25:26" x14ac:dyDescent="0.25">
      <c r="Y495" s="45"/>
      <c r="Z495" s="45"/>
    </row>
    <row r="496" spans="25:26" x14ac:dyDescent="0.25">
      <c r="Y496" s="45"/>
      <c r="Z496" s="45"/>
    </row>
    <row r="497" spans="25:26" x14ac:dyDescent="0.25">
      <c r="Y497" s="45"/>
      <c r="Z497" s="45"/>
    </row>
    <row r="498" spans="25:26" x14ac:dyDescent="0.25">
      <c r="Y498" s="45"/>
      <c r="Z498" s="45"/>
    </row>
    <row r="499" spans="25:26" x14ac:dyDescent="0.25">
      <c r="Y499" s="45"/>
      <c r="Z499" s="45"/>
    </row>
    <row r="500" spans="25:26" x14ac:dyDescent="0.25">
      <c r="Y500" s="45"/>
      <c r="Z500" s="45"/>
    </row>
    <row r="501" spans="25:26" x14ac:dyDescent="0.25">
      <c r="Y501" s="45"/>
      <c r="Z501" s="45"/>
    </row>
    <row r="502" spans="25:26" x14ac:dyDescent="0.25">
      <c r="Y502" s="45"/>
      <c r="Z502" s="45"/>
    </row>
    <row r="503" spans="25:26" x14ac:dyDescent="0.25">
      <c r="Y503" s="45"/>
      <c r="Z503" s="45"/>
    </row>
    <row r="504" spans="25:26" x14ac:dyDescent="0.25">
      <c r="Y504" s="45"/>
      <c r="Z504" s="45"/>
    </row>
    <row r="505" spans="25:26" x14ac:dyDescent="0.25">
      <c r="Y505" s="45"/>
      <c r="Z505" s="45"/>
    </row>
    <row r="506" spans="25:26" x14ac:dyDescent="0.25">
      <c r="Y506" s="45"/>
      <c r="Z506" s="45"/>
    </row>
    <row r="507" spans="25:26" x14ac:dyDescent="0.25">
      <c r="Y507" s="45"/>
      <c r="Z507" s="45"/>
    </row>
    <row r="508" spans="25:26" x14ac:dyDescent="0.25">
      <c r="Y508" s="45"/>
      <c r="Z508" s="45"/>
    </row>
    <row r="509" spans="25:26" x14ac:dyDescent="0.25">
      <c r="Y509" s="45"/>
      <c r="Z509" s="45"/>
    </row>
    <row r="510" spans="25:26" x14ac:dyDescent="0.25">
      <c r="Y510" s="45"/>
      <c r="Z510" s="45"/>
    </row>
    <row r="511" spans="25:26" x14ac:dyDescent="0.25">
      <c r="Y511" s="45"/>
      <c r="Z511" s="45"/>
    </row>
    <row r="512" spans="25:26" x14ac:dyDescent="0.25">
      <c r="Y512" s="45"/>
      <c r="Z512" s="45"/>
    </row>
    <row r="513" spans="25:26" x14ac:dyDescent="0.25">
      <c r="Y513" s="45"/>
      <c r="Z513" s="45"/>
    </row>
    <row r="514" spans="25:26" x14ac:dyDescent="0.25">
      <c r="Y514" s="45"/>
      <c r="Z514" s="45"/>
    </row>
    <row r="515" spans="25:26" x14ac:dyDescent="0.25">
      <c r="Y515" s="45"/>
      <c r="Z515" s="45"/>
    </row>
    <row r="516" spans="25:26" x14ac:dyDescent="0.25">
      <c r="Y516" s="45"/>
      <c r="Z516" s="45"/>
    </row>
    <row r="517" spans="25:26" x14ac:dyDescent="0.25">
      <c r="Y517" s="45"/>
      <c r="Z517" s="45"/>
    </row>
    <row r="518" spans="25:26" x14ac:dyDescent="0.25">
      <c r="Y518" s="45"/>
      <c r="Z518" s="45"/>
    </row>
    <row r="519" spans="25:26" x14ac:dyDescent="0.25">
      <c r="Y519" s="45"/>
      <c r="Z519" s="45"/>
    </row>
    <row r="520" spans="25:26" x14ac:dyDescent="0.25">
      <c r="Y520" s="45"/>
      <c r="Z520" s="45"/>
    </row>
    <row r="521" spans="25:26" x14ac:dyDescent="0.25">
      <c r="Y521" s="45"/>
      <c r="Z521" s="45"/>
    </row>
    <row r="522" spans="25:26" x14ac:dyDescent="0.25">
      <c r="Y522" s="45"/>
      <c r="Z522" s="45"/>
    </row>
    <row r="523" spans="25:26" x14ac:dyDescent="0.25">
      <c r="Y523" s="45"/>
      <c r="Z523" s="45"/>
    </row>
    <row r="524" spans="25:26" x14ac:dyDescent="0.25">
      <c r="Y524" s="45"/>
      <c r="Z524" s="45"/>
    </row>
    <row r="525" spans="25:26" x14ac:dyDescent="0.25">
      <c r="Y525" s="45"/>
      <c r="Z525" s="45"/>
    </row>
    <row r="526" spans="25:26" x14ac:dyDescent="0.25">
      <c r="Y526" s="45"/>
      <c r="Z526" s="45"/>
    </row>
    <row r="527" spans="25:26" x14ac:dyDescent="0.25">
      <c r="Y527" s="45"/>
      <c r="Z527" s="45"/>
    </row>
    <row r="528" spans="25:26" x14ac:dyDescent="0.25">
      <c r="Y528" s="45"/>
      <c r="Z528" s="45"/>
    </row>
    <row r="529" spans="25:26" x14ac:dyDescent="0.25">
      <c r="Y529" s="45"/>
      <c r="Z529" s="45"/>
    </row>
    <row r="530" spans="25:26" x14ac:dyDescent="0.25">
      <c r="Y530" s="45"/>
      <c r="Z530" s="45"/>
    </row>
    <row r="531" spans="25:26" x14ac:dyDescent="0.25">
      <c r="Y531" s="45"/>
      <c r="Z531" s="45"/>
    </row>
    <row r="532" spans="25:26" x14ac:dyDescent="0.25">
      <c r="Y532" s="45"/>
      <c r="Z532" s="45"/>
    </row>
    <row r="533" spans="25:26" x14ac:dyDescent="0.25">
      <c r="Y533" s="45"/>
      <c r="Z533" s="45"/>
    </row>
    <row r="534" spans="25:26" x14ac:dyDescent="0.25">
      <c r="Y534" s="45"/>
      <c r="Z534" s="45"/>
    </row>
    <row r="535" spans="25:26" x14ac:dyDescent="0.25">
      <c r="Y535" s="45"/>
      <c r="Z535" s="45"/>
    </row>
    <row r="536" spans="25:26" x14ac:dyDescent="0.25">
      <c r="Y536" s="45"/>
      <c r="Z536" s="45"/>
    </row>
    <row r="537" spans="25:26" x14ac:dyDescent="0.25">
      <c r="Y537" s="45"/>
      <c r="Z537" s="45"/>
    </row>
    <row r="538" spans="25:26" x14ac:dyDescent="0.25">
      <c r="Y538" s="45"/>
      <c r="Z538" s="45"/>
    </row>
    <row r="539" spans="25:26" x14ac:dyDescent="0.25">
      <c r="Y539" s="45"/>
      <c r="Z539" s="45"/>
    </row>
    <row r="540" spans="25:26" x14ac:dyDescent="0.25">
      <c r="Y540" s="45"/>
      <c r="Z540" s="45"/>
    </row>
    <row r="541" spans="25:26" x14ac:dyDescent="0.25">
      <c r="Y541" s="45"/>
      <c r="Z541" s="45"/>
    </row>
    <row r="542" spans="25:26" x14ac:dyDescent="0.25">
      <c r="Y542" s="45"/>
      <c r="Z542" s="45"/>
    </row>
    <row r="543" spans="25:26" x14ac:dyDescent="0.25">
      <c r="Y543" s="45"/>
      <c r="Z543" s="45"/>
    </row>
    <row r="544" spans="25:26" x14ac:dyDescent="0.25">
      <c r="Y544" s="45"/>
      <c r="Z544" s="45"/>
    </row>
    <row r="545" spans="25:26" x14ac:dyDescent="0.25">
      <c r="Y545" s="45"/>
      <c r="Z545" s="45"/>
    </row>
    <row r="546" spans="25:26" x14ac:dyDescent="0.25">
      <c r="Y546" s="45"/>
      <c r="Z546" s="45"/>
    </row>
    <row r="547" spans="25:26" x14ac:dyDescent="0.25">
      <c r="Y547" s="45"/>
      <c r="Z547" s="45"/>
    </row>
    <row r="548" spans="25:26" x14ac:dyDescent="0.25">
      <c r="Y548" s="45"/>
      <c r="Z548" s="45"/>
    </row>
    <row r="549" spans="25:26" x14ac:dyDescent="0.25">
      <c r="Y549" s="45"/>
      <c r="Z549" s="45"/>
    </row>
    <row r="550" spans="25:26" x14ac:dyDescent="0.25">
      <c r="Y550" s="45"/>
      <c r="Z550" s="45"/>
    </row>
    <row r="551" spans="25:26" x14ac:dyDescent="0.25">
      <c r="Y551" s="45"/>
      <c r="Z551" s="45"/>
    </row>
    <row r="552" spans="25:26" x14ac:dyDescent="0.25">
      <c r="Y552" s="45"/>
      <c r="Z552" s="45"/>
    </row>
    <row r="553" spans="25:26" x14ac:dyDescent="0.25">
      <c r="Y553" s="45"/>
      <c r="Z553" s="45"/>
    </row>
    <row r="554" spans="25:26" x14ac:dyDescent="0.25">
      <c r="Y554" s="45"/>
      <c r="Z554" s="45"/>
    </row>
    <row r="555" spans="25:26" x14ac:dyDescent="0.25">
      <c r="Y555" s="45"/>
      <c r="Z555" s="45"/>
    </row>
    <row r="556" spans="25:26" x14ac:dyDescent="0.25">
      <c r="Y556" s="45"/>
      <c r="Z556" s="45"/>
    </row>
    <row r="557" spans="25:26" x14ac:dyDescent="0.25">
      <c r="Y557" s="45"/>
      <c r="Z557" s="45"/>
    </row>
    <row r="558" spans="25:26" x14ac:dyDescent="0.25">
      <c r="Y558" s="45"/>
      <c r="Z558" s="45"/>
    </row>
    <row r="559" spans="25:26" x14ac:dyDescent="0.25">
      <c r="Y559" s="45"/>
      <c r="Z559" s="45"/>
    </row>
    <row r="560" spans="25:26" x14ac:dyDescent="0.25">
      <c r="Y560" s="45"/>
      <c r="Z560" s="45"/>
    </row>
    <row r="561" spans="25:26" x14ac:dyDescent="0.25">
      <c r="Y561" s="45"/>
      <c r="Z561" s="45"/>
    </row>
    <row r="562" spans="25:26" x14ac:dyDescent="0.25">
      <c r="Y562" s="45"/>
      <c r="Z562" s="45"/>
    </row>
    <row r="563" spans="25:26" x14ac:dyDescent="0.25">
      <c r="Y563" s="45"/>
      <c r="Z563" s="45"/>
    </row>
    <row r="564" spans="25:26" x14ac:dyDescent="0.25">
      <c r="Y564" s="45"/>
      <c r="Z564" s="45"/>
    </row>
    <row r="565" spans="25:26" x14ac:dyDescent="0.25">
      <c r="Y565" s="45"/>
      <c r="Z565" s="45"/>
    </row>
    <row r="566" spans="25:26" x14ac:dyDescent="0.25">
      <c r="Y566" s="45"/>
      <c r="Z566" s="45"/>
    </row>
    <row r="567" spans="25:26" x14ac:dyDescent="0.25">
      <c r="Y567" s="45"/>
      <c r="Z567" s="45"/>
    </row>
    <row r="568" spans="25:26" x14ac:dyDescent="0.25">
      <c r="Y568" s="45"/>
      <c r="Z568" s="45"/>
    </row>
    <row r="569" spans="25:26" x14ac:dyDescent="0.25">
      <c r="Y569" s="45"/>
      <c r="Z569" s="45"/>
    </row>
    <row r="570" spans="25:26" x14ac:dyDescent="0.25">
      <c r="Y570" s="45"/>
      <c r="Z570" s="45"/>
    </row>
    <row r="571" spans="25:26" x14ac:dyDescent="0.25">
      <c r="Y571" s="45"/>
      <c r="Z571" s="45"/>
    </row>
    <row r="572" spans="25:26" x14ac:dyDescent="0.25">
      <c r="Y572" s="45"/>
      <c r="Z572" s="45"/>
    </row>
    <row r="573" spans="25:26" x14ac:dyDescent="0.25">
      <c r="Y573" s="45"/>
      <c r="Z573" s="45"/>
    </row>
    <row r="574" spans="25:26" x14ac:dyDescent="0.25">
      <c r="Y574" s="45"/>
      <c r="Z574" s="45"/>
    </row>
    <row r="575" spans="25:26" x14ac:dyDescent="0.25">
      <c r="Y575" s="45"/>
      <c r="Z575" s="45"/>
    </row>
    <row r="576" spans="25:26" x14ac:dyDescent="0.25">
      <c r="Y576" s="45"/>
      <c r="Z576" s="45"/>
    </row>
    <row r="577" spans="25:26" x14ac:dyDescent="0.25">
      <c r="Y577" s="45"/>
      <c r="Z577" s="45"/>
    </row>
    <row r="578" spans="25:26" x14ac:dyDescent="0.25">
      <c r="Y578" s="45"/>
      <c r="Z578" s="45"/>
    </row>
    <row r="579" spans="25:26" x14ac:dyDescent="0.25">
      <c r="Y579" s="45"/>
      <c r="Z579" s="45"/>
    </row>
    <row r="580" spans="25:26" x14ac:dyDescent="0.25">
      <c r="Y580" s="45"/>
      <c r="Z580" s="45"/>
    </row>
    <row r="581" spans="25:26" x14ac:dyDescent="0.25">
      <c r="Y581" s="45"/>
      <c r="Z581" s="45"/>
    </row>
    <row r="582" spans="25:26" x14ac:dyDescent="0.25">
      <c r="Y582" s="45"/>
      <c r="Z582" s="45"/>
    </row>
    <row r="583" spans="25:26" x14ac:dyDescent="0.25">
      <c r="Y583" s="45"/>
      <c r="Z583" s="45"/>
    </row>
    <row r="584" spans="25:26" x14ac:dyDescent="0.25">
      <c r="Y584" s="45"/>
      <c r="Z584" s="45"/>
    </row>
    <row r="585" spans="25:26" x14ac:dyDescent="0.25">
      <c r="Y585" s="45"/>
      <c r="Z585" s="45"/>
    </row>
    <row r="586" spans="25:26" x14ac:dyDescent="0.25">
      <c r="Y586" s="45"/>
      <c r="Z586" s="45"/>
    </row>
    <row r="587" spans="25:26" x14ac:dyDescent="0.25">
      <c r="Y587" s="45"/>
      <c r="Z587" s="45"/>
    </row>
    <row r="588" spans="25:26" x14ac:dyDescent="0.25">
      <c r="Y588" s="45"/>
      <c r="Z588" s="45"/>
    </row>
    <row r="589" spans="25:26" x14ac:dyDescent="0.25">
      <c r="Y589" s="45"/>
      <c r="Z589" s="45"/>
    </row>
    <row r="590" spans="25:26" x14ac:dyDescent="0.25">
      <c r="Y590" s="45"/>
      <c r="Z590" s="45"/>
    </row>
    <row r="591" spans="25:26" x14ac:dyDescent="0.25">
      <c r="Y591" s="45"/>
      <c r="Z591" s="45"/>
    </row>
    <row r="592" spans="25:26" x14ac:dyDescent="0.25">
      <c r="Y592" s="45"/>
      <c r="Z592" s="45"/>
    </row>
    <row r="593" spans="25:26" x14ac:dyDescent="0.25">
      <c r="Y593" s="45"/>
      <c r="Z593" s="45"/>
    </row>
    <row r="594" spans="25:26" x14ac:dyDescent="0.25">
      <c r="Y594" s="45"/>
      <c r="Z594" s="45"/>
    </row>
    <row r="595" spans="25:26" x14ac:dyDescent="0.25">
      <c r="Y595" s="45"/>
      <c r="Z595" s="45"/>
    </row>
    <row r="596" spans="25:26" x14ac:dyDescent="0.25">
      <c r="Y596" s="45"/>
      <c r="Z596" s="45"/>
    </row>
    <row r="597" spans="25:26" x14ac:dyDescent="0.25">
      <c r="Y597" s="45"/>
      <c r="Z597" s="45"/>
    </row>
    <row r="598" spans="25:26" x14ac:dyDescent="0.25">
      <c r="Y598" s="45"/>
      <c r="Z598" s="45"/>
    </row>
    <row r="599" spans="25:26" x14ac:dyDescent="0.25">
      <c r="Y599" s="45"/>
      <c r="Z599" s="45"/>
    </row>
    <row r="600" spans="25:26" x14ac:dyDescent="0.25">
      <c r="Y600" s="45"/>
      <c r="Z600" s="45"/>
    </row>
    <row r="601" spans="25:26" x14ac:dyDescent="0.25">
      <c r="Y601" s="45"/>
      <c r="Z601" s="45"/>
    </row>
    <row r="602" spans="25:26" x14ac:dyDescent="0.25">
      <c r="Y602" s="45"/>
      <c r="Z602" s="45"/>
    </row>
    <row r="603" spans="25:26" x14ac:dyDescent="0.25">
      <c r="Y603" s="45"/>
      <c r="Z603" s="45"/>
    </row>
    <row r="604" spans="25:26" x14ac:dyDescent="0.25">
      <c r="Y604" s="45"/>
      <c r="Z604" s="45"/>
    </row>
    <row r="605" spans="25:26" x14ac:dyDescent="0.25">
      <c r="Y605" s="45"/>
      <c r="Z605" s="45"/>
    </row>
    <row r="606" spans="25:26" x14ac:dyDescent="0.25">
      <c r="Y606" s="45"/>
      <c r="Z606" s="45"/>
    </row>
    <row r="607" spans="25:26" x14ac:dyDescent="0.25">
      <c r="Y607" s="45"/>
      <c r="Z607" s="45"/>
    </row>
    <row r="608" spans="25:26" x14ac:dyDescent="0.25">
      <c r="Y608" s="45"/>
      <c r="Z608" s="45"/>
    </row>
    <row r="609" spans="25:26" x14ac:dyDescent="0.25">
      <c r="Y609" s="45"/>
      <c r="Z609" s="45"/>
    </row>
    <row r="610" spans="25:26" x14ac:dyDescent="0.25">
      <c r="Y610" s="45"/>
      <c r="Z610" s="45"/>
    </row>
    <row r="611" spans="25:26" x14ac:dyDescent="0.25">
      <c r="Y611" s="45"/>
      <c r="Z611" s="45"/>
    </row>
    <row r="612" spans="25:26" x14ac:dyDescent="0.25">
      <c r="Y612" s="45"/>
      <c r="Z612" s="45"/>
    </row>
    <row r="613" spans="25:26" x14ac:dyDescent="0.25">
      <c r="Y613" s="45"/>
      <c r="Z613" s="45"/>
    </row>
    <row r="614" spans="25:26" x14ac:dyDescent="0.25">
      <c r="Y614" s="45"/>
      <c r="Z614" s="45"/>
    </row>
    <row r="615" spans="25:26" x14ac:dyDescent="0.25">
      <c r="Y615" s="45"/>
      <c r="Z615" s="45"/>
    </row>
    <row r="616" spans="25:26" x14ac:dyDescent="0.25">
      <c r="Y616" s="45"/>
      <c r="Z616" s="45"/>
    </row>
    <row r="617" spans="25:26" x14ac:dyDescent="0.25">
      <c r="Y617" s="45"/>
      <c r="Z617" s="45"/>
    </row>
    <row r="618" spans="25:26" x14ac:dyDescent="0.25">
      <c r="Y618" s="45"/>
      <c r="Z618" s="45"/>
    </row>
    <row r="619" spans="25:26" x14ac:dyDescent="0.25">
      <c r="Y619" s="45"/>
      <c r="Z619" s="45"/>
    </row>
    <row r="620" spans="25:26" x14ac:dyDescent="0.25">
      <c r="Y620" s="45"/>
      <c r="Z620" s="45"/>
    </row>
    <row r="621" spans="25:26" x14ac:dyDescent="0.25">
      <c r="Y621" s="45"/>
      <c r="Z621" s="45"/>
    </row>
    <row r="622" spans="25:26" x14ac:dyDescent="0.25">
      <c r="Y622" s="45"/>
      <c r="Z622" s="45"/>
    </row>
    <row r="623" spans="25:26" x14ac:dyDescent="0.25">
      <c r="Y623" s="45"/>
      <c r="Z623" s="45"/>
    </row>
    <row r="624" spans="25:26" x14ac:dyDescent="0.25">
      <c r="Y624" s="45"/>
      <c r="Z624" s="45"/>
    </row>
    <row r="625" spans="25:26" x14ac:dyDescent="0.25">
      <c r="Y625" s="45"/>
      <c r="Z625" s="45"/>
    </row>
    <row r="626" spans="25:26" x14ac:dyDescent="0.25">
      <c r="Y626" s="45"/>
      <c r="Z626" s="45"/>
    </row>
    <row r="627" spans="25:26" x14ac:dyDescent="0.25">
      <c r="Y627" s="45"/>
      <c r="Z627" s="45"/>
    </row>
    <row r="628" spans="25:26" x14ac:dyDescent="0.25">
      <c r="Y628" s="45"/>
      <c r="Z628" s="45"/>
    </row>
    <row r="629" spans="25:26" x14ac:dyDescent="0.25">
      <c r="Y629" s="45"/>
      <c r="Z629" s="45"/>
    </row>
    <row r="630" spans="25:26" x14ac:dyDescent="0.25">
      <c r="Y630" s="45"/>
      <c r="Z630" s="45"/>
    </row>
    <row r="631" spans="25:26" x14ac:dyDescent="0.25">
      <c r="Y631" s="45"/>
      <c r="Z631" s="45"/>
    </row>
    <row r="632" spans="25:26" x14ac:dyDescent="0.25">
      <c r="Y632" s="45"/>
      <c r="Z632" s="45"/>
    </row>
    <row r="633" spans="25:26" x14ac:dyDescent="0.25">
      <c r="Y633" s="45"/>
      <c r="Z633" s="45"/>
    </row>
    <row r="634" spans="25:26" x14ac:dyDescent="0.25">
      <c r="Y634" s="45"/>
      <c r="Z634" s="45"/>
    </row>
    <row r="635" spans="25:26" x14ac:dyDescent="0.25">
      <c r="Y635" s="45"/>
      <c r="Z635" s="45"/>
    </row>
    <row r="636" spans="25:26" x14ac:dyDescent="0.25">
      <c r="Y636" s="45"/>
      <c r="Z636" s="45"/>
    </row>
    <row r="637" spans="25:26" x14ac:dyDescent="0.25">
      <c r="Y637" s="45"/>
      <c r="Z637" s="45"/>
    </row>
    <row r="638" spans="25:26" x14ac:dyDescent="0.25">
      <c r="Y638" s="45"/>
      <c r="Z638" s="45"/>
    </row>
    <row r="639" spans="25:26" x14ac:dyDescent="0.25">
      <c r="Y639" s="45"/>
      <c r="Z639" s="45"/>
    </row>
    <row r="640" spans="25:26" x14ac:dyDescent="0.25">
      <c r="Y640" s="45"/>
      <c r="Z640" s="45"/>
    </row>
    <row r="641" spans="25:26" x14ac:dyDescent="0.25">
      <c r="Y641" s="45"/>
      <c r="Z641" s="45"/>
    </row>
    <row r="642" spans="25:26" x14ac:dyDescent="0.25">
      <c r="Y642" s="45"/>
      <c r="Z642" s="45"/>
    </row>
    <row r="643" spans="25:26" x14ac:dyDescent="0.25">
      <c r="Y643" s="45"/>
      <c r="Z643" s="45"/>
    </row>
    <row r="644" spans="25:26" x14ac:dyDescent="0.25">
      <c r="Y644" s="45"/>
      <c r="Z644" s="45"/>
    </row>
    <row r="645" spans="25:26" x14ac:dyDescent="0.25">
      <c r="Y645" s="45"/>
      <c r="Z645" s="45"/>
    </row>
    <row r="646" spans="25:26" x14ac:dyDescent="0.25">
      <c r="Y646" s="45"/>
      <c r="Z646" s="45"/>
    </row>
    <row r="647" spans="25:26" x14ac:dyDescent="0.25">
      <c r="Y647" s="45"/>
      <c r="Z647" s="45"/>
    </row>
    <row r="648" spans="25:26" x14ac:dyDescent="0.25">
      <c r="Y648" s="45"/>
      <c r="Z648" s="45"/>
    </row>
    <row r="649" spans="25:26" x14ac:dyDescent="0.25">
      <c r="Y649" s="45"/>
      <c r="Z649" s="45"/>
    </row>
    <row r="650" spans="25:26" x14ac:dyDescent="0.25">
      <c r="Y650" s="45"/>
      <c r="Z650" s="45"/>
    </row>
    <row r="651" spans="25:26" x14ac:dyDescent="0.25">
      <c r="Y651" s="45"/>
      <c r="Z651" s="45"/>
    </row>
    <row r="652" spans="25:26" x14ac:dyDescent="0.25">
      <c r="Y652" s="45"/>
      <c r="Z652" s="45"/>
    </row>
    <row r="653" spans="25:26" x14ac:dyDescent="0.25">
      <c r="Y653" s="45"/>
      <c r="Z653" s="45"/>
    </row>
    <row r="654" spans="25:26" x14ac:dyDescent="0.25">
      <c r="Y654" s="45"/>
      <c r="Z654" s="45"/>
    </row>
    <row r="655" spans="25:26" x14ac:dyDescent="0.25">
      <c r="Y655" s="45"/>
      <c r="Z655" s="45"/>
    </row>
    <row r="656" spans="25:26" x14ac:dyDescent="0.25">
      <c r="Y656" s="45"/>
      <c r="Z656" s="45"/>
    </row>
    <row r="657" spans="25:26" x14ac:dyDescent="0.25">
      <c r="Y657" s="45"/>
      <c r="Z657" s="45"/>
    </row>
    <row r="658" spans="25:26" x14ac:dyDescent="0.25">
      <c r="Y658" s="45"/>
      <c r="Z658" s="45"/>
    </row>
    <row r="659" spans="25:26" x14ac:dyDescent="0.25">
      <c r="Y659" s="45"/>
      <c r="Z659" s="45"/>
    </row>
    <row r="660" spans="25:26" x14ac:dyDescent="0.25">
      <c r="Y660" s="45"/>
      <c r="Z660" s="45"/>
    </row>
    <row r="661" spans="25:26" x14ac:dyDescent="0.25">
      <c r="Y661" s="45"/>
      <c r="Z661" s="45"/>
    </row>
    <row r="662" spans="25:26" x14ac:dyDescent="0.25">
      <c r="Y662" s="45"/>
      <c r="Z662" s="45"/>
    </row>
    <row r="663" spans="25:26" x14ac:dyDescent="0.25">
      <c r="Y663" s="45"/>
      <c r="Z663" s="45"/>
    </row>
    <row r="664" spans="25:26" x14ac:dyDescent="0.25">
      <c r="Y664" s="45"/>
      <c r="Z664" s="45"/>
    </row>
    <row r="665" spans="25:26" x14ac:dyDescent="0.25">
      <c r="Y665" s="45"/>
      <c r="Z665" s="45"/>
    </row>
    <row r="666" spans="25:26" x14ac:dyDescent="0.25">
      <c r="Y666" s="45"/>
      <c r="Z666" s="45"/>
    </row>
    <row r="667" spans="25:26" x14ac:dyDescent="0.25">
      <c r="Y667" s="45"/>
      <c r="Z667" s="45"/>
    </row>
    <row r="668" spans="25:26" x14ac:dyDescent="0.25">
      <c r="Y668" s="45"/>
      <c r="Z668" s="45"/>
    </row>
    <row r="669" spans="25:26" x14ac:dyDescent="0.25">
      <c r="Y669" s="45"/>
      <c r="Z669" s="45"/>
    </row>
    <row r="670" spans="25:26" x14ac:dyDescent="0.25">
      <c r="Y670" s="45"/>
      <c r="Z670" s="45"/>
    </row>
    <row r="671" spans="25:26" x14ac:dyDescent="0.25">
      <c r="Y671" s="45"/>
      <c r="Z671" s="45"/>
    </row>
    <row r="672" spans="25:26" x14ac:dyDescent="0.25">
      <c r="Y672" s="45"/>
      <c r="Z672" s="45"/>
    </row>
    <row r="673" spans="25:26" x14ac:dyDescent="0.25">
      <c r="Y673" s="45"/>
      <c r="Z673" s="45"/>
    </row>
    <row r="674" spans="25:26" x14ac:dyDescent="0.25">
      <c r="Y674" s="45"/>
      <c r="Z674" s="45"/>
    </row>
    <row r="675" spans="25:26" x14ac:dyDescent="0.25">
      <c r="Y675" s="45"/>
      <c r="Z675" s="45"/>
    </row>
    <row r="676" spans="25:26" x14ac:dyDescent="0.25">
      <c r="Y676" s="45"/>
      <c r="Z676" s="45"/>
    </row>
    <row r="677" spans="25:26" x14ac:dyDescent="0.25">
      <c r="Y677" s="45"/>
      <c r="Z677" s="45"/>
    </row>
    <row r="678" spans="25:26" x14ac:dyDescent="0.25">
      <c r="Y678" s="45"/>
      <c r="Z678" s="45"/>
    </row>
    <row r="679" spans="25:26" x14ac:dyDescent="0.25">
      <c r="Y679" s="45"/>
      <c r="Z679" s="45"/>
    </row>
    <row r="680" spans="25:26" x14ac:dyDescent="0.25">
      <c r="Y680" s="45"/>
      <c r="Z680" s="45"/>
    </row>
    <row r="681" spans="25:26" x14ac:dyDescent="0.25">
      <c r="Y681" s="45"/>
      <c r="Z681" s="45"/>
    </row>
    <row r="682" spans="25:26" x14ac:dyDescent="0.25">
      <c r="Y682" s="45"/>
      <c r="Z682" s="45"/>
    </row>
    <row r="683" spans="25:26" x14ac:dyDescent="0.25">
      <c r="Y683" s="45"/>
      <c r="Z683" s="45"/>
    </row>
    <row r="684" spans="25:26" x14ac:dyDescent="0.25">
      <c r="Y684" s="45"/>
      <c r="Z684" s="45"/>
    </row>
    <row r="685" spans="25:26" x14ac:dyDescent="0.25">
      <c r="Y685" s="45"/>
      <c r="Z685" s="45"/>
    </row>
    <row r="686" spans="25:26" x14ac:dyDescent="0.25">
      <c r="Y686" s="45"/>
      <c r="Z686" s="45"/>
    </row>
    <row r="687" spans="25:26" x14ac:dyDescent="0.25">
      <c r="Y687" s="45"/>
      <c r="Z687" s="45"/>
    </row>
    <row r="688" spans="25:26" x14ac:dyDescent="0.25">
      <c r="Y688" s="45"/>
      <c r="Z688" s="45"/>
    </row>
    <row r="689" spans="25:26" x14ac:dyDescent="0.25">
      <c r="Y689" s="45"/>
      <c r="Z689" s="45"/>
    </row>
    <row r="690" spans="25:26" x14ac:dyDescent="0.25">
      <c r="Y690" s="45"/>
      <c r="Z690" s="45"/>
    </row>
    <row r="691" spans="25:26" x14ac:dyDescent="0.25">
      <c r="Y691" s="45"/>
      <c r="Z691" s="45"/>
    </row>
    <row r="692" spans="25:26" x14ac:dyDescent="0.25">
      <c r="Y692" s="45"/>
      <c r="Z692" s="45"/>
    </row>
    <row r="693" spans="25:26" x14ac:dyDescent="0.25">
      <c r="Y693" s="45"/>
      <c r="Z693" s="45"/>
    </row>
    <row r="694" spans="25:26" x14ac:dyDescent="0.25">
      <c r="Y694" s="45"/>
      <c r="Z694" s="45"/>
    </row>
    <row r="695" spans="25:26" x14ac:dyDescent="0.25">
      <c r="Y695" s="45"/>
      <c r="Z695" s="45"/>
    </row>
    <row r="696" spans="25:26" x14ac:dyDescent="0.25">
      <c r="Y696" s="45"/>
      <c r="Z696" s="45"/>
    </row>
    <row r="697" spans="25:26" x14ac:dyDescent="0.25">
      <c r="Y697" s="45"/>
      <c r="Z697" s="45"/>
    </row>
    <row r="698" spans="25:26" x14ac:dyDescent="0.25">
      <c r="Y698" s="45"/>
      <c r="Z698" s="45"/>
    </row>
    <row r="699" spans="25:26" x14ac:dyDescent="0.25">
      <c r="Y699" s="45"/>
      <c r="Z699" s="45"/>
    </row>
    <row r="700" spans="25:26" x14ac:dyDescent="0.25">
      <c r="Y700" s="45"/>
      <c r="Z700" s="45"/>
    </row>
    <row r="701" spans="25:26" x14ac:dyDescent="0.25">
      <c r="Y701" s="45"/>
      <c r="Z701" s="45"/>
    </row>
    <row r="702" spans="25:26" x14ac:dyDescent="0.25">
      <c r="Y702" s="45"/>
      <c r="Z702" s="45"/>
    </row>
    <row r="703" spans="25:26" x14ac:dyDescent="0.25">
      <c r="Y703" s="45"/>
      <c r="Z703" s="45"/>
    </row>
    <row r="704" spans="25:26" x14ac:dyDescent="0.25">
      <c r="Y704" s="45"/>
      <c r="Z704" s="45"/>
    </row>
    <row r="705" spans="25:26" x14ac:dyDescent="0.25">
      <c r="Y705" s="45"/>
      <c r="Z705" s="45"/>
    </row>
    <row r="706" spans="25:26" x14ac:dyDescent="0.25">
      <c r="Y706" s="45"/>
      <c r="Z706" s="45"/>
    </row>
    <row r="707" spans="25:26" x14ac:dyDescent="0.25">
      <c r="Y707" s="45"/>
      <c r="Z707" s="45"/>
    </row>
    <row r="708" spans="25:26" x14ac:dyDescent="0.25">
      <c r="Y708" s="45"/>
      <c r="Z708" s="45"/>
    </row>
    <row r="709" spans="25:26" x14ac:dyDescent="0.25">
      <c r="Y709" s="45"/>
      <c r="Z709" s="45"/>
    </row>
    <row r="710" spans="25:26" x14ac:dyDescent="0.25">
      <c r="Y710" s="45"/>
      <c r="Z710" s="45"/>
    </row>
    <row r="711" spans="25:26" x14ac:dyDescent="0.25">
      <c r="Y711" s="45"/>
      <c r="Z711" s="45"/>
    </row>
    <row r="712" spans="25:26" x14ac:dyDescent="0.25">
      <c r="Y712" s="45"/>
      <c r="Z712" s="45"/>
    </row>
    <row r="713" spans="25:26" x14ac:dyDescent="0.25">
      <c r="Y713" s="45"/>
      <c r="Z713" s="45"/>
    </row>
    <row r="714" spans="25:26" x14ac:dyDescent="0.25">
      <c r="Y714" s="45"/>
      <c r="Z714" s="45"/>
    </row>
    <row r="715" spans="25:26" x14ac:dyDescent="0.25">
      <c r="Y715" s="45"/>
      <c r="Z715" s="45"/>
    </row>
    <row r="716" spans="25:26" x14ac:dyDescent="0.25">
      <c r="Y716" s="45"/>
      <c r="Z716" s="45"/>
    </row>
    <row r="717" spans="25:26" x14ac:dyDescent="0.25">
      <c r="Y717" s="45"/>
      <c r="Z717" s="45"/>
    </row>
    <row r="718" spans="25:26" x14ac:dyDescent="0.25">
      <c r="Y718" s="45"/>
      <c r="Z718" s="45"/>
    </row>
    <row r="719" spans="25:26" x14ac:dyDescent="0.25">
      <c r="Y719" s="45"/>
      <c r="Z719" s="45"/>
    </row>
    <row r="720" spans="25:26" x14ac:dyDescent="0.25">
      <c r="Y720" s="45"/>
      <c r="Z720" s="45"/>
    </row>
    <row r="721" spans="25:26" x14ac:dyDescent="0.25">
      <c r="Y721" s="45"/>
      <c r="Z721" s="45"/>
    </row>
    <row r="722" spans="25:26" x14ac:dyDescent="0.25">
      <c r="Y722" s="45"/>
      <c r="Z722" s="45"/>
    </row>
    <row r="723" spans="25:26" x14ac:dyDescent="0.25">
      <c r="Y723" s="45"/>
      <c r="Z723" s="45"/>
    </row>
    <row r="724" spans="25:26" x14ac:dyDescent="0.25">
      <c r="Y724" s="45"/>
      <c r="Z724" s="45"/>
    </row>
    <row r="725" spans="25:26" x14ac:dyDescent="0.25">
      <c r="Y725" s="45"/>
      <c r="Z725" s="45"/>
    </row>
    <row r="726" spans="25:26" x14ac:dyDescent="0.25">
      <c r="Y726" s="45"/>
      <c r="Z726" s="45"/>
    </row>
    <row r="727" spans="25:26" x14ac:dyDescent="0.25">
      <c r="Y727" s="45"/>
      <c r="Z727" s="45"/>
    </row>
    <row r="728" spans="25:26" x14ac:dyDescent="0.25">
      <c r="Y728" s="45"/>
      <c r="Z728" s="45"/>
    </row>
    <row r="729" spans="25:26" x14ac:dyDescent="0.25">
      <c r="Y729" s="45"/>
      <c r="Z729" s="45"/>
    </row>
    <row r="730" spans="25:26" x14ac:dyDescent="0.25">
      <c r="Y730" s="45"/>
      <c r="Z730" s="45"/>
    </row>
    <row r="731" spans="25:26" x14ac:dyDescent="0.25">
      <c r="Y731" s="45"/>
      <c r="Z731" s="45"/>
    </row>
    <row r="732" spans="25:26" x14ac:dyDescent="0.25">
      <c r="Y732" s="45"/>
      <c r="Z732" s="45"/>
    </row>
    <row r="733" spans="25:26" x14ac:dyDescent="0.25">
      <c r="Y733" s="45"/>
      <c r="Z733" s="45"/>
    </row>
    <row r="734" spans="25:26" x14ac:dyDescent="0.25">
      <c r="Y734" s="45"/>
      <c r="Z734" s="45"/>
    </row>
    <row r="735" spans="25:26" x14ac:dyDescent="0.25">
      <c r="Y735" s="45"/>
      <c r="Z735" s="45"/>
    </row>
    <row r="736" spans="25:26" x14ac:dyDescent="0.25">
      <c r="Y736" s="45"/>
      <c r="Z736" s="45"/>
    </row>
    <row r="737" spans="25:26" x14ac:dyDescent="0.25">
      <c r="Y737" s="45"/>
      <c r="Z737" s="45"/>
    </row>
    <row r="738" spans="25:26" x14ac:dyDescent="0.25">
      <c r="Y738" s="45"/>
      <c r="Z738" s="45"/>
    </row>
    <row r="739" spans="25:26" x14ac:dyDescent="0.25">
      <c r="Y739" s="45"/>
      <c r="Z739" s="45"/>
    </row>
    <row r="740" spans="25:26" x14ac:dyDescent="0.25">
      <c r="Y740" s="45"/>
      <c r="Z740" s="45"/>
    </row>
    <row r="741" spans="25:26" x14ac:dyDescent="0.25">
      <c r="Y741" s="45"/>
      <c r="Z741" s="45"/>
    </row>
    <row r="742" spans="25:26" x14ac:dyDescent="0.25">
      <c r="Y742" s="45"/>
      <c r="Z742" s="45"/>
    </row>
    <row r="743" spans="25:26" x14ac:dyDescent="0.25">
      <c r="Y743" s="45"/>
      <c r="Z743" s="45"/>
    </row>
    <row r="744" spans="25:26" x14ac:dyDescent="0.25">
      <c r="Y744" s="45"/>
      <c r="Z744" s="45"/>
    </row>
    <row r="745" spans="25:26" x14ac:dyDescent="0.25">
      <c r="Y745" s="45"/>
      <c r="Z745" s="45"/>
    </row>
    <row r="746" spans="25:26" x14ac:dyDescent="0.25">
      <c r="Y746" s="45"/>
      <c r="Z746" s="45"/>
    </row>
    <row r="747" spans="25:26" x14ac:dyDescent="0.25">
      <c r="Y747" s="45"/>
      <c r="Z747" s="45"/>
    </row>
    <row r="748" spans="25:26" x14ac:dyDescent="0.25">
      <c r="Y748" s="45"/>
      <c r="Z748" s="45"/>
    </row>
    <row r="749" spans="25:26" x14ac:dyDescent="0.25">
      <c r="Y749" s="45"/>
      <c r="Z749" s="45"/>
    </row>
    <row r="750" spans="25:26" x14ac:dyDescent="0.25">
      <c r="Y750" s="45"/>
      <c r="Z750" s="45"/>
    </row>
    <row r="751" spans="25:26" x14ac:dyDescent="0.25">
      <c r="Y751" s="45"/>
      <c r="Z751" s="45"/>
    </row>
    <row r="752" spans="25:26" x14ac:dyDescent="0.25">
      <c r="Y752" s="45"/>
      <c r="Z752" s="45"/>
    </row>
    <row r="753" spans="25:26" x14ac:dyDescent="0.25">
      <c r="Y753" s="45"/>
      <c r="Z753" s="45"/>
    </row>
    <row r="754" spans="25:26" x14ac:dyDescent="0.25">
      <c r="Y754" s="45"/>
      <c r="Z754" s="45"/>
    </row>
    <row r="755" spans="25:26" x14ac:dyDescent="0.25">
      <c r="Y755" s="45"/>
      <c r="Z755" s="45"/>
    </row>
    <row r="756" spans="25:26" x14ac:dyDescent="0.25">
      <c r="Y756" s="45"/>
      <c r="Z756" s="45"/>
    </row>
    <row r="757" spans="25:26" x14ac:dyDescent="0.25">
      <c r="Y757" s="45"/>
      <c r="Z757" s="45"/>
    </row>
    <row r="758" spans="25:26" x14ac:dyDescent="0.25">
      <c r="Y758" s="45"/>
      <c r="Z758" s="45"/>
    </row>
    <row r="759" spans="25:26" x14ac:dyDescent="0.25">
      <c r="Y759" s="45"/>
      <c r="Z759" s="45"/>
    </row>
    <row r="760" spans="25:26" x14ac:dyDescent="0.25">
      <c r="Y760" s="45"/>
      <c r="Z760" s="45"/>
    </row>
    <row r="761" spans="25:26" x14ac:dyDescent="0.25">
      <c r="Y761" s="45"/>
      <c r="Z761" s="45"/>
    </row>
    <row r="762" spans="25:26" x14ac:dyDescent="0.25">
      <c r="Y762" s="45"/>
      <c r="Z762" s="45"/>
    </row>
    <row r="763" spans="25:26" x14ac:dyDescent="0.25">
      <c r="Y763" s="45"/>
      <c r="Z763" s="45"/>
    </row>
    <row r="764" spans="25:26" x14ac:dyDescent="0.25">
      <c r="Y764" s="45"/>
      <c r="Z764" s="45"/>
    </row>
    <row r="765" spans="25:26" x14ac:dyDescent="0.25">
      <c r="Y765" s="45"/>
      <c r="Z765" s="45"/>
    </row>
    <row r="766" spans="25:26" x14ac:dyDescent="0.25">
      <c r="Y766" s="45"/>
      <c r="Z766" s="45"/>
    </row>
    <row r="767" spans="25:26" x14ac:dyDescent="0.25">
      <c r="Y767" s="45"/>
      <c r="Z767" s="45"/>
    </row>
    <row r="768" spans="25:26" x14ac:dyDescent="0.25">
      <c r="Y768" s="45"/>
      <c r="Z768" s="45"/>
    </row>
    <row r="769" spans="25:26" x14ac:dyDescent="0.25">
      <c r="Y769" s="45"/>
      <c r="Z769" s="45"/>
    </row>
    <row r="770" spans="25:26" x14ac:dyDescent="0.25">
      <c r="Y770" s="45"/>
      <c r="Z770" s="45"/>
    </row>
    <row r="771" spans="25:26" x14ac:dyDescent="0.25">
      <c r="Y771" s="45"/>
      <c r="Z771" s="45"/>
    </row>
    <row r="772" spans="25:26" x14ac:dyDescent="0.25">
      <c r="Y772" s="45"/>
      <c r="Z772" s="45"/>
    </row>
    <row r="773" spans="25:26" x14ac:dyDescent="0.25">
      <c r="Y773" s="45"/>
      <c r="Z773" s="45"/>
    </row>
    <row r="774" spans="25:26" x14ac:dyDescent="0.25">
      <c r="Y774" s="45"/>
      <c r="Z774" s="45"/>
    </row>
    <row r="775" spans="25:26" x14ac:dyDescent="0.25">
      <c r="Y775" s="45"/>
      <c r="Z775" s="45"/>
    </row>
    <row r="776" spans="25:26" x14ac:dyDescent="0.25">
      <c r="Y776" s="45"/>
      <c r="Z776" s="45"/>
    </row>
    <row r="777" spans="25:26" x14ac:dyDescent="0.25">
      <c r="Y777" s="45"/>
      <c r="Z777" s="45"/>
    </row>
    <row r="778" spans="25:26" x14ac:dyDescent="0.25">
      <c r="Y778" s="45"/>
      <c r="Z778" s="45"/>
    </row>
    <row r="779" spans="25:26" x14ac:dyDescent="0.25">
      <c r="Y779" s="45"/>
      <c r="Z779" s="45"/>
    </row>
    <row r="780" spans="25:26" x14ac:dyDescent="0.25">
      <c r="Y780" s="45"/>
      <c r="Z780" s="45"/>
    </row>
    <row r="781" spans="25:26" x14ac:dyDescent="0.25">
      <c r="Y781" s="45"/>
      <c r="Z781" s="45"/>
    </row>
    <row r="782" spans="25:26" x14ac:dyDescent="0.25">
      <c r="Y782" s="45"/>
      <c r="Z782" s="45"/>
    </row>
    <row r="783" spans="25:26" x14ac:dyDescent="0.25">
      <c r="Y783" s="45"/>
      <c r="Z783" s="45"/>
    </row>
    <row r="784" spans="25:26" x14ac:dyDescent="0.25">
      <c r="Y784" s="45"/>
      <c r="Z784" s="45"/>
    </row>
    <row r="785" spans="25:26" x14ac:dyDescent="0.25">
      <c r="Y785" s="45"/>
      <c r="Z785" s="45"/>
    </row>
    <row r="786" spans="25:26" x14ac:dyDescent="0.25">
      <c r="Y786" s="45"/>
      <c r="Z786" s="45"/>
    </row>
    <row r="787" spans="25:26" x14ac:dyDescent="0.25">
      <c r="Y787" s="45"/>
      <c r="Z787" s="45"/>
    </row>
    <row r="788" spans="25:26" x14ac:dyDescent="0.25">
      <c r="Y788" s="45"/>
      <c r="Z788" s="45"/>
    </row>
    <row r="789" spans="25:26" x14ac:dyDescent="0.25">
      <c r="Y789" s="45"/>
      <c r="Z789" s="45"/>
    </row>
    <row r="790" spans="25:26" x14ac:dyDescent="0.25">
      <c r="Y790" s="45"/>
      <c r="Z790" s="45"/>
    </row>
    <row r="791" spans="25:26" x14ac:dyDescent="0.25">
      <c r="Y791" s="45"/>
      <c r="Z791" s="45"/>
    </row>
    <row r="792" spans="25:26" x14ac:dyDescent="0.25">
      <c r="Y792" s="45"/>
      <c r="Z792" s="45"/>
    </row>
    <row r="793" spans="25:26" x14ac:dyDescent="0.25">
      <c r="Y793" s="45"/>
      <c r="Z793" s="45"/>
    </row>
    <row r="794" spans="25:26" x14ac:dyDescent="0.25">
      <c r="Y794" s="45"/>
      <c r="Z794" s="45"/>
    </row>
    <row r="795" spans="25:26" x14ac:dyDescent="0.25">
      <c r="Y795" s="45"/>
      <c r="Z795" s="45"/>
    </row>
    <row r="796" spans="25:26" x14ac:dyDescent="0.25">
      <c r="Y796" s="45"/>
      <c r="Z796" s="45"/>
    </row>
    <row r="797" spans="25:26" x14ac:dyDescent="0.25">
      <c r="Y797" s="45"/>
      <c r="Z797" s="45"/>
    </row>
    <row r="798" spans="25:26" x14ac:dyDescent="0.25">
      <c r="Y798" s="45"/>
      <c r="Z798" s="45"/>
    </row>
    <row r="799" spans="25:26" x14ac:dyDescent="0.25">
      <c r="Y799" s="45"/>
      <c r="Z799" s="45"/>
    </row>
    <row r="800" spans="25:26" x14ac:dyDescent="0.25">
      <c r="Y800" s="45"/>
      <c r="Z800" s="45"/>
    </row>
    <row r="801" spans="25:26" x14ac:dyDescent="0.25">
      <c r="Y801" s="45"/>
      <c r="Z801" s="45"/>
    </row>
    <row r="802" spans="25:26" x14ac:dyDescent="0.25">
      <c r="Y802" s="45"/>
      <c r="Z802" s="45"/>
    </row>
    <row r="803" spans="25:26" x14ac:dyDescent="0.25">
      <c r="Y803" s="45"/>
      <c r="Z803" s="45"/>
    </row>
    <row r="804" spans="25:26" x14ac:dyDescent="0.25">
      <c r="Y804" s="45"/>
      <c r="Z804" s="45"/>
    </row>
    <row r="805" spans="25:26" x14ac:dyDescent="0.25">
      <c r="Y805" s="45"/>
      <c r="Z805" s="45"/>
    </row>
    <row r="806" spans="25:26" x14ac:dyDescent="0.25">
      <c r="Y806" s="45"/>
      <c r="Z806" s="45"/>
    </row>
    <row r="807" spans="25:26" x14ac:dyDescent="0.25">
      <c r="Y807" s="45"/>
      <c r="Z807" s="45"/>
    </row>
    <row r="808" spans="25:26" x14ac:dyDescent="0.25">
      <c r="Y808" s="45"/>
      <c r="Z808" s="45"/>
    </row>
    <row r="809" spans="25:26" x14ac:dyDescent="0.25">
      <c r="Y809" s="45"/>
      <c r="Z809" s="45"/>
    </row>
    <row r="810" spans="25:26" x14ac:dyDescent="0.25">
      <c r="Y810" s="45"/>
      <c r="Z810" s="45"/>
    </row>
    <row r="811" spans="25:26" x14ac:dyDescent="0.25">
      <c r="Y811" s="45"/>
      <c r="Z811" s="45"/>
    </row>
    <row r="812" spans="25:26" x14ac:dyDescent="0.25">
      <c r="Y812" s="45"/>
      <c r="Z812" s="45"/>
    </row>
    <row r="813" spans="25:26" x14ac:dyDescent="0.25">
      <c r="Y813" s="45"/>
      <c r="Z813" s="45"/>
    </row>
    <row r="814" spans="25:26" x14ac:dyDescent="0.25">
      <c r="Y814" s="45"/>
      <c r="Z814" s="45"/>
    </row>
    <row r="815" spans="25:26" x14ac:dyDescent="0.25">
      <c r="Y815" s="45"/>
      <c r="Z815" s="45"/>
    </row>
    <row r="816" spans="25:26" x14ac:dyDescent="0.25">
      <c r="Y816" s="45"/>
      <c r="Z816" s="45"/>
    </row>
    <row r="817" spans="25:26" x14ac:dyDescent="0.25">
      <c r="Y817" s="45"/>
      <c r="Z817" s="45"/>
    </row>
    <row r="818" spans="25:26" x14ac:dyDescent="0.25">
      <c r="Y818" s="45"/>
      <c r="Z818" s="45"/>
    </row>
    <row r="819" spans="25:26" x14ac:dyDescent="0.25">
      <c r="Y819" s="45"/>
      <c r="Z819" s="45"/>
    </row>
    <row r="820" spans="25:26" x14ac:dyDescent="0.25">
      <c r="Y820" s="45"/>
      <c r="Z820" s="45"/>
    </row>
    <row r="821" spans="25:26" x14ac:dyDescent="0.25">
      <c r="Y821" s="45"/>
      <c r="Z821" s="45"/>
    </row>
    <row r="822" spans="25:26" x14ac:dyDescent="0.25">
      <c r="Y822" s="45"/>
      <c r="Z822" s="45"/>
    </row>
    <row r="823" spans="25:26" x14ac:dyDescent="0.25">
      <c r="Y823" s="45"/>
      <c r="Z823" s="45"/>
    </row>
    <row r="824" spans="25:26" x14ac:dyDescent="0.25">
      <c r="Y824" s="45"/>
      <c r="Z824" s="45"/>
    </row>
    <row r="825" spans="25:26" x14ac:dyDescent="0.25">
      <c r="Y825" s="45"/>
      <c r="Z825" s="45"/>
    </row>
    <row r="826" spans="25:26" x14ac:dyDescent="0.25">
      <c r="Y826" s="45"/>
      <c r="Z826" s="45"/>
    </row>
    <row r="827" spans="25:26" x14ac:dyDescent="0.25">
      <c r="Y827" s="45"/>
      <c r="Z827" s="45"/>
    </row>
    <row r="828" spans="25:26" x14ac:dyDescent="0.25">
      <c r="Y828" s="45"/>
      <c r="Z828" s="45"/>
    </row>
    <row r="829" spans="25:26" x14ac:dyDescent="0.25">
      <c r="Y829" s="45"/>
      <c r="Z829" s="45"/>
    </row>
    <row r="830" spans="25:26" x14ac:dyDescent="0.25">
      <c r="Y830" s="45"/>
      <c r="Z830" s="45"/>
    </row>
    <row r="831" spans="25:26" x14ac:dyDescent="0.25">
      <c r="Y831" s="45"/>
      <c r="Z831" s="45"/>
    </row>
    <row r="832" spans="25:26" x14ac:dyDescent="0.25">
      <c r="Y832" s="45"/>
      <c r="Z832" s="45"/>
    </row>
    <row r="833" spans="25:26" x14ac:dyDescent="0.25">
      <c r="Y833" s="45"/>
      <c r="Z833" s="45"/>
    </row>
    <row r="834" spans="25:26" x14ac:dyDescent="0.25">
      <c r="Y834" s="45"/>
      <c r="Z834" s="45"/>
    </row>
    <row r="835" spans="25:26" x14ac:dyDescent="0.25">
      <c r="Y835" s="45"/>
      <c r="Z835" s="45"/>
    </row>
    <row r="836" spans="25:26" x14ac:dyDescent="0.25">
      <c r="Y836" s="45"/>
      <c r="Z836" s="45"/>
    </row>
    <row r="837" spans="25:26" x14ac:dyDescent="0.25">
      <c r="Y837" s="45"/>
      <c r="Z837" s="45"/>
    </row>
    <row r="838" spans="25:26" x14ac:dyDescent="0.25">
      <c r="Y838" s="45"/>
      <c r="Z838" s="45"/>
    </row>
    <row r="839" spans="25:26" x14ac:dyDescent="0.25">
      <c r="Y839" s="45"/>
      <c r="Z839" s="45"/>
    </row>
    <row r="840" spans="25:26" x14ac:dyDescent="0.25">
      <c r="Y840" s="45"/>
      <c r="Z840" s="45"/>
    </row>
    <row r="841" spans="25:26" x14ac:dyDescent="0.25">
      <c r="Y841" s="45"/>
      <c r="Z841" s="45"/>
    </row>
    <row r="842" spans="25:26" x14ac:dyDescent="0.25">
      <c r="Y842" s="45"/>
      <c r="Z842" s="45"/>
    </row>
    <row r="843" spans="25:26" x14ac:dyDescent="0.25">
      <c r="Y843" s="45"/>
      <c r="Z843" s="45"/>
    </row>
    <row r="844" spans="25:26" x14ac:dyDescent="0.25">
      <c r="Y844" s="45"/>
      <c r="Z844" s="45"/>
    </row>
    <row r="845" spans="25:26" x14ac:dyDescent="0.25">
      <c r="Y845" s="45"/>
      <c r="Z845" s="45"/>
    </row>
    <row r="846" spans="25:26" x14ac:dyDescent="0.25">
      <c r="Y846" s="45"/>
      <c r="Z846" s="45"/>
    </row>
    <row r="847" spans="25:26" x14ac:dyDescent="0.25">
      <c r="Y847" s="45"/>
      <c r="Z847" s="45"/>
    </row>
    <row r="848" spans="25:26" x14ac:dyDescent="0.25">
      <c r="Y848" s="45"/>
      <c r="Z848" s="45"/>
    </row>
    <row r="849" spans="25:26" x14ac:dyDescent="0.25">
      <c r="Y849" s="45"/>
      <c r="Z849" s="45"/>
    </row>
    <row r="850" spans="25:26" x14ac:dyDescent="0.25">
      <c r="Y850" s="45"/>
      <c r="Z850" s="45"/>
    </row>
    <row r="851" spans="25:26" x14ac:dyDescent="0.25">
      <c r="Y851" s="45"/>
      <c r="Z851" s="45"/>
    </row>
    <row r="852" spans="25:26" x14ac:dyDescent="0.25">
      <c r="Y852" s="45"/>
      <c r="Z852" s="45"/>
    </row>
    <row r="853" spans="25:26" x14ac:dyDescent="0.25">
      <c r="Y853" s="45"/>
      <c r="Z853" s="45"/>
    </row>
    <row r="854" spans="25:26" x14ac:dyDescent="0.25">
      <c r="Y854" s="45"/>
      <c r="Z854" s="45"/>
    </row>
    <row r="855" spans="25:26" x14ac:dyDescent="0.25">
      <c r="Y855" s="45"/>
      <c r="Z855" s="45"/>
    </row>
    <row r="856" spans="25:26" x14ac:dyDescent="0.25">
      <c r="Y856" s="45"/>
      <c r="Z856" s="45"/>
    </row>
    <row r="857" spans="25:26" x14ac:dyDescent="0.25">
      <c r="Y857" s="45"/>
      <c r="Z857" s="45"/>
    </row>
    <row r="858" spans="25:26" x14ac:dyDescent="0.25">
      <c r="Y858" s="45"/>
      <c r="Z858" s="45"/>
    </row>
    <row r="859" spans="25:26" x14ac:dyDescent="0.25">
      <c r="Y859" s="45"/>
      <c r="Z859" s="45"/>
    </row>
    <row r="860" spans="25:26" x14ac:dyDescent="0.25">
      <c r="Y860" s="45"/>
      <c r="Z860" s="45"/>
    </row>
    <row r="861" spans="25:26" x14ac:dyDescent="0.25">
      <c r="Y861" s="45"/>
      <c r="Z861" s="45"/>
    </row>
    <row r="862" spans="25:26" x14ac:dyDescent="0.25">
      <c r="Y862" s="45"/>
      <c r="Z862" s="45"/>
    </row>
    <row r="863" spans="25:26" x14ac:dyDescent="0.25">
      <c r="Y863" s="45"/>
      <c r="Z863" s="45"/>
    </row>
    <row r="864" spans="25:26" x14ac:dyDescent="0.25">
      <c r="Y864" s="45"/>
      <c r="Z864" s="45"/>
    </row>
    <row r="865" spans="25:26" x14ac:dyDescent="0.25">
      <c r="Y865" s="45"/>
      <c r="Z865" s="45"/>
    </row>
    <row r="866" spans="25:26" x14ac:dyDescent="0.25">
      <c r="Y866" s="45"/>
      <c r="Z866" s="45"/>
    </row>
    <row r="867" spans="25:26" x14ac:dyDescent="0.25">
      <c r="Y867" s="45"/>
      <c r="Z867" s="45"/>
    </row>
    <row r="868" spans="25:26" x14ac:dyDescent="0.25">
      <c r="Y868" s="45"/>
      <c r="Z868" s="45"/>
    </row>
    <row r="869" spans="25:26" x14ac:dyDescent="0.25">
      <c r="Y869" s="45"/>
      <c r="Z869" s="45"/>
    </row>
    <row r="870" spans="25:26" x14ac:dyDescent="0.25">
      <c r="Y870" s="45"/>
      <c r="Z870" s="45"/>
    </row>
    <row r="871" spans="25:26" x14ac:dyDescent="0.25">
      <c r="Y871" s="45"/>
      <c r="Z871" s="45"/>
    </row>
    <row r="872" spans="25:26" x14ac:dyDescent="0.25">
      <c r="Y872" s="45"/>
      <c r="Z872" s="45"/>
    </row>
    <row r="873" spans="25:26" x14ac:dyDescent="0.25">
      <c r="Y873" s="45"/>
      <c r="Z873" s="45"/>
    </row>
    <row r="874" spans="25:26" x14ac:dyDescent="0.25">
      <c r="Y874" s="45"/>
      <c r="Z874" s="45"/>
    </row>
    <row r="875" spans="25:26" x14ac:dyDescent="0.25">
      <c r="Y875" s="45"/>
      <c r="Z875" s="45"/>
    </row>
    <row r="876" spans="25:26" x14ac:dyDescent="0.25">
      <c r="Y876" s="45"/>
      <c r="Z876" s="45"/>
    </row>
    <row r="877" spans="25:26" x14ac:dyDescent="0.25">
      <c r="Y877" s="45"/>
      <c r="Z877" s="45"/>
    </row>
    <row r="878" spans="25:26" x14ac:dyDescent="0.25">
      <c r="Y878" s="45"/>
      <c r="Z878" s="45"/>
    </row>
    <row r="879" spans="25:26" x14ac:dyDescent="0.25">
      <c r="Y879" s="45"/>
      <c r="Z879" s="45"/>
    </row>
    <row r="880" spans="25:26" x14ac:dyDescent="0.25">
      <c r="Y880" s="45"/>
      <c r="Z880" s="45"/>
    </row>
    <row r="881" spans="25:26" x14ac:dyDescent="0.25">
      <c r="Y881" s="45"/>
      <c r="Z881" s="45"/>
    </row>
    <row r="882" spans="25:26" x14ac:dyDescent="0.25">
      <c r="Y882" s="45"/>
      <c r="Z882" s="45"/>
    </row>
    <row r="883" spans="25:26" x14ac:dyDescent="0.25">
      <c r="Y883" s="45"/>
      <c r="Z883" s="45"/>
    </row>
    <row r="884" spans="25:26" x14ac:dyDescent="0.25">
      <c r="Y884" s="45"/>
      <c r="Z884" s="45"/>
    </row>
    <row r="885" spans="25:26" x14ac:dyDescent="0.25">
      <c r="Y885" s="45"/>
      <c r="Z885" s="45"/>
    </row>
    <row r="886" spans="25:26" x14ac:dyDescent="0.25">
      <c r="Y886" s="45"/>
      <c r="Z886" s="45"/>
    </row>
    <row r="887" spans="25:26" x14ac:dyDescent="0.25">
      <c r="Y887" s="45"/>
      <c r="Z887" s="45"/>
    </row>
    <row r="888" spans="25:26" x14ac:dyDescent="0.25">
      <c r="Y888" s="45"/>
      <c r="Z888" s="45"/>
    </row>
    <row r="889" spans="25:26" x14ac:dyDescent="0.25">
      <c r="Y889" s="45"/>
      <c r="Z889" s="45"/>
    </row>
    <row r="890" spans="25:26" x14ac:dyDescent="0.25">
      <c r="Y890" s="45"/>
      <c r="Z890" s="45"/>
    </row>
    <row r="891" spans="25:26" x14ac:dyDescent="0.25">
      <c r="Y891" s="45"/>
      <c r="Z891" s="45"/>
    </row>
    <row r="892" spans="25:26" x14ac:dyDescent="0.25">
      <c r="Y892" s="45"/>
      <c r="Z892" s="45"/>
    </row>
    <row r="893" spans="25:26" x14ac:dyDescent="0.25">
      <c r="Y893" s="45"/>
      <c r="Z893" s="45"/>
    </row>
    <row r="894" spans="25:26" x14ac:dyDescent="0.25">
      <c r="Y894" s="45"/>
      <c r="Z894" s="45"/>
    </row>
    <row r="895" spans="25:26" x14ac:dyDescent="0.25">
      <c r="Y895" s="45"/>
      <c r="Z895" s="45"/>
    </row>
    <row r="896" spans="25:26" x14ac:dyDescent="0.25">
      <c r="Y896" s="45"/>
      <c r="Z896" s="45"/>
    </row>
    <row r="897" spans="25:26" x14ac:dyDescent="0.25">
      <c r="Y897" s="45"/>
      <c r="Z897" s="45"/>
    </row>
    <row r="898" spans="25:26" x14ac:dyDescent="0.25">
      <c r="Y898" s="45"/>
      <c r="Z898" s="45"/>
    </row>
    <row r="899" spans="25:26" x14ac:dyDescent="0.25">
      <c r="Y899" s="45"/>
      <c r="Z899" s="45"/>
    </row>
    <row r="900" spans="25:26" x14ac:dyDescent="0.25">
      <c r="Y900" s="45"/>
      <c r="Z900" s="45"/>
    </row>
    <row r="901" spans="25:26" x14ac:dyDescent="0.25">
      <c r="Y901" s="45"/>
      <c r="Z901" s="45"/>
    </row>
    <row r="902" spans="25:26" x14ac:dyDescent="0.25">
      <c r="Y902" s="45"/>
      <c r="Z902" s="45"/>
    </row>
    <row r="903" spans="25:26" x14ac:dyDescent="0.25">
      <c r="Y903" s="45"/>
      <c r="Z903" s="45"/>
    </row>
    <row r="904" spans="25:26" x14ac:dyDescent="0.25">
      <c r="Y904" s="45"/>
      <c r="Z904" s="45"/>
    </row>
    <row r="905" spans="25:26" x14ac:dyDescent="0.25">
      <c r="Y905" s="45"/>
      <c r="Z905" s="45"/>
    </row>
    <row r="906" spans="25:26" x14ac:dyDescent="0.25">
      <c r="Y906" s="45"/>
      <c r="Z906" s="45"/>
    </row>
    <row r="907" spans="25:26" x14ac:dyDescent="0.25">
      <c r="Y907" s="45"/>
      <c r="Z907" s="45"/>
    </row>
    <row r="908" spans="25:26" x14ac:dyDescent="0.25">
      <c r="Y908" s="45"/>
      <c r="Z908" s="45"/>
    </row>
    <row r="909" spans="25:26" x14ac:dyDescent="0.25">
      <c r="Y909" s="45"/>
      <c r="Z909" s="45"/>
    </row>
    <row r="910" spans="25:26" x14ac:dyDescent="0.25">
      <c r="Y910" s="45"/>
      <c r="Z910" s="45"/>
    </row>
    <row r="911" spans="25:26" x14ac:dyDescent="0.25">
      <c r="Y911" s="45"/>
      <c r="Z911" s="45"/>
    </row>
    <row r="912" spans="25:26" x14ac:dyDescent="0.25">
      <c r="Y912" s="45"/>
      <c r="Z912" s="45"/>
    </row>
    <row r="913" spans="25:26" x14ac:dyDescent="0.25">
      <c r="Y913" s="45"/>
      <c r="Z913" s="45"/>
    </row>
    <row r="914" spans="25:26" x14ac:dyDescent="0.25">
      <c r="Y914" s="45"/>
      <c r="Z914" s="45"/>
    </row>
    <row r="915" spans="25:26" x14ac:dyDescent="0.25">
      <c r="Y915" s="45"/>
      <c r="Z915" s="45"/>
    </row>
    <row r="916" spans="25:26" x14ac:dyDescent="0.25">
      <c r="Y916" s="45"/>
      <c r="Z916" s="45"/>
    </row>
    <row r="917" spans="25:26" x14ac:dyDescent="0.25">
      <c r="Y917" s="45"/>
      <c r="Z917" s="45"/>
    </row>
    <row r="918" spans="25:26" x14ac:dyDescent="0.25">
      <c r="Y918" s="45"/>
      <c r="Z918" s="45"/>
    </row>
    <row r="919" spans="25:26" x14ac:dyDescent="0.25">
      <c r="Y919" s="45"/>
      <c r="Z919" s="45"/>
    </row>
    <row r="920" spans="25:26" x14ac:dyDescent="0.25">
      <c r="Y920" s="45"/>
      <c r="Z920" s="45"/>
    </row>
    <row r="921" spans="25:26" x14ac:dyDescent="0.25">
      <c r="Y921" s="45"/>
      <c r="Z921" s="45"/>
    </row>
    <row r="922" spans="25:26" x14ac:dyDescent="0.25">
      <c r="Y922" s="45"/>
      <c r="Z922" s="45"/>
    </row>
    <row r="923" spans="25:26" x14ac:dyDescent="0.25">
      <c r="Y923" s="45"/>
      <c r="Z923" s="45"/>
    </row>
    <row r="924" spans="25:26" x14ac:dyDescent="0.25">
      <c r="Y924" s="45"/>
      <c r="Z924" s="45"/>
    </row>
    <row r="925" spans="25:26" x14ac:dyDescent="0.25">
      <c r="Y925" s="45"/>
      <c r="Z925" s="45"/>
    </row>
    <row r="926" spans="25:26" x14ac:dyDescent="0.25">
      <c r="Y926" s="45"/>
      <c r="Z926" s="45"/>
    </row>
    <row r="927" spans="25:26" x14ac:dyDescent="0.25">
      <c r="Y927" s="45"/>
      <c r="Z927" s="45"/>
    </row>
    <row r="928" spans="25:26" x14ac:dyDescent="0.25">
      <c r="Y928" s="45"/>
      <c r="Z928" s="45"/>
    </row>
    <row r="929" spans="25:26" x14ac:dyDescent="0.25">
      <c r="Y929" s="45"/>
      <c r="Z929" s="45"/>
    </row>
    <row r="930" spans="25:26" x14ac:dyDescent="0.25">
      <c r="Y930" s="45"/>
      <c r="Z930" s="45"/>
    </row>
    <row r="931" spans="25:26" x14ac:dyDescent="0.25">
      <c r="Y931" s="45"/>
      <c r="Z931" s="45"/>
    </row>
  </sheetData>
  <mergeCells count="44">
    <mergeCell ref="AB2:AD2"/>
    <mergeCell ref="AE2:AG2"/>
    <mergeCell ref="AH2:AJ2"/>
    <mergeCell ref="AK2:AM2"/>
    <mergeCell ref="AN2:AP2"/>
    <mergeCell ref="Y4:AA4"/>
    <mergeCell ref="Y5:AA5"/>
    <mergeCell ref="Y2:AA2"/>
    <mergeCell ref="Y3:AA3"/>
    <mergeCell ref="AQ2:AS2"/>
    <mergeCell ref="AT2:AV2"/>
    <mergeCell ref="AW2:AY2"/>
    <mergeCell ref="AZ2:BB2"/>
    <mergeCell ref="BC2:BE2"/>
    <mergeCell ref="AB3:AD3"/>
    <mergeCell ref="AE3:AG3"/>
    <mergeCell ref="AH3:AJ3"/>
    <mergeCell ref="AK3:AM3"/>
    <mergeCell ref="AN3:AP3"/>
    <mergeCell ref="AQ3:AS3"/>
    <mergeCell ref="AT3:AV3"/>
    <mergeCell ref="AW3:AY3"/>
    <mergeCell ref="AZ3:BB3"/>
    <mergeCell ref="BC3:BE3"/>
    <mergeCell ref="AB4:AD4"/>
    <mergeCell ref="AE4:AG4"/>
    <mergeCell ref="AH4:AJ4"/>
    <mergeCell ref="AK4:AM4"/>
    <mergeCell ref="AN4:AP4"/>
    <mergeCell ref="AQ4:AS4"/>
    <mergeCell ref="AT4:AV4"/>
    <mergeCell ref="AW4:AY4"/>
    <mergeCell ref="AZ4:BB4"/>
    <mergeCell ref="BC4:BE4"/>
    <mergeCell ref="AQ5:AS5"/>
    <mergeCell ref="AT5:AV5"/>
    <mergeCell ref="AW5:AY5"/>
    <mergeCell ref="AZ5:BB5"/>
    <mergeCell ref="BC5:BE5"/>
    <mergeCell ref="AB5:AD5"/>
    <mergeCell ref="AE5:AG5"/>
    <mergeCell ref="AH5:AJ5"/>
    <mergeCell ref="AK5:AM5"/>
    <mergeCell ref="AN5:AP5"/>
  </mergeCells>
  <conditionalFormatting sqref="O7:O10 R7:U10">
    <cfRule type="containsText" dxfId="0" priority="2" operator="containsText" text="Dépassement">
      <formula>NOT(ISERROR(SEARCH("Dépassement",O7)))</formula>
    </cfRule>
  </conditionalFormatting>
  <pageMargins left="0.7" right="0.7" top="0.75" bottom="0.75" header="0.3" footer="0.3"/>
  <pageSetup paperSize="9" orientation="landscape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workbookViewId="0">
      <selection activeCell="H15" sqref="H15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Liste</vt:lpstr>
      <vt:lpstr>BD</vt:lpstr>
      <vt:lpstr>Feuil3</vt:lpstr>
      <vt:lpstr>ListCharge</vt:lpstr>
      <vt:lpstr>tableau1</vt:lpstr>
    </vt:vector>
  </TitlesOfParts>
  <Company>Microsoft Corporation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Untitled Spreadsheet</dc:title>
  <dc:creator>Unknown Creator</dc:creator>
  <cp:lastModifiedBy>ALEX</cp:lastModifiedBy>
  <cp:lastPrinted>2018-04-06T17:01:09Z</cp:lastPrinted>
  <dcterms:created xsi:type="dcterms:W3CDTF">2018-04-06T14:47:30Z</dcterms:created>
  <dcterms:modified xsi:type="dcterms:W3CDTF">2018-10-14T16:56:48Z</dcterms:modified>
</cp:coreProperties>
</file>