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reur\Desktop\"/>
    </mc:Choice>
  </mc:AlternateContent>
  <xr:revisionPtr revIDLastSave="0" documentId="8_{A401B8DC-AE90-486E-962B-35971425D108}" xr6:coauthVersionLast="32" xr6:coauthVersionMax="32" xr10:uidLastSave="{00000000-0000-0000-0000-000000000000}"/>
  <bookViews>
    <workbookView xWindow="0" yWindow="0" windowWidth="28800" windowHeight="11925" activeTab="1" xr2:uid="{FC4819CA-B48B-4797-A0CC-A6FCA899E7B9}"/>
  </bookViews>
  <sheets>
    <sheet name="ACCUEIL" sheetId="1" r:id="rId1"/>
    <sheet name="STOCK" sheetId="4" r:id="rId2"/>
    <sheet name="ENTREES" sheetId="2" r:id="rId3"/>
    <sheet name="SORTIES" sheetId="3" r:id="rId4"/>
    <sheet name="base de données" sheetId="5" state="hidden" r:id="rId5"/>
  </sheets>
  <functionGroups builtInGroupCount="19"/>
  <definedNames>
    <definedName name="_xlnm._FilterDatabase" localSheetId="1" hidden="1">STOCK!$A$3:$G$3</definedName>
    <definedName name="Codes">STOCK!$A$4:$A$100</definedName>
    <definedName name="Codes_référence">STOCK!$A$3:$I$100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4" l="1"/>
  <c r="P5" i="4"/>
  <c r="D4" i="2"/>
  <c r="D5" i="2"/>
  <c r="D6" i="2"/>
  <c r="D7" i="2" l="1"/>
  <c r="D8" i="2"/>
  <c r="D9" i="2"/>
  <c r="D10" i="2"/>
  <c r="D11" i="2"/>
  <c r="D12" i="2"/>
  <c r="K6" i="4" l="1"/>
  <c r="K7" i="4"/>
  <c r="K8" i="4"/>
  <c r="K9" i="4"/>
  <c r="K10" i="4"/>
  <c r="K11" i="4"/>
  <c r="K12" i="4"/>
  <c r="N5" i="4"/>
  <c r="N4" i="4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N9" i="4" l="1"/>
  <c r="N11" i="4"/>
  <c r="N7" i="4"/>
  <c r="N10" i="4"/>
  <c r="N6" i="4"/>
  <c r="N8" i="4"/>
  <c r="O5" i="4"/>
  <c r="O6" i="4"/>
  <c r="O7" i="4"/>
  <c r="M5" i="4" l="1"/>
  <c r="M6" i="4"/>
  <c r="M7" i="4"/>
  <c r="M8" i="4"/>
  <c r="M9" i="4"/>
  <c r="D4" i="3"/>
  <c r="O4" i="4" s="1"/>
  <c r="J5" i="4"/>
  <c r="J6" i="4"/>
  <c r="P6" i="4" s="1"/>
  <c r="J7" i="4"/>
  <c r="P7" i="4" s="1"/>
  <c r="B4" i="2"/>
  <c r="D13" i="2" l="1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S263" i="4"/>
  <c r="S264" i="4"/>
  <c r="S265" i="4"/>
  <c r="S266" i="4"/>
  <c r="S267" i="4"/>
  <c r="S268" i="4"/>
  <c r="S269" i="4"/>
  <c r="S270" i="4"/>
  <c r="S271" i="4"/>
  <c r="S272" i="4"/>
  <c r="S273" i="4"/>
  <c r="S274" i="4"/>
  <c r="S275" i="4"/>
  <c r="S276" i="4"/>
  <c r="S277" i="4"/>
  <c r="S278" i="4"/>
  <c r="S279" i="4"/>
  <c r="S280" i="4"/>
  <c r="S281" i="4"/>
  <c r="S282" i="4"/>
  <c r="S283" i="4"/>
  <c r="S284" i="4"/>
  <c r="S285" i="4"/>
  <c r="S286" i="4"/>
  <c r="S287" i="4"/>
  <c r="S288" i="4"/>
  <c r="S289" i="4"/>
  <c r="S290" i="4"/>
  <c r="S291" i="4"/>
  <c r="S292" i="4"/>
  <c r="S293" i="4"/>
  <c r="S294" i="4"/>
  <c r="S295" i="4"/>
  <c r="S296" i="4"/>
  <c r="S297" i="4"/>
  <c r="S298" i="4"/>
  <c r="S299" i="4"/>
  <c r="S300" i="4"/>
  <c r="S301" i="4"/>
  <c r="S302" i="4"/>
  <c r="S303" i="4"/>
  <c r="S304" i="4"/>
  <c r="S305" i="4"/>
  <c r="S306" i="4"/>
  <c r="S307" i="4"/>
  <c r="S308" i="4"/>
  <c r="S309" i="4"/>
  <c r="S310" i="4"/>
  <c r="S311" i="4"/>
  <c r="S312" i="4"/>
  <c r="S313" i="4"/>
  <c r="S314" i="4"/>
  <c r="S315" i="4"/>
  <c r="S316" i="4"/>
  <c r="S317" i="4"/>
  <c r="S318" i="4"/>
  <c r="S319" i="4"/>
  <c r="S320" i="4"/>
  <c r="S321" i="4"/>
  <c r="S322" i="4"/>
  <c r="S323" i="4"/>
  <c r="S324" i="4"/>
  <c r="S325" i="4"/>
  <c r="S326" i="4"/>
  <c r="S327" i="4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4" i="3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A1" i="4"/>
  <c r="S5" i="4"/>
  <c r="R6" i="4"/>
  <c r="R8" i="4"/>
  <c r="R9" i="4"/>
  <c r="R10" i="4"/>
  <c r="R11" i="4"/>
  <c r="R12" i="4"/>
  <c r="R13" i="4"/>
  <c r="R14" i="4"/>
  <c r="R15" i="4"/>
  <c r="R16" i="4"/>
  <c r="R17" i="4"/>
  <c r="R18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K5" i="4" l="1"/>
  <c r="L4" i="4"/>
  <c r="L11" i="4"/>
  <c r="L14" i="4"/>
  <c r="L13" i="4"/>
  <c r="L12" i="4"/>
  <c r="L16" i="4"/>
  <c r="L10" i="4"/>
  <c r="L9" i="4"/>
  <c r="L5" i="4"/>
  <c r="L15" i="4"/>
  <c r="L7" i="4"/>
  <c r="L8" i="4"/>
  <c r="L6" i="4"/>
  <c r="R5" i="4"/>
  <c r="J4" i="4" l="1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4" i="4"/>
  <c r="S4" i="4" l="1"/>
  <c r="R4" i="4"/>
  <c r="S6" i="4"/>
  <c r="S7" i="4"/>
  <c r="J8" i="4"/>
  <c r="J9" i="4"/>
  <c r="J10" i="4"/>
  <c r="J11" i="4"/>
  <c r="J12" i="4"/>
  <c r="J13" i="4"/>
  <c r="J14" i="4"/>
  <c r="J15" i="4"/>
  <c r="J16" i="4"/>
  <c r="J17" i="4"/>
  <c r="P17" i="4" s="1"/>
  <c r="S17" i="4" s="1"/>
  <c r="J18" i="4"/>
  <c r="P18" i="4" s="1"/>
  <c r="S18" i="4" s="1"/>
  <c r="J19" i="4"/>
  <c r="P19" i="4" s="1"/>
  <c r="S19" i="4" s="1"/>
  <c r="J20" i="4"/>
  <c r="P20" i="4" s="1"/>
  <c r="S20" i="4" s="1"/>
  <c r="J21" i="4"/>
  <c r="P21" i="4" s="1"/>
  <c r="S21" i="4" s="1"/>
  <c r="J22" i="4"/>
  <c r="P22" i="4" s="1"/>
  <c r="S22" i="4" s="1"/>
  <c r="J23" i="4"/>
  <c r="P23" i="4" s="1"/>
  <c r="S23" i="4" s="1"/>
  <c r="J24" i="4"/>
  <c r="P24" i="4" s="1"/>
  <c r="S24" i="4" s="1"/>
  <c r="J25" i="4"/>
  <c r="P25" i="4" s="1"/>
  <c r="S25" i="4" s="1"/>
  <c r="J26" i="4"/>
  <c r="P26" i="4" s="1"/>
  <c r="S26" i="4" s="1"/>
  <c r="J27" i="4"/>
  <c r="P27" i="4" s="1"/>
  <c r="S27" i="4" s="1"/>
  <c r="J28" i="4"/>
  <c r="P28" i="4" s="1"/>
  <c r="S28" i="4" s="1"/>
  <c r="J29" i="4"/>
  <c r="P29" i="4" s="1"/>
  <c r="S29" i="4" s="1"/>
  <c r="J30" i="4"/>
  <c r="P30" i="4" s="1"/>
  <c r="S30" i="4" s="1"/>
  <c r="J31" i="4"/>
  <c r="P31" i="4" s="1"/>
  <c r="S31" i="4" s="1"/>
  <c r="J32" i="4"/>
  <c r="P32" i="4" s="1"/>
  <c r="S32" i="4" s="1"/>
  <c r="J33" i="4"/>
  <c r="P33" i="4" s="1"/>
  <c r="S33" i="4" s="1"/>
  <c r="J34" i="4"/>
  <c r="P34" i="4" s="1"/>
  <c r="S34" i="4" s="1"/>
  <c r="J35" i="4"/>
  <c r="P35" i="4" s="1"/>
  <c r="S35" i="4" s="1"/>
  <c r="J36" i="4"/>
  <c r="P36" i="4" s="1"/>
  <c r="S36" i="4" s="1"/>
  <c r="J37" i="4"/>
  <c r="P37" i="4" s="1"/>
  <c r="S37" i="4" s="1"/>
  <c r="J38" i="4"/>
  <c r="P38" i="4" s="1"/>
  <c r="S38" i="4" s="1"/>
  <c r="J39" i="4"/>
  <c r="P39" i="4" s="1"/>
  <c r="S39" i="4" s="1"/>
  <c r="J40" i="4"/>
  <c r="P40" i="4" s="1"/>
  <c r="S40" i="4" s="1"/>
  <c r="J41" i="4"/>
  <c r="P41" i="4" s="1"/>
  <c r="S41" i="4" s="1"/>
  <c r="J42" i="4"/>
  <c r="P42" i="4" s="1"/>
  <c r="S42" i="4" s="1"/>
  <c r="J43" i="4"/>
  <c r="P43" i="4" s="1"/>
  <c r="S43" i="4" s="1"/>
  <c r="J44" i="4"/>
  <c r="P44" i="4" s="1"/>
  <c r="S44" i="4" s="1"/>
  <c r="J45" i="4"/>
  <c r="P45" i="4" s="1"/>
  <c r="S45" i="4" s="1"/>
  <c r="J46" i="4"/>
  <c r="P46" i="4" s="1"/>
  <c r="S46" i="4" s="1"/>
  <c r="J47" i="4"/>
  <c r="P47" i="4" s="1"/>
  <c r="S47" i="4" s="1"/>
  <c r="J48" i="4"/>
  <c r="P48" i="4" s="1"/>
  <c r="S48" i="4" s="1"/>
  <c r="J49" i="4"/>
  <c r="P49" i="4" s="1"/>
  <c r="S49" i="4" s="1"/>
  <c r="J50" i="4"/>
  <c r="P50" i="4" s="1"/>
  <c r="S50" i="4" s="1"/>
  <c r="J51" i="4"/>
  <c r="P51" i="4" s="1"/>
  <c r="S51" i="4" s="1"/>
  <c r="J52" i="4"/>
  <c r="P52" i="4" s="1"/>
  <c r="S52" i="4" s="1"/>
  <c r="J53" i="4"/>
  <c r="P53" i="4" s="1"/>
  <c r="S53" i="4" s="1"/>
  <c r="J54" i="4"/>
  <c r="P54" i="4" s="1"/>
  <c r="S54" i="4" s="1"/>
  <c r="J55" i="4"/>
  <c r="P55" i="4" s="1"/>
  <c r="S55" i="4" s="1"/>
  <c r="J56" i="4"/>
  <c r="P56" i="4" s="1"/>
  <c r="S56" i="4" s="1"/>
  <c r="J57" i="4"/>
  <c r="P57" i="4" s="1"/>
  <c r="S57" i="4" s="1"/>
  <c r="J58" i="4"/>
  <c r="P58" i="4" s="1"/>
  <c r="S58" i="4" s="1"/>
  <c r="J59" i="4"/>
  <c r="P59" i="4" s="1"/>
  <c r="S59" i="4" s="1"/>
  <c r="J60" i="4"/>
  <c r="P60" i="4" s="1"/>
  <c r="S60" i="4" s="1"/>
  <c r="J61" i="4"/>
  <c r="P61" i="4" s="1"/>
  <c r="S61" i="4" s="1"/>
  <c r="J62" i="4"/>
  <c r="P62" i="4" s="1"/>
  <c r="S62" i="4" s="1"/>
  <c r="J63" i="4"/>
  <c r="P63" i="4" s="1"/>
  <c r="S63" i="4" s="1"/>
  <c r="J64" i="4"/>
  <c r="P64" i="4" s="1"/>
  <c r="S64" i="4" s="1"/>
  <c r="J65" i="4"/>
  <c r="P65" i="4" s="1"/>
  <c r="S65" i="4" s="1"/>
  <c r="J66" i="4"/>
  <c r="P66" i="4" s="1"/>
  <c r="S66" i="4" s="1"/>
  <c r="J67" i="4"/>
  <c r="P67" i="4" s="1"/>
  <c r="S67" i="4" s="1"/>
  <c r="J68" i="4"/>
  <c r="P68" i="4" s="1"/>
  <c r="S68" i="4" s="1"/>
  <c r="J69" i="4"/>
  <c r="P69" i="4" s="1"/>
  <c r="S69" i="4" s="1"/>
  <c r="J70" i="4"/>
  <c r="P70" i="4" s="1"/>
  <c r="S70" i="4" s="1"/>
  <c r="J71" i="4"/>
  <c r="P71" i="4" s="1"/>
  <c r="S71" i="4" s="1"/>
  <c r="J72" i="4"/>
  <c r="P72" i="4" s="1"/>
  <c r="S72" i="4" s="1"/>
  <c r="J73" i="4"/>
  <c r="P73" i="4" s="1"/>
  <c r="S73" i="4" s="1"/>
  <c r="J74" i="4"/>
  <c r="P74" i="4" s="1"/>
  <c r="S74" i="4" s="1"/>
  <c r="J75" i="4"/>
  <c r="P75" i="4" s="1"/>
  <c r="S75" i="4" s="1"/>
  <c r="J76" i="4"/>
  <c r="P76" i="4" s="1"/>
  <c r="S76" i="4" s="1"/>
  <c r="J77" i="4"/>
  <c r="P77" i="4" s="1"/>
  <c r="S77" i="4" s="1"/>
  <c r="J78" i="4"/>
  <c r="P78" i="4" s="1"/>
  <c r="S78" i="4" s="1"/>
  <c r="J79" i="4"/>
  <c r="P79" i="4" s="1"/>
  <c r="S79" i="4" s="1"/>
  <c r="J80" i="4"/>
  <c r="P80" i="4" s="1"/>
  <c r="S80" i="4" s="1"/>
  <c r="J81" i="4"/>
  <c r="P81" i="4" s="1"/>
  <c r="S81" i="4" s="1"/>
  <c r="J82" i="4"/>
  <c r="P82" i="4" s="1"/>
  <c r="S82" i="4" s="1"/>
  <c r="J83" i="4"/>
  <c r="P83" i="4" s="1"/>
  <c r="S83" i="4" s="1"/>
  <c r="J84" i="4"/>
  <c r="P84" i="4" s="1"/>
  <c r="S84" i="4" s="1"/>
  <c r="J85" i="4"/>
  <c r="P85" i="4" s="1"/>
  <c r="S85" i="4" s="1"/>
  <c r="J86" i="4"/>
  <c r="P86" i="4" s="1"/>
  <c r="S86" i="4" s="1"/>
  <c r="J87" i="4"/>
  <c r="P87" i="4" s="1"/>
  <c r="S87" i="4" s="1"/>
  <c r="J88" i="4"/>
  <c r="P88" i="4" s="1"/>
  <c r="S88" i="4" s="1"/>
  <c r="J89" i="4"/>
  <c r="P89" i="4" s="1"/>
  <c r="S89" i="4" s="1"/>
  <c r="J90" i="4"/>
  <c r="P90" i="4" s="1"/>
  <c r="S90" i="4" s="1"/>
  <c r="J91" i="4"/>
  <c r="P91" i="4" s="1"/>
  <c r="S91" i="4" s="1"/>
  <c r="J92" i="4"/>
  <c r="P92" i="4" s="1"/>
  <c r="S92" i="4" s="1"/>
  <c r="J93" i="4"/>
  <c r="P93" i="4" s="1"/>
  <c r="S93" i="4" s="1"/>
  <c r="J94" i="4"/>
  <c r="P94" i="4" s="1"/>
  <c r="S94" i="4" s="1"/>
  <c r="J95" i="4"/>
  <c r="P95" i="4" s="1"/>
  <c r="S95" i="4" s="1"/>
  <c r="J96" i="4"/>
  <c r="P96" i="4" s="1"/>
  <c r="S96" i="4" s="1"/>
  <c r="J97" i="4"/>
  <c r="P97" i="4" s="1"/>
  <c r="S97" i="4" s="1"/>
  <c r="J98" i="4"/>
  <c r="P98" i="4" s="1"/>
  <c r="S98" i="4" s="1"/>
  <c r="J99" i="4"/>
  <c r="P99" i="4" s="1"/>
  <c r="S99" i="4" s="1"/>
  <c r="J100" i="4"/>
  <c r="P100" i="4" s="1"/>
  <c r="S100" i="4" s="1"/>
  <c r="J101" i="4"/>
  <c r="P101" i="4" s="1"/>
  <c r="S101" i="4" s="1"/>
  <c r="J102" i="4"/>
  <c r="P102" i="4" s="1"/>
  <c r="S102" i="4" s="1"/>
  <c r="J103" i="4"/>
  <c r="P103" i="4" s="1"/>
  <c r="S103" i="4" s="1"/>
  <c r="J104" i="4"/>
  <c r="P104" i="4" s="1"/>
  <c r="S104" i="4" s="1"/>
  <c r="J105" i="4"/>
  <c r="P105" i="4" s="1"/>
  <c r="S105" i="4" s="1"/>
  <c r="J106" i="4"/>
  <c r="P106" i="4" s="1"/>
  <c r="S106" i="4" s="1"/>
  <c r="J107" i="4"/>
  <c r="P107" i="4" s="1"/>
  <c r="S107" i="4" s="1"/>
  <c r="J108" i="4"/>
  <c r="P108" i="4" s="1"/>
  <c r="S108" i="4" s="1"/>
  <c r="J109" i="4"/>
  <c r="P109" i="4" s="1"/>
  <c r="S109" i="4" s="1"/>
  <c r="J110" i="4"/>
  <c r="P110" i="4" s="1"/>
  <c r="S110" i="4" s="1"/>
  <c r="J111" i="4"/>
  <c r="P111" i="4" s="1"/>
  <c r="S111" i="4" s="1"/>
  <c r="J112" i="4"/>
  <c r="P112" i="4" s="1"/>
  <c r="S112" i="4" s="1"/>
  <c r="J113" i="4"/>
  <c r="P113" i="4" s="1"/>
  <c r="S113" i="4" s="1"/>
  <c r="J114" i="4"/>
  <c r="P114" i="4" s="1"/>
  <c r="S114" i="4" s="1"/>
  <c r="J115" i="4"/>
  <c r="P115" i="4" s="1"/>
  <c r="S115" i="4" s="1"/>
  <c r="J116" i="4"/>
  <c r="P116" i="4" s="1"/>
  <c r="S116" i="4" s="1"/>
  <c r="J117" i="4"/>
  <c r="P117" i="4" s="1"/>
  <c r="S117" i="4" s="1"/>
  <c r="J118" i="4"/>
  <c r="P118" i="4" s="1"/>
  <c r="S118" i="4" s="1"/>
  <c r="J119" i="4"/>
  <c r="P119" i="4" s="1"/>
  <c r="S119" i="4" s="1"/>
  <c r="J120" i="4"/>
  <c r="P120" i="4" s="1"/>
  <c r="S120" i="4" s="1"/>
  <c r="J121" i="4"/>
  <c r="P121" i="4" s="1"/>
  <c r="S121" i="4" s="1"/>
  <c r="J122" i="4"/>
  <c r="P122" i="4" s="1"/>
  <c r="S122" i="4" s="1"/>
  <c r="J123" i="4"/>
  <c r="P123" i="4" s="1"/>
  <c r="S123" i="4" s="1"/>
  <c r="J124" i="4"/>
  <c r="P124" i="4" s="1"/>
  <c r="S124" i="4" s="1"/>
  <c r="J125" i="4"/>
  <c r="P125" i="4" s="1"/>
  <c r="S125" i="4" s="1"/>
  <c r="J126" i="4"/>
  <c r="P126" i="4" s="1"/>
  <c r="S126" i="4" s="1"/>
  <c r="J127" i="4"/>
  <c r="P127" i="4" s="1"/>
  <c r="S127" i="4" s="1"/>
  <c r="J128" i="4"/>
  <c r="P128" i="4" s="1"/>
  <c r="S128" i="4" s="1"/>
  <c r="J129" i="4"/>
  <c r="P129" i="4" s="1"/>
  <c r="S129" i="4" s="1"/>
  <c r="J130" i="4"/>
  <c r="P130" i="4" s="1"/>
  <c r="S130" i="4" s="1"/>
  <c r="J131" i="4"/>
  <c r="P131" i="4" s="1"/>
  <c r="S131" i="4" s="1"/>
  <c r="J132" i="4"/>
  <c r="P132" i="4" s="1"/>
  <c r="S132" i="4" s="1"/>
  <c r="J133" i="4"/>
  <c r="P133" i="4" s="1"/>
  <c r="S133" i="4" s="1"/>
  <c r="J134" i="4"/>
  <c r="P134" i="4" s="1"/>
  <c r="S134" i="4" s="1"/>
  <c r="J135" i="4"/>
  <c r="P135" i="4" s="1"/>
  <c r="S135" i="4" s="1"/>
  <c r="J136" i="4"/>
  <c r="P136" i="4" s="1"/>
  <c r="S136" i="4" s="1"/>
  <c r="J137" i="4"/>
  <c r="P137" i="4" s="1"/>
  <c r="S137" i="4" s="1"/>
  <c r="J138" i="4"/>
  <c r="P138" i="4" s="1"/>
  <c r="S138" i="4" s="1"/>
  <c r="J139" i="4"/>
  <c r="P139" i="4" s="1"/>
  <c r="S139" i="4" s="1"/>
  <c r="J140" i="4"/>
  <c r="P140" i="4" s="1"/>
  <c r="S140" i="4" s="1"/>
  <c r="J141" i="4"/>
  <c r="P141" i="4" s="1"/>
  <c r="S141" i="4" s="1"/>
  <c r="J142" i="4"/>
  <c r="P142" i="4" s="1"/>
  <c r="S142" i="4" s="1"/>
  <c r="J143" i="4"/>
  <c r="P143" i="4" s="1"/>
  <c r="S143" i="4" s="1"/>
  <c r="J144" i="4"/>
  <c r="P144" i="4" s="1"/>
  <c r="S144" i="4" s="1"/>
  <c r="P14" i="4" l="1"/>
  <c r="S14" i="4" s="1"/>
  <c r="P10" i="4"/>
  <c r="S10" i="4" s="1"/>
  <c r="P11" i="4"/>
  <c r="S11" i="4" s="1"/>
  <c r="P13" i="4"/>
  <c r="S13" i="4" s="1"/>
  <c r="P9" i="4"/>
  <c r="S9" i="4" s="1"/>
  <c r="P15" i="4"/>
  <c r="S15" i="4" s="1"/>
  <c r="P16" i="4"/>
  <c r="S16" i="4" s="1"/>
  <c r="P12" i="4"/>
  <c r="S12" i="4" s="1"/>
  <c r="P8" i="4"/>
  <c r="S8" i="4" s="1"/>
  <c r="T4" i="4"/>
  <c r="R19" i="4" l="1"/>
  <c r="R7" i="4"/>
</calcChain>
</file>

<file path=xl/sharedStrings.xml><?xml version="1.0" encoding="utf-8"?>
<sst xmlns="http://schemas.openxmlformats.org/spreadsheetml/2006/main" count="70" uniqueCount="62">
  <si>
    <t>Code</t>
  </si>
  <si>
    <t>Désignation</t>
  </si>
  <si>
    <t>Début de stock</t>
  </si>
  <si>
    <t>Entrées</t>
  </si>
  <si>
    <t>Stock mini</t>
  </si>
  <si>
    <t>Alerte</t>
  </si>
  <si>
    <t xml:space="preserve">Commande pour atteindre le stock mini </t>
  </si>
  <si>
    <t>Entrées en stock</t>
  </si>
  <si>
    <t>Quantités</t>
  </si>
  <si>
    <t xml:space="preserve">Date </t>
  </si>
  <si>
    <t>Fournisseur</t>
  </si>
  <si>
    <t>Sorties</t>
  </si>
  <si>
    <t>Stock Actuel</t>
  </si>
  <si>
    <t xml:space="preserve">Sorties du stock </t>
  </si>
  <si>
    <t xml:space="preserve">Désignation </t>
  </si>
  <si>
    <t xml:space="preserve">Quantité </t>
  </si>
  <si>
    <t>Hilti</t>
  </si>
  <si>
    <r>
      <rPr>
        <b/>
        <u/>
        <sz val="20"/>
        <color theme="0"/>
        <rFont val="Calibri"/>
        <family val="2"/>
        <scheme val="minor"/>
      </rPr>
      <t>Sorties de stock</t>
    </r>
    <r>
      <rPr>
        <sz val="20"/>
        <color theme="1"/>
        <rFont val="Calibri"/>
        <family val="2"/>
        <scheme val="minor"/>
      </rPr>
      <t xml:space="preserve"> </t>
    </r>
  </si>
  <si>
    <t>HSA M6X50</t>
  </si>
  <si>
    <t>HST3-R M10X70</t>
  </si>
  <si>
    <t xml:space="preserve">Goujon d'ancrage zingué 2036084 </t>
  </si>
  <si>
    <t>Cheville à expansion haute performance 2113976</t>
  </si>
  <si>
    <t>Conditionnement</t>
  </si>
  <si>
    <t>Largeur</t>
  </si>
  <si>
    <t>Longueur</t>
  </si>
  <si>
    <t xml:space="preserve">Matiere </t>
  </si>
  <si>
    <t>inox</t>
  </si>
  <si>
    <t>zingué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</si>
  <si>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</si>
  <si>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</si>
  <si>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</si>
  <si>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</si>
  <si>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</si>
  <si>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</si>
  <si>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</si>
  <si>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</si>
  <si>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</si>
  <si>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</si>
  <si>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</si>
  <si>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</si>
  <si>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</si>
  <si>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</si>
  <si>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</si>
  <si>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</si>
  <si>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</si>
  <si>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</si>
  <si>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</si>
  <si>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</si>
  <si>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</si>
  <si>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</si>
  <si>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</si>
  <si>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r>
      <rPr>
        <b/>
        <u/>
        <sz val="20"/>
        <color theme="0"/>
        <rFont val="Calibri"/>
        <family val="2"/>
        <scheme val="minor"/>
      </rPr>
      <t>Entrées de stock</t>
    </r>
    <r>
      <rPr>
        <sz val="20"/>
        <color theme="1"/>
        <rFont val="Calibri"/>
        <family val="2"/>
        <scheme val="minor"/>
      </rPr>
      <t xml:space="preserve"> </t>
    </r>
  </si>
  <si>
    <t xml:space="preserve">à telle date </t>
  </si>
  <si>
    <t>à telle date</t>
  </si>
  <si>
    <t xml:space="preserve">Situation Stock </t>
  </si>
  <si>
    <t>Type de produit</t>
  </si>
  <si>
    <t>Cheville</t>
  </si>
  <si>
    <t>Derniere sortie</t>
  </si>
  <si>
    <t>HSA M8X70</t>
  </si>
  <si>
    <t>Gjou test</t>
  </si>
  <si>
    <t>d</t>
  </si>
  <si>
    <t xml:space="preserve">Dernière entrée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</si>
</sst>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theme="9" tint="0.59999389629810485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14" fontId="6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0" fillId="0" borderId="1" xfId="0" applyBorder="1"/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8" xfId="0" applyFont="1" applyBorder="1" applyAlignment="1"/>
    <xf numFmtId="0" fontId="3" fillId="3" borderId="12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7" fillId="3" borderId="9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lightGrid"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0000"/>
      <color rgb="FFB1BC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23</xdr:row>
      <xdr:rowOff>142875</xdr:rowOff>
    </xdr:from>
    <xdr:to>
      <xdr:col>5</xdr:col>
      <xdr:colOff>447675</xdr:colOff>
      <xdr:row>26</xdr:row>
      <xdr:rowOff>95250</xdr:rowOff>
    </xdr:to>
    <xdr:sp macro="[0]!bouton_sto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C23D2F-3F32-46D1-955A-C41BCADDA0E3}"/>
            </a:ext>
          </a:extLst>
        </xdr:cNvPr>
        <xdr:cNvSpPr/>
      </xdr:nvSpPr>
      <xdr:spPr>
        <a:xfrm>
          <a:off x="2333625" y="4524375"/>
          <a:ext cx="1924050" cy="523875"/>
        </a:xfrm>
        <a:prstGeom prst="roundRect">
          <a:avLst/>
        </a:prstGeom>
        <a:solidFill>
          <a:srgbClr val="B1BCB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Accès au stock</a:t>
          </a:r>
          <a:r>
            <a:rPr lang="fr-FR" sz="2000" baseline="0"/>
            <a:t> </a:t>
          </a:r>
          <a:endParaRPr lang="fr-FR" sz="2000"/>
        </a:p>
      </xdr:txBody>
    </xdr:sp>
    <xdr:clientData/>
  </xdr:twoCellAnchor>
  <xdr:twoCellAnchor>
    <xdr:from>
      <xdr:col>6</xdr:col>
      <xdr:colOff>638175</xdr:colOff>
      <xdr:row>23</xdr:row>
      <xdr:rowOff>123825</xdr:rowOff>
    </xdr:from>
    <xdr:to>
      <xdr:col>8</xdr:col>
      <xdr:colOff>723900</xdr:colOff>
      <xdr:row>27</xdr:row>
      <xdr:rowOff>104775</xdr:rowOff>
    </xdr:to>
    <xdr:sp macro="[0]!Bouton_Entre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FDEE0CC-49D8-4292-A49A-67442F29A461}"/>
            </a:ext>
          </a:extLst>
        </xdr:cNvPr>
        <xdr:cNvSpPr/>
      </xdr:nvSpPr>
      <xdr:spPr>
        <a:xfrm>
          <a:off x="5210175" y="4505325"/>
          <a:ext cx="1609725" cy="74295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Saisie</a:t>
          </a:r>
          <a:r>
            <a:rPr lang="fr-FR" sz="1600" b="1" baseline="0"/>
            <a:t> entrées en  stock </a:t>
          </a:r>
          <a:endParaRPr lang="fr-FR" sz="1600" b="1"/>
        </a:p>
      </xdr:txBody>
    </xdr:sp>
    <xdr:clientData/>
  </xdr:twoCellAnchor>
  <xdr:twoCellAnchor>
    <xdr:from>
      <xdr:col>10</xdr:col>
      <xdr:colOff>409575</xdr:colOff>
      <xdr:row>23</xdr:row>
      <xdr:rowOff>142875</xdr:rowOff>
    </xdr:from>
    <xdr:to>
      <xdr:col>13</xdr:col>
      <xdr:colOff>219075</xdr:colOff>
      <xdr:row>26</xdr:row>
      <xdr:rowOff>95250</xdr:rowOff>
    </xdr:to>
    <xdr:sp macro="[0]!Bouton_sortie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D9928FD-12A6-45D8-8FFC-F2AA609B2E0A}"/>
            </a:ext>
          </a:extLst>
        </xdr:cNvPr>
        <xdr:cNvSpPr/>
      </xdr:nvSpPr>
      <xdr:spPr>
        <a:xfrm>
          <a:off x="8029575" y="4524375"/>
          <a:ext cx="2095500" cy="523875"/>
        </a:xfrm>
        <a:prstGeom prst="roundRect">
          <a:avLst/>
        </a:prstGeom>
        <a:solidFill>
          <a:srgbClr val="FF0000">
            <a:alpha val="72941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Saisie sorties </a:t>
          </a:r>
          <a:r>
            <a:rPr lang="fr-FR" sz="1600" b="0"/>
            <a:t>en</a:t>
          </a:r>
          <a:r>
            <a:rPr lang="fr-FR" sz="1600"/>
            <a:t> stock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44795-74D7-4668-B14C-594CE2F642F8}">
  <sheetPr codeName="Feuil1">
    <tabColor theme="4" tint="-0.249977111117893"/>
    <pageSetUpPr fitToPage="1"/>
  </sheetPr>
  <dimension ref="A1:P35"/>
  <sheetViews>
    <sheetView workbookViewId="0">
      <selection activeCell="K10" sqref="K10"/>
    </sheetView>
  </sheetViews>
  <sheetFormatPr baseColWidth="10" defaultColWidth="0" defaultRowHeight="15" zeroHeight="1" x14ac:dyDescent="0.25"/>
  <cols>
    <col min="1" max="16" width="11.42578125" customWidth="1"/>
    <col min="17" max="17" width="11.42578125" hidden="1" customWidth="1"/>
    <col min="18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</sheetData>
  <pageMargins left="0.7" right="0.7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6726-0D53-455D-BC96-3F5D279305BE}">
  <sheetPr codeName="Feuil2">
    <tabColor theme="2" tint="-0.249977111117893"/>
  </sheetPr>
  <dimension ref="A1:T327"/>
  <sheetViews>
    <sheetView tabSelected="1" zoomScale="70" zoomScaleNormal="70" workbookViewId="0">
      <selection activeCell="K4" sqref="K4"/>
    </sheetView>
  </sheetViews>
  <sheetFormatPr baseColWidth="10" defaultRowHeight="15" x14ac:dyDescent="0.25"/>
  <cols>
    <col min="1" max="1" width="19.28515625" bestFit="1" customWidth="1"/>
    <col min="2" max="2" width="45" bestFit="1" customWidth="1"/>
    <col min="3" max="3" width="28.140625" bestFit="1" customWidth="1"/>
    <col min="4" max="4" width="27.7109375" bestFit="1" customWidth="1"/>
    <col min="5" max="5" width="15.140625" bestFit="1" customWidth="1"/>
    <col min="6" max="6" width="17.42578125" bestFit="1" customWidth="1"/>
    <col min="7" max="7" width="16.42578125" bestFit="1" customWidth="1"/>
    <col min="8" max="8" width="15.5703125" bestFit="1" customWidth="1"/>
    <col min="9" max="9" width="19.85546875" customWidth="1"/>
    <col min="10" max="10" width="10.5703125" bestFit="1" customWidth="1"/>
    <col min="11" max="11" width="22.5703125" bestFit="1" customWidth="1"/>
    <col min="12" max="12" width="21.7109375" customWidth="1"/>
    <col min="13" max="13" width="9.7109375" bestFit="1" customWidth="1"/>
    <col min="14" max="14" width="20" bestFit="1" customWidth="1"/>
    <col min="15" max="15" width="15.28515625" bestFit="1" customWidth="1"/>
    <col min="16" max="16" width="16.85546875" bestFit="1" customWidth="1"/>
    <col min="17" max="17" width="14.140625" style="3" bestFit="1" customWidth="1"/>
    <col min="18" max="18" width="24.42578125" bestFit="1" customWidth="1"/>
    <col min="19" max="19" width="52.85546875" customWidth="1"/>
  </cols>
  <sheetData>
    <row r="1" spans="1:20" ht="23.25" customHeight="1" x14ac:dyDescent="0.35">
      <c r="A1" s="2">
        <f ca="1">TODAY()</f>
        <v>43241</v>
      </c>
      <c r="H1" s="4" t="s">
        <v>26</v>
      </c>
      <c r="I1" s="5" t="s">
        <v>54</v>
      </c>
      <c r="J1" s="6"/>
      <c r="K1" s="6"/>
      <c r="L1" s="6"/>
      <c r="M1" s="6"/>
      <c r="N1" s="6"/>
      <c r="O1" s="7"/>
    </row>
    <row r="2" spans="1:20" ht="15.75" customHeight="1" thickBot="1" x14ac:dyDescent="0.3">
      <c r="I2" s="31"/>
      <c r="J2" s="32"/>
      <c r="K2" s="32"/>
      <c r="L2" s="32"/>
      <c r="M2" s="32"/>
      <c r="N2" s="32"/>
      <c r="O2" s="33"/>
    </row>
    <row r="3" spans="1:20" ht="21.75" thickBot="1" x14ac:dyDescent="0.4">
      <c r="A3" s="27" t="s">
        <v>0</v>
      </c>
      <c r="B3" s="28" t="s">
        <v>1</v>
      </c>
      <c r="C3" s="28" t="s">
        <v>55</v>
      </c>
      <c r="D3" s="28" t="s">
        <v>22</v>
      </c>
      <c r="E3" s="28" t="s">
        <v>23</v>
      </c>
      <c r="F3" s="28" t="s">
        <v>24</v>
      </c>
      <c r="G3" s="28" t="s">
        <v>25</v>
      </c>
      <c r="H3" s="28" t="s">
        <v>10</v>
      </c>
      <c r="I3" s="25" t="s">
        <v>2</v>
      </c>
      <c r="J3" s="26" t="s">
        <v>3</v>
      </c>
      <c r="K3" s="26" t="s">
        <v>61</v>
      </c>
      <c r="L3" s="26" t="s">
        <v>52</v>
      </c>
      <c r="M3" s="26" t="s">
        <v>11</v>
      </c>
      <c r="N3" s="26" t="s">
        <v>57</v>
      </c>
      <c r="O3" s="26" t="s">
        <v>53</v>
      </c>
      <c r="P3" s="28" t="s">
        <v>12</v>
      </c>
      <c r="Q3" s="28" t="s">
        <v>4</v>
      </c>
      <c r="R3" s="28" t="s">
        <v>5</v>
      </c>
      <c r="S3" s="29" t="s">
        <v>6</v>
      </c>
    </row>
    <row r="4" spans="1:20" x14ac:dyDescent="0.25">
      <c r="A4" s="20" t="s">
        <v>18</v>
      </c>
      <c r="B4" s="20" t="s">
        <v>20</v>
      </c>
      <c r="C4" s="20" t="s">
        <v>56</v>
      </c>
      <c r="D4" s="21">
        <v>50</v>
      </c>
      <c r="E4" s="21" t="s">
        <v>30</v>
      </c>
      <c r="F4" s="21">
        <v>50</v>
      </c>
      <c r="G4" s="21" t="s">
        <v>27</v>
      </c>
      <c r="H4" s="22" t="s">
        <v>16</v>
      </c>
      <c r="I4" s="22">
        <v>100</v>
      </c>
      <c r="J4" s="22">
        <f>IF(SUMIF(ENTREES!A:A,A4,ENTREES!C:C)=0,"",SUMIF(ENTREES!A:A,A4,ENTREES!C:C))</f>
        <v>200</v>
      </c>
      <c r="K4" s="22"/>
      <c r="L4" s="30">
        <f ca="1">IF(ENTREES!A4:A217=A4,MAX(ENTREES!D4:D291,),"")</f>
        <v>43241</v>
      </c>
      <c r="M4" s="22" t="str">
        <f>IF(SUMIF(SORTIES!A:A,A4,SORTIES!C:C)=0,"",SUMIF(SORTIES!A:A,A4,SORTIES!C:C))</f>
        <v/>
      </c>
      <c r="N4" s="22" t="str">
        <f>IF(SORTIES!A4:A217=A4,MAX(SORTIES!D4:D291,),"")</f>
        <v/>
      </c>
      <c r="O4" s="30">
        <f ca="1">MAX(SORTIES!D4:D100)</f>
        <v>0</v>
      </c>
      <c r="P4" s="17">
        <f>IF(I4&lt;&gt;"",I4,J4+I4-M4)</f>
        <v>100</v>
      </c>
      <c r="Q4" s="23">
        <v>100</v>
      </c>
      <c r="R4" s="24" t="str">
        <f>IF(Q4="","",IF(P4&lt;Q4,"Commande à passer","Article en stock "))</f>
        <v xml:space="preserve">Article en stock </v>
      </c>
      <c r="S4" s="22">
        <f>IF(P4=0,"",IF(P4&lt;Q4,Q4-P4,0))</f>
        <v>0</v>
      </c>
      <c r="T4" t="str">
        <f>IF(V4=0,"",IF(P4&lt;Q4,Q4-P4,0))</f>
        <v/>
      </c>
    </row>
    <row r="5" spans="1:20" x14ac:dyDescent="0.25">
      <c r="A5" s="8" t="s">
        <v>19</v>
      </c>
      <c r="B5" s="8" t="s">
        <v>21</v>
      </c>
      <c r="C5" s="8" t="s">
        <v>56</v>
      </c>
      <c r="D5" s="16">
        <v>50</v>
      </c>
      <c r="E5" s="16" t="s">
        <v>34</v>
      </c>
      <c r="F5" s="16">
        <v>70</v>
      </c>
      <c r="G5" s="16" t="s">
        <v>26</v>
      </c>
      <c r="H5" s="17" t="s">
        <v>16</v>
      </c>
      <c r="I5" s="17">
        <v>10</v>
      </c>
      <c r="J5" s="22" t="str">
        <f>IF(SUMIF(ENTREES!A:A,A5,ENTREES!C:C)=0,"",SUMIF(ENTREES!A:A,A5,ENTREES!C:C))</f>
        <v/>
      </c>
      <c r="K5" s="22" t="str">
        <f ca="1">IF(ENTREES!A5:A218=A5,ENTREES!C5,IF(MAX(ENTREES!D5:D292,),ENTREES!C5,""))</f>
        <v/>
      </c>
      <c r="L5" s="30">
        <f ca="1">IF(ENTREES!A5:A218=ENTREES!A5,MAX(ENTREES!D5:D292,))</f>
        <v>0</v>
      </c>
      <c r="M5" s="22" t="str">
        <f>IF(SUMIF(SORTIES!A:A,A5,SORTIES!C:C)=0,"",SUMIF(SORTIES!A:A,A5,SORTIES!C:C))</f>
        <v/>
      </c>
      <c r="N5" s="22" t="str">
        <f>IF(SORTIES!A5:A218=A5,MAX(SORTIES!D5:D292,),"")</f>
        <v/>
      </c>
      <c r="O5" s="30">
        <f ca="1">MAX(SORTIES!D5:D101)</f>
        <v>0</v>
      </c>
      <c r="P5" s="17">
        <f>IF(I5&lt;&gt;"",I5,J5+I5-M5)</f>
        <v>10</v>
      </c>
      <c r="Q5" s="18">
        <v>100</v>
      </c>
      <c r="R5" s="19" t="str">
        <f t="shared" ref="R5:R68" si="0">IF(Q5="","",IF(P5&lt;Q5,"Commande à passer","Article en stock "))</f>
        <v>Commande à passer</v>
      </c>
      <c r="S5" s="17">
        <f t="shared" ref="S5:S68" si="1">IF(P5=0,"",IF(P5&lt;Q5,Q5-P5,0))</f>
        <v>90</v>
      </c>
    </row>
    <row r="6" spans="1:20" x14ac:dyDescent="0.25">
      <c r="A6" s="8" t="s">
        <v>58</v>
      </c>
      <c r="B6" s="8" t="s">
        <v>59</v>
      </c>
      <c r="C6" s="8"/>
      <c r="D6" s="16"/>
      <c r="E6" s="16"/>
      <c r="F6" s="16"/>
      <c r="G6" s="16"/>
      <c r="H6" s="8"/>
      <c r="I6" s="17"/>
      <c r="J6" s="22" t="str">
        <f>IF(SUMIF(ENTREES!A:A,A6,ENTREES!C:C)=0,"",SUMIF(ENTREES!A:A,A6,ENTREES!C:C))</f>
        <v/>
      </c>
      <c r="K6" s="22">
        <f>IF(ENTREES!A6:A219=ENTREES!A6,ENTREES!C6,IF(MAX(ENTREES!D6:D293,),ENTREES!C6,""))</f>
        <v>0</v>
      </c>
      <c r="L6" s="30">
        <f ca="1">IF(ENTREES!A6:A219=ENTREES!A6,MAX(ENTREES!D6:D293,))</f>
        <v>0</v>
      </c>
      <c r="M6" s="22" t="str">
        <f>IF(SUMIF(SORTIES!A:A,A6,SORTIES!C:C)=0,"",SUMIF(SORTIES!A:A,A6,SORTIES!C:C))</f>
        <v/>
      </c>
      <c r="N6" s="22" t="str">
        <f>IF(SORTIES!A6:A219=A6,MAX(SORTIES!D6:D293,),"")</f>
        <v/>
      </c>
      <c r="O6" s="30">
        <f ca="1">MAX(SORTIES!D6:D102)</f>
        <v>0</v>
      </c>
      <c r="P6" s="17" t="e">
        <f t="shared" ref="P6:P16" si="2">IF(I6&lt;&gt;"",I6,J6+I6-M6)</f>
        <v>#VALUE!</v>
      </c>
      <c r="Q6" s="18"/>
      <c r="R6" s="19" t="str">
        <f t="shared" si="0"/>
        <v/>
      </c>
      <c r="S6" s="17" t="e">
        <f t="shared" si="1"/>
        <v>#VALUE!</v>
      </c>
    </row>
    <row r="7" spans="1:20" x14ac:dyDescent="0.25">
      <c r="A7" s="8"/>
      <c r="B7" s="8"/>
      <c r="C7" s="8"/>
      <c r="D7" s="16"/>
      <c r="E7" s="16"/>
      <c r="F7" s="16"/>
      <c r="G7" s="16"/>
      <c r="H7" s="8"/>
      <c r="I7" s="17"/>
      <c r="J7" s="22" t="str">
        <f>IF(SUMIF(ENTREES!A:A,A7,ENTREES!C:C)=0,"",SUMIF(ENTREES!A:A,A7,ENTREES!C:C))</f>
        <v/>
      </c>
      <c r="K7" s="22">
        <f>IF(ENTREES!A7:A220=A7,ENTREES!C7,IF(MAX(ENTREES!D7:D294,),ENTREES!C7,""))</f>
        <v>0</v>
      </c>
      <c r="L7" s="30">
        <f ca="1">IF(ENTREES!A7:A220=ENTREES!A7,MAX(ENTREES!D7:D294,))</f>
        <v>0</v>
      </c>
      <c r="M7" s="22" t="str">
        <f>IF(SUMIF(SORTIES!A:A,A7,SORTIES!C:C)=0,"",SUMIF(SORTIES!A:A,A7,SORTIES!C:C))</f>
        <v/>
      </c>
      <c r="N7" s="22">
        <f ca="1">IF(SORTIES!A7:A220=A7,MAX(SORTIES!D7:D294,),"")</f>
        <v>0</v>
      </c>
      <c r="O7" s="30">
        <f ca="1">MAX(SORTIES!D7:D103)</f>
        <v>0</v>
      </c>
      <c r="P7" s="17" t="e">
        <f t="shared" si="2"/>
        <v>#VALUE!</v>
      </c>
      <c r="Q7" s="18"/>
      <c r="R7" s="19" t="str">
        <f t="shared" si="0"/>
        <v/>
      </c>
      <c r="S7" s="17" t="e">
        <f t="shared" si="1"/>
        <v>#VALUE!</v>
      </c>
    </row>
    <row r="8" spans="1:20" x14ac:dyDescent="0.25">
      <c r="A8" s="8"/>
      <c r="B8" s="8"/>
      <c r="C8" s="8"/>
      <c r="D8" s="16"/>
      <c r="E8" s="16"/>
      <c r="F8" s="16"/>
      <c r="G8" s="16"/>
      <c r="H8" s="8"/>
      <c r="I8" s="17"/>
      <c r="J8" s="17" t="str">
        <f>IF(SUMIF(ENTREES!A:A,A8,ENTREES!C:C)=0,"",SUMIF(ENTREES!A:A,A8,ENTREES!C:C))</f>
        <v/>
      </c>
      <c r="K8" s="22">
        <f>IF(ENTREES!A8:A221=A8,ENTREES!C8,IF(MAX(ENTREES!D8:D295,),ENTREES!C8,""))</f>
        <v>0</v>
      </c>
      <c r="L8" s="30">
        <f ca="1">IF(ENTREES!A8:A221=ENTREES!A8,MAX(ENTREES!D8:D295,))</f>
        <v>0</v>
      </c>
      <c r="M8" s="22" t="str">
        <f>IF(SUMIF(SORTIES!A:A,A8,SORTIES!C:C)=0,"",SUMIF(SORTIES!A:A,A8,SORTIES!C:C))</f>
        <v/>
      </c>
      <c r="N8" s="22">
        <f ca="1">IF(SORTIES!A8:A221=A8,MAX(SORTIES!D8:D295,),"")</f>
        <v>0</v>
      </c>
      <c r="O8" s="17"/>
      <c r="P8" s="17" t="e">
        <f t="shared" si="2"/>
        <v>#VALUE!</v>
      </c>
      <c r="Q8" s="18"/>
      <c r="R8" s="19" t="str">
        <f t="shared" si="0"/>
        <v/>
      </c>
      <c r="S8" s="17" t="e">
        <f t="shared" si="1"/>
        <v>#VALUE!</v>
      </c>
    </row>
    <row r="9" spans="1:20" x14ac:dyDescent="0.25">
      <c r="A9" s="8"/>
      <c r="B9" s="8"/>
      <c r="C9" s="8"/>
      <c r="D9" s="16"/>
      <c r="E9" s="16"/>
      <c r="F9" s="16"/>
      <c r="G9" s="16"/>
      <c r="H9" s="8"/>
      <c r="I9" s="17"/>
      <c r="J9" s="17" t="str">
        <f>IF(SUMIF(ENTREES!A:A,A9,ENTREES!C:C)=0,"",SUMIF(ENTREES!A:A,A9,ENTREES!C:C))</f>
        <v/>
      </c>
      <c r="K9" s="22">
        <f>IF(ENTREES!A9:A222=A9,ENTREES!C9,IF(MAX(ENTREES!D9:D296,),ENTREES!C9,""))</f>
        <v>0</v>
      </c>
      <c r="L9" s="30">
        <f ca="1">IF(ENTREES!A9:A222=ENTREES!A9,MAX(ENTREES!D9:D296,))</f>
        <v>0</v>
      </c>
      <c r="M9" s="22" t="str">
        <f>IF(SUMIF(SORTIES!A:A,A9,SORTIES!C:C)=0,"",SUMIF(SORTIES!A:A,A9,SORTIES!C:C))</f>
        <v/>
      </c>
      <c r="N9" s="22">
        <f ca="1">IF(SORTIES!A9:A222=A9,MAX(SORTIES!D9:D296,),"")</f>
        <v>0</v>
      </c>
      <c r="O9" s="17"/>
      <c r="P9" s="17" t="e">
        <f t="shared" si="2"/>
        <v>#VALUE!</v>
      </c>
      <c r="Q9" s="18"/>
      <c r="R9" s="19" t="str">
        <f t="shared" si="0"/>
        <v/>
      </c>
      <c r="S9" s="17" t="e">
        <f t="shared" si="1"/>
        <v>#VALUE!</v>
      </c>
    </row>
    <row r="10" spans="1:20" x14ac:dyDescent="0.25">
      <c r="A10" s="8"/>
      <c r="B10" s="8"/>
      <c r="C10" s="8"/>
      <c r="D10" s="16"/>
      <c r="E10" s="16"/>
      <c r="F10" s="16"/>
      <c r="G10" s="16"/>
      <c r="H10" s="8"/>
      <c r="I10" s="17"/>
      <c r="J10" s="17" t="str">
        <f>IF(SUMIF(ENTREES!A:A,A10,ENTREES!C:C)=0,"",SUMIF(ENTREES!A:A,A10,ENTREES!C:C))</f>
        <v/>
      </c>
      <c r="K10" s="22">
        <f>IF(ENTREES!A10:A223=A10,ENTREES!C10,IF(MAX(ENTREES!D10:D297,),ENTREES!C10,""))</f>
        <v>0</v>
      </c>
      <c r="L10" s="30">
        <f ca="1">IF(ENTREES!A10:A223=ENTREES!A10,MAX(ENTREES!D10:D297,))</f>
        <v>0</v>
      </c>
      <c r="M10" s="17" t="str">
        <f>IF(SUMIF(SORTIES!A:A,A10,SORTIES!C:C)=0,"",SUMIF(SORTIES!A:A,A10,SORTIES!C:C))</f>
        <v/>
      </c>
      <c r="N10" s="22">
        <f ca="1">IF(SORTIES!A10:A223=A10,MAX(SORTIES!D10:D297,),"")</f>
        <v>0</v>
      </c>
      <c r="O10" s="17"/>
      <c r="P10" s="17" t="e">
        <f t="shared" si="2"/>
        <v>#VALUE!</v>
      </c>
      <c r="Q10" s="18"/>
      <c r="R10" s="19" t="str">
        <f t="shared" si="0"/>
        <v/>
      </c>
      <c r="S10" s="17" t="e">
        <f t="shared" si="1"/>
        <v>#VALUE!</v>
      </c>
    </row>
    <row r="11" spans="1:20" x14ac:dyDescent="0.25">
      <c r="A11" s="8"/>
      <c r="B11" s="8"/>
      <c r="C11" s="8"/>
      <c r="D11" s="16"/>
      <c r="E11" s="16"/>
      <c r="F11" s="16"/>
      <c r="G11" s="16"/>
      <c r="H11" s="8"/>
      <c r="I11" s="17"/>
      <c r="J11" s="17" t="str">
        <f>IF(SUMIF(ENTREES!A:A,A11,ENTREES!C:C)=0,"",SUMIF(ENTREES!A:A,A11,ENTREES!C:C))</f>
        <v/>
      </c>
      <c r="K11" s="22">
        <f>IF(ENTREES!A11:A224=A11,ENTREES!C11,IF(MAX(ENTREES!D11:D298,),ENTREES!C11,""))</f>
        <v>0</v>
      </c>
      <c r="L11" s="30">
        <f ca="1">IF(ENTREES!A11:A224=ENTREES!A11,MAX(ENTREES!D11:D298,))</f>
        <v>0</v>
      </c>
      <c r="M11" s="17" t="str">
        <f>IF(SUMIF(SORTIES!A:A,A11,SORTIES!C:C)=0,"",SUMIF(SORTIES!A:A,A11,SORTIES!C:C))</f>
        <v/>
      </c>
      <c r="N11" s="22">
        <f ca="1">IF(SORTIES!A11:A224=A11,MAX(SORTIES!D11:D298,),"")</f>
        <v>0</v>
      </c>
      <c r="O11" s="17"/>
      <c r="P11" s="17" t="e">
        <f t="shared" si="2"/>
        <v>#VALUE!</v>
      </c>
      <c r="Q11" s="18"/>
      <c r="R11" s="19" t="str">
        <f t="shared" si="0"/>
        <v/>
      </c>
      <c r="S11" s="17" t="e">
        <f t="shared" si="1"/>
        <v>#VALUE!</v>
      </c>
    </row>
    <row r="12" spans="1:20" x14ac:dyDescent="0.25">
      <c r="A12" s="8"/>
      <c r="B12" s="8"/>
      <c r="C12" s="8"/>
      <c r="D12" s="16"/>
      <c r="E12" s="16"/>
      <c r="F12" s="16"/>
      <c r="G12" s="16"/>
      <c r="H12" s="8"/>
      <c r="I12" s="17"/>
      <c r="J12" s="17" t="str">
        <f>IF(SUMIF(ENTREES!A:A,A12,ENTREES!C:C)=0,"",SUMIF(ENTREES!A:A,A12,ENTREES!C:C))</f>
        <v/>
      </c>
      <c r="K12" s="22">
        <f>IF(ENTREES!A12:A225=A12,ENTREES!C12,IF(MAX(ENTREES!D12:D299,),ENTREES!C12,""))</f>
        <v>0</v>
      </c>
      <c r="L12" s="30">
        <f ca="1">IF(ENTREES!A12:A225=ENTREES!A12,MAX(ENTREES!D12:D299,))</f>
        <v>0</v>
      </c>
      <c r="M12" s="17" t="str">
        <f>IF(SUMIF(SORTIES!A:A,A12,SORTIES!C:C)=0,"",SUMIF(SORTIES!A:A,A12,SORTIES!C:C))</f>
        <v/>
      </c>
      <c r="N12" s="17"/>
      <c r="O12" s="17"/>
      <c r="P12" s="17" t="e">
        <f t="shared" si="2"/>
        <v>#VALUE!</v>
      </c>
      <c r="Q12" s="18"/>
      <c r="R12" s="19" t="str">
        <f t="shared" si="0"/>
        <v/>
      </c>
      <c r="S12" s="17" t="e">
        <f t="shared" si="1"/>
        <v>#VALUE!</v>
      </c>
    </row>
    <row r="13" spans="1:20" x14ac:dyDescent="0.25">
      <c r="A13" s="8"/>
      <c r="B13" s="8"/>
      <c r="C13" s="8"/>
      <c r="D13" s="16"/>
      <c r="E13" s="16"/>
      <c r="F13" s="16"/>
      <c r="G13" s="16"/>
      <c r="H13" s="8"/>
      <c r="I13" s="17"/>
      <c r="J13" s="17" t="str">
        <f>IF(SUMIF(ENTREES!A:A,A13,ENTREES!C:C)=0,"",SUMIF(ENTREES!A:A,A13,ENTREES!C:C))</f>
        <v/>
      </c>
      <c r="K13" s="17"/>
      <c r="L13" s="30">
        <f ca="1">IF(ENTREES!A13:A226=ENTREES!A13,MAX(ENTREES!D13:D300,))</f>
        <v>0</v>
      </c>
      <c r="M13" s="17" t="str">
        <f>IF(SUMIF(SORTIES!A:A,A13,SORTIES!C:C)=0,"",SUMIF(SORTIES!A:A,A13,SORTIES!C:C))</f>
        <v/>
      </c>
      <c r="N13" s="17"/>
      <c r="O13" s="17"/>
      <c r="P13" s="17" t="e">
        <f t="shared" si="2"/>
        <v>#VALUE!</v>
      </c>
      <c r="Q13" s="18"/>
      <c r="R13" s="19" t="str">
        <f t="shared" si="0"/>
        <v/>
      </c>
      <c r="S13" s="17" t="e">
        <f t="shared" si="1"/>
        <v>#VALUE!</v>
      </c>
    </row>
    <row r="14" spans="1:20" x14ac:dyDescent="0.25">
      <c r="A14" s="8"/>
      <c r="B14" s="8"/>
      <c r="C14" s="8"/>
      <c r="D14" s="16"/>
      <c r="E14" s="16"/>
      <c r="F14" s="16"/>
      <c r="G14" s="16"/>
      <c r="H14" s="8"/>
      <c r="I14" s="17"/>
      <c r="J14" s="17" t="str">
        <f>IF(SUMIF(ENTREES!A:A,A14,ENTREES!C:C)=0,"",SUMIF(ENTREES!A:A,A14,ENTREES!C:C))</f>
        <v/>
      </c>
      <c r="K14" s="17"/>
      <c r="L14" s="30">
        <f ca="1">IF(ENTREES!A14:A227=ENTREES!A14,MAX(ENTREES!D14:D301,))</f>
        <v>0</v>
      </c>
      <c r="M14" s="17" t="str">
        <f>IF(SUMIF(SORTIES!A:A,A14,SORTIES!C:C)=0,"",SUMIF(SORTIES!A:A,A14,SORTIES!C:C))</f>
        <v/>
      </c>
      <c r="N14" s="17"/>
      <c r="O14" s="17"/>
      <c r="P14" s="17" t="e">
        <f t="shared" si="2"/>
        <v>#VALUE!</v>
      </c>
      <c r="Q14" s="17"/>
      <c r="R14" s="19" t="str">
        <f t="shared" si="0"/>
        <v/>
      </c>
      <c r="S14" s="17" t="e">
        <f t="shared" si="1"/>
        <v>#VALUE!</v>
      </c>
    </row>
    <row r="15" spans="1:20" x14ac:dyDescent="0.25">
      <c r="A15" s="8"/>
      <c r="B15" s="8"/>
      <c r="C15" s="8"/>
      <c r="D15" s="16"/>
      <c r="E15" s="16"/>
      <c r="F15" s="16"/>
      <c r="G15" s="16"/>
      <c r="H15" s="8"/>
      <c r="I15" s="17"/>
      <c r="J15" s="17" t="str">
        <f>IF(SUMIF(ENTREES!A:A,A15,ENTREES!C:C)=0,"",SUMIF(ENTREES!A:A,A15,ENTREES!C:C))</f>
        <v/>
      </c>
      <c r="K15" s="17"/>
      <c r="L15" s="30">
        <f ca="1">IF(ENTREES!A15:A228=ENTREES!A15,MAX(ENTREES!D15:D302,))</f>
        <v>0</v>
      </c>
      <c r="M15" s="17" t="str">
        <f>IF(SUMIF(SORTIES!A:A,A15,SORTIES!C:C)=0,"",SUMIF(SORTIES!A:A,A15,SORTIES!C:C))</f>
        <v/>
      </c>
      <c r="N15" s="17"/>
      <c r="O15" s="17"/>
      <c r="P15" s="17" t="e">
        <f t="shared" si="2"/>
        <v>#VALUE!</v>
      </c>
      <c r="Q15" s="17"/>
      <c r="R15" s="19" t="str">
        <f t="shared" si="0"/>
        <v/>
      </c>
      <c r="S15" s="17" t="e">
        <f t="shared" si="1"/>
        <v>#VALUE!</v>
      </c>
    </row>
    <row r="16" spans="1:20" x14ac:dyDescent="0.25">
      <c r="A16" s="8"/>
      <c r="B16" s="8"/>
      <c r="C16" s="8"/>
      <c r="D16" s="16"/>
      <c r="E16" s="16"/>
      <c r="F16" s="16"/>
      <c r="G16" s="16"/>
      <c r="H16" s="8"/>
      <c r="I16" s="17"/>
      <c r="J16" s="17" t="str">
        <f>IF(SUMIF(ENTREES!A:A,A16,ENTREES!C:C)=0,"",SUMIF(ENTREES!A:A,A16,ENTREES!C:C))</f>
        <v/>
      </c>
      <c r="K16" s="17"/>
      <c r="L16" s="30">
        <f ca="1">IF(ENTREES!A16:A229=ENTREES!A16,MAX(ENTREES!D16:D303,))</f>
        <v>0</v>
      </c>
      <c r="M16" s="17" t="str">
        <f>IF(SUMIF(SORTIES!A:A,A16,SORTIES!C:C)=0,"",SUMIF(SORTIES!A:A,A16,SORTIES!C:C))</f>
        <v/>
      </c>
      <c r="N16" s="17"/>
      <c r="O16" s="17"/>
      <c r="P16" s="17" t="e">
        <f t="shared" si="2"/>
        <v>#VALUE!</v>
      </c>
      <c r="Q16" s="17"/>
      <c r="R16" s="19" t="str">
        <f t="shared" si="0"/>
        <v/>
      </c>
      <c r="S16" s="17" t="e">
        <f t="shared" si="1"/>
        <v>#VALUE!</v>
      </c>
    </row>
    <row r="17" spans="1:19" x14ac:dyDescent="0.25">
      <c r="A17" s="8"/>
      <c r="B17" s="8"/>
      <c r="C17" s="8"/>
      <c r="D17" s="16"/>
      <c r="E17" s="16"/>
      <c r="F17" s="16"/>
      <c r="G17" s="16"/>
      <c r="H17" s="8"/>
      <c r="I17" s="17"/>
      <c r="J17" s="17" t="str">
        <f>IF(SUMIF(ENTREES!A:A,A17,ENTREES!C:C)=0,"",SUMIF(ENTREES!A:A,A17,ENTREES!C:C))</f>
        <v/>
      </c>
      <c r="K17" s="17"/>
      <c r="L17" s="17"/>
      <c r="M17" s="17" t="str">
        <f>IF(SUMIF(SORTIES!A:A,A17,SORTIES!C:C)=0,"",SUMIF(SORTIES!A:A,A17,SORTIES!C:C))</f>
        <v/>
      </c>
      <c r="N17" s="17"/>
      <c r="O17" s="17"/>
      <c r="P17" s="17" t="str">
        <f t="shared" ref="P6:P68" si="3">IFERROR(I17+J17-M17,"")</f>
        <v/>
      </c>
      <c r="Q17" s="17"/>
      <c r="R17" s="19" t="str">
        <f t="shared" si="0"/>
        <v/>
      </c>
      <c r="S17" s="17">
        <f t="shared" si="1"/>
        <v>0</v>
      </c>
    </row>
    <row r="18" spans="1:19" x14ac:dyDescent="0.25">
      <c r="A18" s="8"/>
      <c r="B18" s="8"/>
      <c r="C18" s="8"/>
      <c r="D18" s="16"/>
      <c r="E18" s="16"/>
      <c r="F18" s="16"/>
      <c r="G18" s="16"/>
      <c r="H18" s="8"/>
      <c r="I18" s="17"/>
      <c r="J18" s="17" t="str">
        <f>IF(SUMIF(ENTREES!A:A,A18,ENTREES!C:C)=0,"",SUMIF(ENTREES!A:A,A18,ENTREES!C:C))</f>
        <v/>
      </c>
      <c r="K18" s="17"/>
      <c r="L18" s="17"/>
      <c r="M18" s="17" t="str">
        <f>IF(SUMIF(SORTIES!A:A,A18,SORTIES!C:C)=0,"",SUMIF(SORTIES!A:A,A18,SORTIES!C:C))</f>
        <v/>
      </c>
      <c r="N18" s="17"/>
      <c r="O18" s="17"/>
      <c r="P18" s="17" t="str">
        <f t="shared" si="3"/>
        <v/>
      </c>
      <c r="Q18" s="17"/>
      <c r="R18" s="19" t="str">
        <f t="shared" si="0"/>
        <v/>
      </c>
      <c r="S18" s="17">
        <f t="shared" si="1"/>
        <v>0</v>
      </c>
    </row>
    <row r="19" spans="1:19" x14ac:dyDescent="0.25">
      <c r="A19" s="8"/>
      <c r="B19" s="8"/>
      <c r="C19" s="8"/>
      <c r="D19" s="16"/>
      <c r="E19" s="16"/>
      <c r="F19" s="16"/>
      <c r="G19" s="16"/>
      <c r="H19" s="8"/>
      <c r="I19" s="17"/>
      <c r="J19" s="17" t="str">
        <f>IF(SUMIF(ENTREES!A:A,A19,ENTREES!C:C)=0,"",SUMIF(ENTREES!A:A,A19,ENTREES!C:C))</f>
        <v/>
      </c>
      <c r="K19" s="17"/>
      <c r="L19" s="17"/>
      <c r="M19" s="17" t="str">
        <f>IF(SUMIF(SORTIES!A:A,A19,SORTIES!C:C)=0,"",SUMIF(SORTIES!A:A,A19,SORTIES!C:C))</f>
        <v/>
      </c>
      <c r="N19" s="17"/>
      <c r="O19" s="17"/>
      <c r="P19" s="17" t="str">
        <f t="shared" si="3"/>
        <v/>
      </c>
      <c r="Q19" s="17"/>
      <c r="R19" s="19" t="str">
        <f t="shared" si="0"/>
        <v/>
      </c>
      <c r="S19" s="17">
        <f t="shared" si="1"/>
        <v>0</v>
      </c>
    </row>
    <row r="20" spans="1:19" x14ac:dyDescent="0.25">
      <c r="A20" s="8"/>
      <c r="B20" s="8"/>
      <c r="C20" s="8"/>
      <c r="D20" s="16"/>
      <c r="E20" s="16"/>
      <c r="F20" s="16"/>
      <c r="G20" s="16"/>
      <c r="H20" s="8"/>
      <c r="I20" s="17"/>
      <c r="J20" s="17" t="str">
        <f>IF(SUMIF(ENTREES!A:A,A20,ENTREES!C:C)=0,"",SUMIF(ENTREES!A:A,A20,ENTREES!C:C))</f>
        <v/>
      </c>
      <c r="K20" s="17"/>
      <c r="L20" s="17"/>
      <c r="M20" s="17" t="str">
        <f>IF(SUMIF(SORTIES!A:A,A20,SORTIES!C:C)=0,"",SUMIF(SORTIES!A:A,A20,SORTIES!C:C))</f>
        <v/>
      </c>
      <c r="N20" s="17"/>
      <c r="O20" s="17"/>
      <c r="P20" s="17" t="str">
        <f t="shared" si="3"/>
        <v/>
      </c>
      <c r="Q20" s="17"/>
      <c r="R20" s="19" t="str">
        <f t="shared" si="0"/>
        <v/>
      </c>
      <c r="S20" s="17">
        <f t="shared" si="1"/>
        <v>0</v>
      </c>
    </row>
    <row r="21" spans="1:19" x14ac:dyDescent="0.25">
      <c r="A21" s="8"/>
      <c r="B21" s="8"/>
      <c r="C21" s="8"/>
      <c r="D21" s="16"/>
      <c r="E21" s="16"/>
      <c r="F21" s="16"/>
      <c r="G21" s="16"/>
      <c r="H21" s="8"/>
      <c r="I21" s="17"/>
      <c r="J21" s="17" t="str">
        <f>IF(SUMIF(ENTREES!A:A,A21,ENTREES!C:C)=0,"",SUMIF(ENTREES!A:A,A21,ENTREES!C:C))</f>
        <v/>
      </c>
      <c r="K21" s="17"/>
      <c r="L21" s="17"/>
      <c r="M21" s="17" t="str">
        <f>IF(SUMIF(SORTIES!A:A,A21,SORTIES!C:C)=0,"",SUMIF(SORTIES!A:A,A21,SORTIES!C:C))</f>
        <v/>
      </c>
      <c r="N21" s="17"/>
      <c r="O21" s="17"/>
      <c r="P21" s="17" t="str">
        <f t="shared" si="3"/>
        <v/>
      </c>
      <c r="Q21" s="17"/>
      <c r="R21" s="19" t="str">
        <f t="shared" si="0"/>
        <v/>
      </c>
      <c r="S21" s="17">
        <f t="shared" si="1"/>
        <v>0</v>
      </c>
    </row>
    <row r="22" spans="1:19" x14ac:dyDescent="0.25">
      <c r="A22" s="8"/>
      <c r="B22" s="8"/>
      <c r="C22" s="8"/>
      <c r="D22" s="16"/>
      <c r="E22" s="16"/>
      <c r="F22" s="16"/>
      <c r="G22" s="16"/>
      <c r="H22" s="8"/>
      <c r="I22" s="17"/>
      <c r="J22" s="17" t="str">
        <f>IF(SUMIF(ENTREES!A:A,A22,ENTREES!C:C)=0,"",SUMIF(ENTREES!A:A,A22,ENTREES!C:C))</f>
        <v/>
      </c>
      <c r="K22" s="17"/>
      <c r="L22" s="17"/>
      <c r="M22" s="17" t="str">
        <f>IF(SUMIF(SORTIES!A:A,A22,SORTIES!C:C)=0,"",SUMIF(SORTIES!A:A,A22,SORTIES!C:C))</f>
        <v/>
      </c>
      <c r="N22" s="17"/>
      <c r="O22" s="17"/>
      <c r="P22" s="17" t="str">
        <f t="shared" si="3"/>
        <v/>
      </c>
      <c r="Q22" s="17"/>
      <c r="R22" s="19" t="str">
        <f t="shared" si="0"/>
        <v/>
      </c>
      <c r="S22" s="17">
        <f t="shared" si="1"/>
        <v>0</v>
      </c>
    </row>
    <row r="23" spans="1:19" x14ac:dyDescent="0.25">
      <c r="A23" s="8"/>
      <c r="B23" s="8"/>
      <c r="C23" s="8"/>
      <c r="D23" s="16"/>
      <c r="E23" s="16"/>
      <c r="F23" s="16"/>
      <c r="G23" s="16"/>
      <c r="H23" s="8"/>
      <c r="I23" s="17"/>
      <c r="J23" s="17" t="str">
        <f>IF(SUMIF(ENTREES!A:A,A23,ENTREES!C:C)=0,"",SUMIF(ENTREES!A:A,A23,ENTREES!C:C))</f>
        <v/>
      </c>
      <c r="K23" s="17"/>
      <c r="L23" s="17"/>
      <c r="M23" s="17" t="str">
        <f>IF(SUMIF(SORTIES!A:A,A23,SORTIES!C:C)=0,"",SUMIF(SORTIES!A:A,A23,SORTIES!C:C))</f>
        <v/>
      </c>
      <c r="N23" s="17"/>
      <c r="O23" s="17"/>
      <c r="P23" s="17" t="str">
        <f t="shared" si="3"/>
        <v/>
      </c>
      <c r="Q23" s="17"/>
      <c r="R23" s="19" t="str">
        <f t="shared" si="0"/>
        <v/>
      </c>
      <c r="S23" s="17">
        <f t="shared" si="1"/>
        <v>0</v>
      </c>
    </row>
    <row r="24" spans="1:19" x14ac:dyDescent="0.25">
      <c r="A24" s="8"/>
      <c r="B24" s="8"/>
      <c r="C24" s="8"/>
      <c r="D24" s="16"/>
      <c r="E24" s="16"/>
      <c r="F24" s="16"/>
      <c r="G24" s="16"/>
      <c r="H24" s="8"/>
      <c r="I24" s="17"/>
      <c r="J24" s="17" t="str">
        <f>IF(SUMIF(ENTREES!A:A,A24,ENTREES!C:C)=0,"",SUMIF(ENTREES!A:A,A24,ENTREES!C:C))</f>
        <v/>
      </c>
      <c r="K24" s="17"/>
      <c r="L24" s="17"/>
      <c r="M24" s="17" t="str">
        <f>IF(SUMIF(SORTIES!A:A,A24,SORTIES!C:C)=0,"",SUMIF(SORTIES!A:A,A24,SORTIES!C:C))</f>
        <v/>
      </c>
      <c r="N24" s="17"/>
      <c r="O24" s="17"/>
      <c r="P24" s="17" t="str">
        <f t="shared" si="3"/>
        <v/>
      </c>
      <c r="Q24" s="17"/>
      <c r="R24" s="19" t="str">
        <f t="shared" si="0"/>
        <v/>
      </c>
      <c r="S24" s="17">
        <f t="shared" si="1"/>
        <v>0</v>
      </c>
    </row>
    <row r="25" spans="1:19" x14ac:dyDescent="0.25">
      <c r="A25" s="8"/>
      <c r="B25" s="8"/>
      <c r="C25" s="8"/>
      <c r="D25" s="16"/>
      <c r="E25" s="16"/>
      <c r="F25" s="16"/>
      <c r="G25" s="16"/>
      <c r="H25" s="8"/>
      <c r="I25" s="17"/>
      <c r="J25" s="17" t="str">
        <f>IF(SUMIF(ENTREES!A:A,A25,ENTREES!C:C)=0,"",SUMIF(ENTREES!A:A,A25,ENTREES!C:C))</f>
        <v/>
      </c>
      <c r="K25" s="17"/>
      <c r="L25" s="17"/>
      <c r="M25" s="17" t="str">
        <f>IF(SUMIF(SORTIES!A:A,A25,SORTIES!C:C)=0,"",SUMIF(SORTIES!A:A,A25,SORTIES!C:C))</f>
        <v/>
      </c>
      <c r="N25" s="17"/>
      <c r="O25" s="17"/>
      <c r="P25" s="17" t="str">
        <f t="shared" si="3"/>
        <v/>
      </c>
      <c r="Q25" s="17"/>
      <c r="R25" s="19" t="str">
        <f t="shared" si="0"/>
        <v/>
      </c>
      <c r="S25" s="17">
        <f t="shared" si="1"/>
        <v>0</v>
      </c>
    </row>
    <row r="26" spans="1:19" x14ac:dyDescent="0.25">
      <c r="A26" s="8"/>
      <c r="B26" s="8"/>
      <c r="C26" s="8"/>
      <c r="D26" s="16"/>
      <c r="E26" s="16"/>
      <c r="F26" s="16"/>
      <c r="G26" s="16"/>
      <c r="H26" s="8"/>
      <c r="I26" s="17"/>
      <c r="J26" s="17" t="str">
        <f>IF(SUMIF(ENTREES!A:A,A26,ENTREES!C:C)=0,"",SUMIF(ENTREES!A:A,A26,ENTREES!C:C))</f>
        <v/>
      </c>
      <c r="K26" s="17"/>
      <c r="L26" s="17"/>
      <c r="M26" s="17" t="str">
        <f>IF(SUMIF(SORTIES!A:A,A26,SORTIES!C:C)=0,"",SUMIF(SORTIES!A:A,A26,SORTIES!C:C))</f>
        <v/>
      </c>
      <c r="N26" s="17"/>
      <c r="O26" s="17"/>
      <c r="P26" s="17" t="str">
        <f t="shared" si="3"/>
        <v/>
      </c>
      <c r="Q26" s="17"/>
      <c r="R26" s="19" t="str">
        <f t="shared" si="0"/>
        <v/>
      </c>
      <c r="S26" s="17">
        <f t="shared" si="1"/>
        <v>0</v>
      </c>
    </row>
    <row r="27" spans="1:19" x14ac:dyDescent="0.25">
      <c r="A27" s="8"/>
      <c r="B27" s="8"/>
      <c r="C27" s="8"/>
      <c r="D27" s="16"/>
      <c r="E27" s="16"/>
      <c r="F27" s="16"/>
      <c r="G27" s="16"/>
      <c r="H27" s="8"/>
      <c r="I27" s="8"/>
      <c r="J27" s="17" t="str">
        <f>IF(SUMIF(ENTREES!A:A,A27,ENTREES!C:C)=0,"",SUMIF(ENTREES!A:A,A27,ENTREES!C:C))</f>
        <v/>
      </c>
      <c r="K27" s="17"/>
      <c r="L27" s="17"/>
      <c r="M27" s="17" t="str">
        <f>IF(SUMIF(SORTIES!A:A,A27,SORTIES!C:C)=0,"",SUMIF(SORTIES!A:A,A27,SORTIES!C:C))</f>
        <v/>
      </c>
      <c r="N27" s="17"/>
      <c r="O27" s="17"/>
      <c r="P27" s="17" t="str">
        <f t="shared" si="3"/>
        <v/>
      </c>
      <c r="Q27" s="17"/>
      <c r="R27" s="19" t="str">
        <f t="shared" si="0"/>
        <v/>
      </c>
      <c r="S27" s="17">
        <f t="shared" si="1"/>
        <v>0</v>
      </c>
    </row>
    <row r="28" spans="1:19" x14ac:dyDescent="0.25">
      <c r="A28" s="8"/>
      <c r="B28" s="8"/>
      <c r="C28" s="8"/>
      <c r="D28" s="16"/>
      <c r="E28" s="16"/>
      <c r="F28" s="16"/>
      <c r="G28" s="16"/>
      <c r="H28" s="8"/>
      <c r="I28" s="8"/>
      <c r="J28" s="17" t="str">
        <f>IF(SUMIF(ENTREES!A:A,A28,ENTREES!C:C)=0,"",SUMIF(ENTREES!A:A,A28,ENTREES!C:C))</f>
        <v/>
      </c>
      <c r="K28" s="17"/>
      <c r="L28" s="17"/>
      <c r="M28" s="17" t="str">
        <f>IF(SUMIF(SORTIES!A:A,A28,SORTIES!C:C)=0,"",SUMIF(SORTIES!A:A,A28,SORTIES!C:C))</f>
        <v/>
      </c>
      <c r="N28" s="17"/>
      <c r="O28" s="17"/>
      <c r="P28" s="17" t="str">
        <f t="shared" si="3"/>
        <v/>
      </c>
      <c r="Q28" s="17"/>
      <c r="R28" s="19" t="str">
        <f t="shared" si="0"/>
        <v/>
      </c>
      <c r="S28" s="17">
        <f t="shared" si="1"/>
        <v>0</v>
      </c>
    </row>
    <row r="29" spans="1:19" x14ac:dyDescent="0.25">
      <c r="A29" s="8"/>
      <c r="B29" s="8"/>
      <c r="C29" s="8"/>
      <c r="D29" s="16"/>
      <c r="E29" s="16"/>
      <c r="F29" s="16"/>
      <c r="G29" s="16"/>
      <c r="H29" s="8"/>
      <c r="I29" s="8"/>
      <c r="J29" s="17" t="str">
        <f>IF(SUMIF(ENTREES!A:A,A29,ENTREES!C:C)=0,"",SUMIF(ENTREES!A:A,A29,ENTREES!C:C))</f>
        <v/>
      </c>
      <c r="K29" s="17"/>
      <c r="L29" s="17"/>
      <c r="M29" s="17" t="str">
        <f>IF(SUMIF(SORTIES!A:A,A29,SORTIES!C:C)=0,"",SUMIF(SORTIES!A:A,A29,SORTIES!C:C))</f>
        <v/>
      </c>
      <c r="N29" s="17"/>
      <c r="O29" s="17"/>
      <c r="P29" s="17" t="str">
        <f t="shared" si="3"/>
        <v/>
      </c>
      <c r="Q29" s="17"/>
      <c r="R29" s="19" t="str">
        <f t="shared" si="0"/>
        <v/>
      </c>
      <c r="S29" s="17">
        <f t="shared" si="1"/>
        <v>0</v>
      </c>
    </row>
    <row r="30" spans="1:19" x14ac:dyDescent="0.25">
      <c r="A30" s="8"/>
      <c r="B30" s="8"/>
      <c r="C30" s="8"/>
      <c r="D30" s="16"/>
      <c r="E30" s="16"/>
      <c r="F30" s="16"/>
      <c r="G30" s="16"/>
      <c r="H30" s="8"/>
      <c r="I30" s="8"/>
      <c r="J30" s="17" t="str">
        <f>IF(SUMIF(ENTREES!A:A,A30,ENTREES!C:C)=0,"",SUMIF(ENTREES!A:A,A30,ENTREES!C:C))</f>
        <v/>
      </c>
      <c r="K30" s="17"/>
      <c r="L30" s="17"/>
      <c r="M30" s="17" t="str">
        <f>IF(SUMIF(SORTIES!A:A,A30,SORTIES!C:C)=0,"",SUMIF(SORTIES!A:A,A30,SORTIES!C:C))</f>
        <v/>
      </c>
      <c r="N30" s="17"/>
      <c r="O30" s="17"/>
      <c r="P30" s="17" t="str">
        <f t="shared" si="3"/>
        <v/>
      </c>
      <c r="Q30" s="17"/>
      <c r="R30" s="19" t="str">
        <f t="shared" si="0"/>
        <v/>
      </c>
      <c r="S30" s="17">
        <f t="shared" si="1"/>
        <v>0</v>
      </c>
    </row>
    <row r="31" spans="1:19" x14ac:dyDescent="0.25">
      <c r="A31" s="8"/>
      <c r="B31" s="8"/>
      <c r="C31" s="8"/>
      <c r="D31" s="16"/>
      <c r="E31" s="16"/>
      <c r="F31" s="16"/>
      <c r="G31" s="16"/>
      <c r="H31" s="8"/>
      <c r="I31" s="8"/>
      <c r="J31" s="17" t="str">
        <f>IF(SUMIF(ENTREES!A:A,A31,ENTREES!C:C)=0,"",SUMIF(ENTREES!A:A,A31,ENTREES!C:C))</f>
        <v/>
      </c>
      <c r="K31" s="17"/>
      <c r="L31" s="17"/>
      <c r="M31" s="17" t="str">
        <f>IF(SUMIF(SORTIES!A:A,A31,SORTIES!C:C)=0,"",SUMIF(SORTIES!A:A,A31,SORTIES!C:C))</f>
        <v/>
      </c>
      <c r="N31" s="17"/>
      <c r="O31" s="17"/>
      <c r="P31" s="17" t="str">
        <f t="shared" si="3"/>
        <v/>
      </c>
      <c r="Q31" s="17"/>
      <c r="R31" s="19" t="str">
        <f t="shared" si="0"/>
        <v/>
      </c>
      <c r="S31" s="17">
        <f t="shared" si="1"/>
        <v>0</v>
      </c>
    </row>
    <row r="32" spans="1:19" x14ac:dyDescent="0.25">
      <c r="A32" s="8"/>
      <c r="B32" s="8"/>
      <c r="C32" s="8"/>
      <c r="D32" s="16"/>
      <c r="E32" s="16"/>
      <c r="F32" s="16"/>
      <c r="G32" s="16"/>
      <c r="H32" s="8"/>
      <c r="I32" s="8"/>
      <c r="J32" s="17" t="str">
        <f>IF(SUMIF(ENTREES!A:A,A32,ENTREES!C:C)=0,"",SUMIF(ENTREES!A:A,A32,ENTREES!C:C))</f>
        <v/>
      </c>
      <c r="K32" s="17"/>
      <c r="L32" s="17"/>
      <c r="M32" s="17" t="str">
        <f>IF(SUMIF(SORTIES!A:A,A32,SORTIES!C:C)=0,"",SUMIF(SORTIES!A:A,A32,SORTIES!C:C))</f>
        <v/>
      </c>
      <c r="N32" s="17"/>
      <c r="O32" s="17"/>
      <c r="P32" s="17" t="str">
        <f t="shared" si="3"/>
        <v/>
      </c>
      <c r="Q32" s="17"/>
      <c r="R32" s="19" t="str">
        <f t="shared" si="0"/>
        <v/>
      </c>
      <c r="S32" s="17">
        <f t="shared" si="1"/>
        <v>0</v>
      </c>
    </row>
    <row r="33" spans="1:19" x14ac:dyDescent="0.25">
      <c r="A33" s="8"/>
      <c r="B33" s="8"/>
      <c r="C33" s="8"/>
      <c r="D33" s="16"/>
      <c r="E33" s="16"/>
      <c r="F33" s="16"/>
      <c r="G33" s="16"/>
      <c r="H33" s="8"/>
      <c r="I33" s="8"/>
      <c r="J33" s="17" t="str">
        <f>IF(SUMIF(ENTREES!A:A,A33,ENTREES!C:C)=0,"",SUMIF(ENTREES!A:A,A33,ENTREES!C:C))</f>
        <v/>
      </c>
      <c r="K33" s="17"/>
      <c r="L33" s="17"/>
      <c r="M33" s="17" t="str">
        <f>IF(SUMIF(SORTIES!A:A,A33,SORTIES!C:C)=0,"",SUMIF(SORTIES!A:A,A33,SORTIES!C:C))</f>
        <v/>
      </c>
      <c r="N33" s="17"/>
      <c r="O33" s="17"/>
      <c r="P33" s="17" t="str">
        <f t="shared" si="3"/>
        <v/>
      </c>
      <c r="Q33" s="17"/>
      <c r="R33" s="19" t="str">
        <f t="shared" si="0"/>
        <v/>
      </c>
      <c r="S33" s="17">
        <f t="shared" si="1"/>
        <v>0</v>
      </c>
    </row>
    <row r="34" spans="1:19" x14ac:dyDescent="0.25">
      <c r="A34" s="8"/>
      <c r="B34" s="8"/>
      <c r="C34" s="8"/>
      <c r="D34" s="16"/>
      <c r="E34" s="16"/>
      <c r="F34" s="16"/>
      <c r="G34" s="16"/>
      <c r="H34" s="8"/>
      <c r="I34" s="8"/>
      <c r="J34" s="17" t="str">
        <f>IF(SUMIF(ENTREES!A:A,A34,ENTREES!C:C)=0,"",SUMIF(ENTREES!A:A,A34,ENTREES!C:C))</f>
        <v/>
      </c>
      <c r="K34" s="17"/>
      <c r="L34" s="17"/>
      <c r="M34" s="17" t="str">
        <f>IF(SUMIF(SORTIES!A:A,A34,SORTIES!C:C)=0,"",SUMIF(SORTIES!A:A,A34,SORTIES!C:C))</f>
        <v/>
      </c>
      <c r="N34" s="17"/>
      <c r="O34" s="17"/>
      <c r="P34" s="17" t="str">
        <f t="shared" si="3"/>
        <v/>
      </c>
      <c r="Q34" s="17"/>
      <c r="R34" s="19" t="str">
        <f t="shared" si="0"/>
        <v/>
      </c>
      <c r="S34" s="17">
        <f t="shared" si="1"/>
        <v>0</v>
      </c>
    </row>
    <row r="35" spans="1:19" x14ac:dyDescent="0.25">
      <c r="A35" s="8"/>
      <c r="B35" s="8"/>
      <c r="C35" s="8"/>
      <c r="D35" s="16"/>
      <c r="E35" s="16"/>
      <c r="F35" s="16"/>
      <c r="G35" s="16"/>
      <c r="H35" s="8"/>
      <c r="I35" s="8"/>
      <c r="J35" s="17" t="str">
        <f>IF(SUMIF(ENTREES!A:A,A35,ENTREES!C:C)=0,"",SUMIF(ENTREES!A:A,A35,ENTREES!C:C))</f>
        <v/>
      </c>
      <c r="K35" s="17"/>
      <c r="L35" s="17"/>
      <c r="M35" s="17" t="str">
        <f>IF(SUMIF(SORTIES!A:A,A35,SORTIES!C:C)=0,"",SUMIF(SORTIES!A:A,A35,SORTIES!C:C))</f>
        <v/>
      </c>
      <c r="N35" s="17"/>
      <c r="O35" s="17"/>
      <c r="P35" s="17" t="str">
        <f t="shared" si="3"/>
        <v/>
      </c>
      <c r="Q35" s="17"/>
      <c r="R35" s="19" t="str">
        <f t="shared" si="0"/>
        <v/>
      </c>
      <c r="S35" s="17">
        <f t="shared" si="1"/>
        <v>0</v>
      </c>
    </row>
    <row r="36" spans="1:19" x14ac:dyDescent="0.25">
      <c r="A36" s="8"/>
      <c r="B36" s="8"/>
      <c r="C36" s="8"/>
      <c r="D36" s="16"/>
      <c r="E36" s="16"/>
      <c r="F36" s="16"/>
      <c r="G36" s="16"/>
      <c r="H36" s="8"/>
      <c r="I36" s="8"/>
      <c r="J36" s="17" t="str">
        <f>IF(SUMIF(ENTREES!A:A,A36,ENTREES!C:C)=0,"",SUMIF(ENTREES!A:A,A36,ENTREES!C:C))</f>
        <v/>
      </c>
      <c r="K36" s="17"/>
      <c r="L36" s="17"/>
      <c r="M36" s="17" t="str">
        <f>IF(SUMIF(SORTIES!A:A,A36,SORTIES!C:C)=0,"",SUMIF(SORTIES!A:A,A36,SORTIES!C:C))</f>
        <v/>
      </c>
      <c r="N36" s="17"/>
      <c r="O36" s="17"/>
      <c r="P36" s="17" t="str">
        <f t="shared" si="3"/>
        <v/>
      </c>
      <c r="Q36" s="17"/>
      <c r="R36" s="19" t="str">
        <f t="shared" si="0"/>
        <v/>
      </c>
      <c r="S36" s="17">
        <f t="shared" si="1"/>
        <v>0</v>
      </c>
    </row>
    <row r="37" spans="1:19" x14ac:dyDescent="0.25">
      <c r="A37" s="8"/>
      <c r="B37" s="8"/>
      <c r="C37" s="8"/>
      <c r="D37" s="16"/>
      <c r="E37" s="16"/>
      <c r="F37" s="16"/>
      <c r="G37" s="16"/>
      <c r="H37" s="8"/>
      <c r="I37" s="8"/>
      <c r="J37" s="17" t="str">
        <f>IF(SUMIF(ENTREES!A:A,A37,ENTREES!C:C)=0,"",SUMIF(ENTREES!A:A,A37,ENTREES!C:C))</f>
        <v/>
      </c>
      <c r="K37" s="17"/>
      <c r="L37" s="17"/>
      <c r="M37" s="17" t="str">
        <f>IF(SUMIF(SORTIES!A:A,A37,SORTIES!C:C)=0,"",SUMIF(SORTIES!A:A,A37,SORTIES!C:C))</f>
        <v/>
      </c>
      <c r="N37" s="17"/>
      <c r="O37" s="17"/>
      <c r="P37" s="17" t="str">
        <f t="shared" si="3"/>
        <v/>
      </c>
      <c r="Q37" s="17"/>
      <c r="R37" s="19" t="str">
        <f t="shared" si="0"/>
        <v/>
      </c>
      <c r="S37" s="17">
        <f t="shared" si="1"/>
        <v>0</v>
      </c>
    </row>
    <row r="38" spans="1:19" x14ac:dyDescent="0.25">
      <c r="A38" s="8"/>
      <c r="B38" s="8"/>
      <c r="C38" s="8"/>
      <c r="D38" s="16"/>
      <c r="E38" s="16"/>
      <c r="F38" s="16"/>
      <c r="G38" s="16"/>
      <c r="H38" s="8"/>
      <c r="I38" s="8"/>
      <c r="J38" s="17" t="str">
        <f>IF(SUMIF(ENTREES!A:A,A38,ENTREES!C:C)=0,"",SUMIF(ENTREES!A:A,A38,ENTREES!C:C))</f>
        <v/>
      </c>
      <c r="K38" s="17"/>
      <c r="L38" s="17"/>
      <c r="M38" s="17" t="str">
        <f>IF(SUMIF(SORTIES!A:A,A38,SORTIES!C:C)=0,"",SUMIF(SORTIES!A:A,A38,SORTIES!C:C))</f>
        <v/>
      </c>
      <c r="N38" s="17"/>
      <c r="O38" s="17"/>
      <c r="P38" s="17" t="str">
        <f t="shared" si="3"/>
        <v/>
      </c>
      <c r="Q38" s="17"/>
      <c r="R38" s="19" t="str">
        <f t="shared" si="0"/>
        <v/>
      </c>
      <c r="S38" s="17">
        <f t="shared" si="1"/>
        <v>0</v>
      </c>
    </row>
    <row r="39" spans="1:19" x14ac:dyDescent="0.25">
      <c r="A39" s="8"/>
      <c r="B39" s="8"/>
      <c r="C39" s="8"/>
      <c r="D39" s="16"/>
      <c r="E39" s="16"/>
      <c r="F39" s="16"/>
      <c r="G39" s="16"/>
      <c r="H39" s="8"/>
      <c r="I39" s="8"/>
      <c r="J39" s="17" t="str">
        <f>IF(SUMIF(ENTREES!A:A,A39,ENTREES!C:C)=0,"",SUMIF(ENTREES!A:A,A39,ENTREES!C:C))</f>
        <v/>
      </c>
      <c r="K39" s="17"/>
      <c r="L39" s="17"/>
      <c r="M39" s="17" t="str">
        <f>IF(SUMIF(SORTIES!A:A,A39,SORTIES!C:C)=0,"",SUMIF(SORTIES!A:A,A39,SORTIES!C:C))</f>
        <v/>
      </c>
      <c r="N39" s="17"/>
      <c r="O39" s="17"/>
      <c r="P39" s="17" t="str">
        <f t="shared" si="3"/>
        <v/>
      </c>
      <c r="Q39" s="17"/>
      <c r="R39" s="19" t="str">
        <f t="shared" si="0"/>
        <v/>
      </c>
      <c r="S39" s="17">
        <f t="shared" si="1"/>
        <v>0</v>
      </c>
    </row>
    <row r="40" spans="1:19" x14ac:dyDescent="0.25">
      <c r="A40" s="8"/>
      <c r="B40" s="8"/>
      <c r="C40" s="8"/>
      <c r="D40" s="16"/>
      <c r="E40" s="16"/>
      <c r="F40" s="16"/>
      <c r="G40" s="16"/>
      <c r="H40" s="8"/>
      <c r="I40" s="8"/>
      <c r="J40" s="17" t="str">
        <f>IF(SUMIF(ENTREES!A:A,A40,ENTREES!C:C)=0,"",SUMIF(ENTREES!A:A,A40,ENTREES!C:C))</f>
        <v/>
      </c>
      <c r="K40" s="17"/>
      <c r="L40" s="17"/>
      <c r="M40" s="17" t="str">
        <f>IF(SUMIF(SORTIES!A:A,A40,SORTIES!C:C)=0,"",SUMIF(SORTIES!A:A,A40,SORTIES!C:C))</f>
        <v/>
      </c>
      <c r="N40" s="17"/>
      <c r="O40" s="17"/>
      <c r="P40" s="17" t="str">
        <f t="shared" si="3"/>
        <v/>
      </c>
      <c r="Q40" s="17"/>
      <c r="R40" s="19" t="str">
        <f t="shared" si="0"/>
        <v/>
      </c>
      <c r="S40" s="17">
        <f t="shared" si="1"/>
        <v>0</v>
      </c>
    </row>
    <row r="41" spans="1:19" x14ac:dyDescent="0.25">
      <c r="A41" s="8"/>
      <c r="B41" s="8"/>
      <c r="C41" s="8"/>
      <c r="D41" s="16"/>
      <c r="E41" s="16"/>
      <c r="F41" s="16"/>
      <c r="G41" s="16"/>
      <c r="H41" s="8"/>
      <c r="I41" s="8"/>
      <c r="J41" s="17" t="str">
        <f>IF(SUMIF(ENTREES!A:A,A41,ENTREES!C:C)=0,"",SUMIF(ENTREES!A:A,A41,ENTREES!C:C))</f>
        <v/>
      </c>
      <c r="K41" s="17"/>
      <c r="L41" s="17"/>
      <c r="M41" s="17" t="str">
        <f>IF(SUMIF(SORTIES!A:A,A41,SORTIES!C:C)=0,"",SUMIF(SORTIES!A:A,A41,SORTIES!C:C))</f>
        <v/>
      </c>
      <c r="N41" s="17"/>
      <c r="O41" s="17"/>
      <c r="P41" s="17" t="str">
        <f t="shared" si="3"/>
        <v/>
      </c>
      <c r="Q41" s="17"/>
      <c r="R41" s="19" t="str">
        <f t="shared" si="0"/>
        <v/>
      </c>
      <c r="S41" s="17">
        <f t="shared" si="1"/>
        <v>0</v>
      </c>
    </row>
    <row r="42" spans="1:19" x14ac:dyDescent="0.25">
      <c r="A42" s="8"/>
      <c r="B42" s="8"/>
      <c r="C42" s="8"/>
      <c r="D42" s="16"/>
      <c r="E42" s="16"/>
      <c r="F42" s="16"/>
      <c r="G42" s="16"/>
      <c r="H42" s="8"/>
      <c r="I42" s="8"/>
      <c r="J42" s="17" t="str">
        <f>IF(SUMIF(ENTREES!A:A,A42,ENTREES!C:C)=0,"",SUMIF(ENTREES!A:A,A42,ENTREES!C:C))</f>
        <v/>
      </c>
      <c r="K42" s="17"/>
      <c r="L42" s="17"/>
      <c r="M42" s="17" t="str">
        <f>IF(SUMIF(SORTIES!A:A,A42,SORTIES!C:C)=0,"",SUMIF(SORTIES!A:A,A42,SORTIES!C:C))</f>
        <v/>
      </c>
      <c r="N42" s="17"/>
      <c r="O42" s="17"/>
      <c r="P42" s="17" t="str">
        <f t="shared" si="3"/>
        <v/>
      </c>
      <c r="Q42" s="17"/>
      <c r="R42" s="19" t="str">
        <f t="shared" si="0"/>
        <v/>
      </c>
      <c r="S42" s="17">
        <f t="shared" si="1"/>
        <v>0</v>
      </c>
    </row>
    <row r="43" spans="1:19" x14ac:dyDescent="0.25">
      <c r="A43" s="8"/>
      <c r="B43" s="8"/>
      <c r="C43" s="8"/>
      <c r="D43" s="16"/>
      <c r="E43" s="16"/>
      <c r="F43" s="16"/>
      <c r="G43" s="16"/>
      <c r="H43" s="8"/>
      <c r="I43" s="8"/>
      <c r="J43" s="17" t="str">
        <f>IF(SUMIF(ENTREES!A:A,A43,ENTREES!C:C)=0,"",SUMIF(ENTREES!A:A,A43,ENTREES!C:C))</f>
        <v/>
      </c>
      <c r="K43" s="17"/>
      <c r="L43" s="17"/>
      <c r="M43" s="17" t="str">
        <f>IF(SUMIF(SORTIES!A:A,A43,SORTIES!C:C)=0,"",SUMIF(SORTIES!A:A,A43,SORTIES!C:C))</f>
        <v/>
      </c>
      <c r="N43" s="17"/>
      <c r="O43" s="17"/>
      <c r="P43" s="17" t="str">
        <f t="shared" si="3"/>
        <v/>
      </c>
      <c r="Q43" s="17"/>
      <c r="R43" s="19" t="str">
        <f t="shared" si="0"/>
        <v/>
      </c>
      <c r="S43" s="17">
        <f t="shared" si="1"/>
        <v>0</v>
      </c>
    </row>
    <row r="44" spans="1:19" x14ac:dyDescent="0.25">
      <c r="A44" s="8"/>
      <c r="B44" s="8"/>
      <c r="C44" s="8"/>
      <c r="D44" s="16"/>
      <c r="E44" s="16"/>
      <c r="F44" s="16"/>
      <c r="G44" s="16"/>
      <c r="H44" s="8"/>
      <c r="I44" s="8"/>
      <c r="J44" s="17" t="str">
        <f>IF(SUMIF(ENTREES!A:A,A44,ENTREES!C:C)=0,"",SUMIF(ENTREES!A:A,A44,ENTREES!C:C))</f>
        <v/>
      </c>
      <c r="K44" s="17"/>
      <c r="L44" s="17"/>
      <c r="M44" s="17" t="str">
        <f>IF(SUMIF(SORTIES!A:A,A44,SORTIES!C:C)=0,"",SUMIF(SORTIES!A:A,A44,SORTIES!C:C))</f>
        <v/>
      </c>
      <c r="N44" s="17"/>
      <c r="O44" s="17"/>
      <c r="P44" s="17" t="str">
        <f t="shared" si="3"/>
        <v/>
      </c>
      <c r="Q44" s="17"/>
      <c r="R44" s="19" t="str">
        <f t="shared" si="0"/>
        <v/>
      </c>
      <c r="S44" s="17">
        <f t="shared" si="1"/>
        <v>0</v>
      </c>
    </row>
    <row r="45" spans="1:19" x14ac:dyDescent="0.25">
      <c r="A45" s="8"/>
      <c r="B45" s="8"/>
      <c r="C45" s="8"/>
      <c r="D45" s="16"/>
      <c r="E45" s="16"/>
      <c r="F45" s="16"/>
      <c r="G45" s="16"/>
      <c r="H45" s="8"/>
      <c r="I45" s="8"/>
      <c r="J45" s="17" t="str">
        <f>IF(SUMIF(ENTREES!A:A,A45,ENTREES!C:C)=0,"",SUMIF(ENTREES!A:A,A45,ENTREES!C:C))</f>
        <v/>
      </c>
      <c r="K45" s="17"/>
      <c r="L45" s="17"/>
      <c r="M45" s="17" t="str">
        <f>IF(SUMIF(SORTIES!A:A,A45,SORTIES!C:C)=0,"",SUMIF(SORTIES!A:A,A45,SORTIES!C:C))</f>
        <v/>
      </c>
      <c r="N45" s="17"/>
      <c r="O45" s="17"/>
      <c r="P45" s="17" t="str">
        <f t="shared" si="3"/>
        <v/>
      </c>
      <c r="Q45" s="17"/>
      <c r="R45" s="19" t="str">
        <f t="shared" si="0"/>
        <v/>
      </c>
      <c r="S45" s="17">
        <f t="shared" si="1"/>
        <v>0</v>
      </c>
    </row>
    <row r="46" spans="1:19" x14ac:dyDescent="0.25">
      <c r="A46" s="8"/>
      <c r="B46" s="8"/>
      <c r="C46" s="8"/>
      <c r="D46" s="16"/>
      <c r="E46" s="16"/>
      <c r="F46" s="16"/>
      <c r="G46" s="16"/>
      <c r="H46" s="8"/>
      <c r="I46" s="8"/>
      <c r="J46" s="17" t="str">
        <f>IF(SUMIF(ENTREES!A:A,A46,ENTREES!C:C)=0,"",SUMIF(ENTREES!A:A,A46,ENTREES!C:C))</f>
        <v/>
      </c>
      <c r="K46" s="17"/>
      <c r="L46" s="17"/>
      <c r="M46" s="17" t="str">
        <f>IF(SUMIF(SORTIES!A:A,A46,SORTIES!C:C)=0,"",SUMIF(SORTIES!A:A,A46,SORTIES!C:C))</f>
        <v/>
      </c>
      <c r="N46" s="17"/>
      <c r="O46" s="17"/>
      <c r="P46" s="17" t="str">
        <f t="shared" si="3"/>
        <v/>
      </c>
      <c r="Q46" s="17"/>
      <c r="R46" s="19" t="str">
        <f t="shared" si="0"/>
        <v/>
      </c>
      <c r="S46" s="17">
        <f t="shared" si="1"/>
        <v>0</v>
      </c>
    </row>
    <row r="47" spans="1:19" x14ac:dyDescent="0.25">
      <c r="A47" s="8"/>
      <c r="B47" s="8"/>
      <c r="C47" s="8"/>
      <c r="D47" s="16"/>
      <c r="E47" s="16"/>
      <c r="F47" s="16"/>
      <c r="G47" s="16"/>
      <c r="H47" s="8"/>
      <c r="I47" s="8"/>
      <c r="J47" s="17" t="str">
        <f>IF(SUMIF(ENTREES!A:A,A47,ENTREES!C:C)=0,"",SUMIF(ENTREES!A:A,A47,ENTREES!C:C))</f>
        <v/>
      </c>
      <c r="K47" s="17"/>
      <c r="L47" s="17"/>
      <c r="M47" s="17" t="str">
        <f>IF(SUMIF(SORTIES!A:A,A47,SORTIES!C:C)=0,"",SUMIF(SORTIES!A:A,A47,SORTIES!C:C))</f>
        <v/>
      </c>
      <c r="N47" s="17"/>
      <c r="O47" s="17"/>
      <c r="P47" s="17" t="str">
        <f t="shared" si="3"/>
        <v/>
      </c>
      <c r="Q47" s="17"/>
      <c r="R47" s="19" t="str">
        <f t="shared" si="0"/>
        <v/>
      </c>
      <c r="S47" s="17">
        <f t="shared" si="1"/>
        <v>0</v>
      </c>
    </row>
    <row r="48" spans="1:19" x14ac:dyDescent="0.25">
      <c r="A48" s="8"/>
      <c r="B48" s="8"/>
      <c r="C48" s="8"/>
      <c r="D48" s="16"/>
      <c r="E48" s="16"/>
      <c r="F48" s="16"/>
      <c r="G48" s="16"/>
      <c r="H48" s="8"/>
      <c r="I48" s="8"/>
      <c r="J48" s="17" t="str">
        <f>IF(SUMIF(ENTREES!A:A,A48,ENTREES!C:C)=0,"",SUMIF(ENTREES!A:A,A48,ENTREES!C:C))</f>
        <v/>
      </c>
      <c r="K48" s="17"/>
      <c r="L48" s="17"/>
      <c r="M48" s="17" t="str">
        <f>IF(SUMIF(SORTIES!A:A,A48,SORTIES!C:C)=0,"",SUMIF(SORTIES!A:A,A48,SORTIES!C:C))</f>
        <v/>
      </c>
      <c r="N48" s="17"/>
      <c r="O48" s="17"/>
      <c r="P48" s="17" t="str">
        <f t="shared" si="3"/>
        <v/>
      </c>
      <c r="Q48" s="17"/>
      <c r="R48" s="19" t="str">
        <f t="shared" si="0"/>
        <v/>
      </c>
      <c r="S48" s="17">
        <f t="shared" si="1"/>
        <v>0</v>
      </c>
    </row>
    <row r="49" spans="1:19" x14ac:dyDescent="0.25">
      <c r="A49" s="8"/>
      <c r="B49" s="8"/>
      <c r="C49" s="8"/>
      <c r="D49" s="16"/>
      <c r="E49" s="16"/>
      <c r="F49" s="16"/>
      <c r="G49" s="16"/>
      <c r="H49" s="8"/>
      <c r="I49" s="8"/>
      <c r="J49" s="17" t="str">
        <f>IF(SUMIF(ENTREES!A:A,A49,ENTREES!C:C)=0,"",SUMIF(ENTREES!A:A,A49,ENTREES!C:C))</f>
        <v/>
      </c>
      <c r="K49" s="17"/>
      <c r="L49" s="17"/>
      <c r="M49" s="17" t="str">
        <f>IF(SUMIF(SORTIES!A:A,A49,SORTIES!C:C)=0,"",SUMIF(SORTIES!A:A,A49,SORTIES!C:C))</f>
        <v/>
      </c>
      <c r="N49" s="17"/>
      <c r="O49" s="17"/>
      <c r="P49" s="17" t="str">
        <f t="shared" si="3"/>
        <v/>
      </c>
      <c r="Q49" s="17"/>
      <c r="R49" s="19" t="str">
        <f t="shared" si="0"/>
        <v/>
      </c>
      <c r="S49" s="17">
        <f t="shared" si="1"/>
        <v>0</v>
      </c>
    </row>
    <row r="50" spans="1:19" x14ac:dyDescent="0.25">
      <c r="A50" s="8"/>
      <c r="B50" s="8"/>
      <c r="C50" s="8"/>
      <c r="D50" s="16"/>
      <c r="E50" s="16"/>
      <c r="F50" s="16"/>
      <c r="G50" s="16"/>
      <c r="H50" s="8"/>
      <c r="I50" s="8"/>
      <c r="J50" s="17" t="str">
        <f>IF(SUMIF(ENTREES!A:A,A50,ENTREES!C:C)=0,"",SUMIF(ENTREES!A:A,A50,ENTREES!C:C))</f>
        <v/>
      </c>
      <c r="K50" s="17"/>
      <c r="L50" s="17"/>
      <c r="M50" s="17" t="str">
        <f>IF(SUMIF(SORTIES!A:A,A50,SORTIES!C:C)=0,"",SUMIF(SORTIES!A:A,A50,SORTIES!C:C))</f>
        <v/>
      </c>
      <c r="N50" s="17"/>
      <c r="O50" s="17"/>
      <c r="P50" s="17" t="str">
        <f t="shared" si="3"/>
        <v/>
      </c>
      <c r="Q50" s="17"/>
      <c r="R50" s="19" t="str">
        <f t="shared" si="0"/>
        <v/>
      </c>
      <c r="S50" s="17">
        <f t="shared" si="1"/>
        <v>0</v>
      </c>
    </row>
    <row r="51" spans="1:19" x14ac:dyDescent="0.25">
      <c r="A51" s="8"/>
      <c r="B51" s="8"/>
      <c r="C51" s="8"/>
      <c r="D51" s="16"/>
      <c r="E51" s="16"/>
      <c r="F51" s="16"/>
      <c r="G51" s="16"/>
      <c r="H51" s="8"/>
      <c r="I51" s="8"/>
      <c r="J51" s="17" t="str">
        <f>IF(SUMIF(ENTREES!A:A,A51,ENTREES!C:C)=0,"",SUMIF(ENTREES!A:A,A51,ENTREES!C:C))</f>
        <v/>
      </c>
      <c r="K51" s="17"/>
      <c r="L51" s="17"/>
      <c r="M51" s="17" t="str">
        <f>IF(SUMIF(SORTIES!A:A,A51,SORTIES!C:C)=0,"",SUMIF(SORTIES!A:A,A51,SORTIES!C:C))</f>
        <v/>
      </c>
      <c r="N51" s="17"/>
      <c r="O51" s="17"/>
      <c r="P51" s="17" t="str">
        <f t="shared" si="3"/>
        <v/>
      </c>
      <c r="Q51" s="17"/>
      <c r="R51" s="19" t="str">
        <f t="shared" si="0"/>
        <v/>
      </c>
      <c r="S51" s="17">
        <f t="shared" si="1"/>
        <v>0</v>
      </c>
    </row>
    <row r="52" spans="1:19" x14ac:dyDescent="0.25">
      <c r="A52" s="8"/>
      <c r="B52" s="8"/>
      <c r="C52" s="8"/>
      <c r="D52" s="16"/>
      <c r="E52" s="16"/>
      <c r="F52" s="16"/>
      <c r="G52" s="16"/>
      <c r="H52" s="8"/>
      <c r="I52" s="8"/>
      <c r="J52" s="17" t="str">
        <f>IF(SUMIF(ENTREES!A:A,A52,ENTREES!C:C)=0,"",SUMIF(ENTREES!A:A,A52,ENTREES!C:C))</f>
        <v/>
      </c>
      <c r="K52" s="17"/>
      <c r="L52" s="17"/>
      <c r="M52" s="17" t="str">
        <f>IF(SUMIF(SORTIES!A:A,A52,SORTIES!C:C)=0,"",SUMIF(SORTIES!A:A,A52,SORTIES!C:C))</f>
        <v/>
      </c>
      <c r="N52" s="17"/>
      <c r="O52" s="17"/>
      <c r="P52" s="17" t="str">
        <f t="shared" si="3"/>
        <v/>
      </c>
      <c r="Q52" s="17"/>
      <c r="R52" s="19" t="str">
        <f t="shared" si="0"/>
        <v/>
      </c>
      <c r="S52" s="17">
        <f t="shared" si="1"/>
        <v>0</v>
      </c>
    </row>
    <row r="53" spans="1:19" x14ac:dyDescent="0.25">
      <c r="A53" s="8"/>
      <c r="B53" s="8"/>
      <c r="C53" s="8"/>
      <c r="D53" s="16"/>
      <c r="E53" s="16"/>
      <c r="F53" s="16"/>
      <c r="G53" s="16"/>
      <c r="H53" s="8"/>
      <c r="I53" s="8"/>
      <c r="J53" s="17" t="str">
        <f>IF(SUMIF(ENTREES!A:A,A53,ENTREES!C:C)=0,"",SUMIF(ENTREES!A:A,A53,ENTREES!C:C))</f>
        <v/>
      </c>
      <c r="K53" s="17"/>
      <c r="L53" s="17"/>
      <c r="M53" s="17" t="str">
        <f>IF(SUMIF(SORTIES!A:A,A53,SORTIES!C:C)=0,"",SUMIF(SORTIES!A:A,A53,SORTIES!C:C))</f>
        <v/>
      </c>
      <c r="N53" s="17"/>
      <c r="O53" s="17"/>
      <c r="P53" s="17" t="str">
        <f t="shared" si="3"/>
        <v/>
      </c>
      <c r="Q53" s="17"/>
      <c r="R53" s="19" t="str">
        <f t="shared" si="0"/>
        <v/>
      </c>
      <c r="S53" s="17">
        <f t="shared" si="1"/>
        <v>0</v>
      </c>
    </row>
    <row r="54" spans="1:19" x14ac:dyDescent="0.25">
      <c r="A54" s="8"/>
      <c r="B54" s="8"/>
      <c r="C54" s="8"/>
      <c r="D54" s="16"/>
      <c r="E54" s="16"/>
      <c r="F54" s="16"/>
      <c r="G54" s="16"/>
      <c r="H54" s="8"/>
      <c r="I54" s="8"/>
      <c r="J54" s="17" t="str">
        <f>IF(SUMIF(ENTREES!A:A,A54,ENTREES!C:C)=0,"",SUMIF(ENTREES!A:A,A54,ENTREES!C:C))</f>
        <v/>
      </c>
      <c r="K54" s="17"/>
      <c r="L54" s="17"/>
      <c r="M54" s="17" t="str">
        <f>IF(SUMIF(SORTIES!A:A,A54,SORTIES!C:C)=0,"",SUMIF(SORTIES!A:A,A54,SORTIES!C:C))</f>
        <v/>
      </c>
      <c r="N54" s="17"/>
      <c r="O54" s="17"/>
      <c r="P54" s="17" t="str">
        <f t="shared" si="3"/>
        <v/>
      </c>
      <c r="Q54" s="17"/>
      <c r="R54" s="19" t="str">
        <f t="shared" si="0"/>
        <v/>
      </c>
      <c r="S54" s="17">
        <f t="shared" si="1"/>
        <v>0</v>
      </c>
    </row>
    <row r="55" spans="1:19" x14ac:dyDescent="0.25">
      <c r="A55" s="8"/>
      <c r="B55" s="8"/>
      <c r="C55" s="8"/>
      <c r="D55" s="16"/>
      <c r="E55" s="16"/>
      <c r="F55" s="16"/>
      <c r="G55" s="16"/>
      <c r="H55" s="8"/>
      <c r="I55" s="8"/>
      <c r="J55" s="17" t="str">
        <f>IF(SUMIF(ENTREES!A:A,A55,ENTREES!C:C)=0,"",SUMIF(ENTREES!A:A,A55,ENTREES!C:C))</f>
        <v/>
      </c>
      <c r="K55" s="17"/>
      <c r="L55" s="17"/>
      <c r="M55" s="17" t="str">
        <f>IF(SUMIF(SORTIES!A:A,A55,SORTIES!C:C)=0,"",SUMIF(SORTIES!A:A,A55,SORTIES!C:C))</f>
        <v/>
      </c>
      <c r="N55" s="17"/>
      <c r="O55" s="17"/>
      <c r="P55" s="17" t="str">
        <f t="shared" si="3"/>
        <v/>
      </c>
      <c r="Q55" s="17"/>
      <c r="R55" s="19" t="str">
        <f t="shared" si="0"/>
        <v/>
      </c>
      <c r="S55" s="17">
        <f t="shared" si="1"/>
        <v>0</v>
      </c>
    </row>
    <row r="56" spans="1:19" x14ac:dyDescent="0.25">
      <c r="A56" s="8"/>
      <c r="B56" s="8"/>
      <c r="C56" s="8"/>
      <c r="D56" s="16"/>
      <c r="E56" s="16"/>
      <c r="F56" s="16"/>
      <c r="G56" s="16"/>
      <c r="H56" s="8"/>
      <c r="I56" s="8"/>
      <c r="J56" s="17" t="str">
        <f>IF(SUMIF(ENTREES!A:A,A56,ENTREES!C:C)=0,"",SUMIF(ENTREES!A:A,A56,ENTREES!C:C))</f>
        <v/>
      </c>
      <c r="K56" s="17"/>
      <c r="L56" s="17"/>
      <c r="M56" s="17" t="str">
        <f>IF(SUMIF(SORTIES!A:A,A56,SORTIES!C:C)=0,"",SUMIF(SORTIES!A:A,A56,SORTIES!C:C))</f>
        <v/>
      </c>
      <c r="N56" s="17"/>
      <c r="O56" s="17"/>
      <c r="P56" s="17" t="str">
        <f t="shared" si="3"/>
        <v/>
      </c>
      <c r="Q56" s="17"/>
      <c r="R56" s="19" t="str">
        <f t="shared" si="0"/>
        <v/>
      </c>
      <c r="S56" s="17">
        <f t="shared" si="1"/>
        <v>0</v>
      </c>
    </row>
    <row r="57" spans="1:19" x14ac:dyDescent="0.25">
      <c r="A57" s="8"/>
      <c r="B57" s="8"/>
      <c r="C57" s="8"/>
      <c r="D57" s="16"/>
      <c r="E57" s="16"/>
      <c r="F57" s="16"/>
      <c r="G57" s="16"/>
      <c r="H57" s="8"/>
      <c r="I57" s="8"/>
      <c r="J57" s="17" t="str">
        <f>IF(SUMIF(ENTREES!A:A,A57,ENTREES!C:C)=0,"",SUMIF(ENTREES!A:A,A57,ENTREES!C:C))</f>
        <v/>
      </c>
      <c r="K57" s="17"/>
      <c r="L57" s="17"/>
      <c r="M57" s="17" t="str">
        <f>IF(SUMIF(SORTIES!A:A,A57,SORTIES!C:C)=0,"",SUMIF(SORTIES!A:A,A57,SORTIES!C:C))</f>
        <v/>
      </c>
      <c r="N57" s="17"/>
      <c r="O57" s="17"/>
      <c r="P57" s="17" t="str">
        <f t="shared" si="3"/>
        <v/>
      </c>
      <c r="Q57" s="17"/>
      <c r="R57" s="19" t="str">
        <f t="shared" si="0"/>
        <v/>
      </c>
      <c r="S57" s="17">
        <f t="shared" si="1"/>
        <v>0</v>
      </c>
    </row>
    <row r="58" spans="1:19" x14ac:dyDescent="0.25">
      <c r="A58" s="8"/>
      <c r="B58" s="8"/>
      <c r="C58" s="8"/>
      <c r="D58" s="16"/>
      <c r="E58" s="16"/>
      <c r="F58" s="16"/>
      <c r="G58" s="16"/>
      <c r="H58" s="8"/>
      <c r="I58" s="8"/>
      <c r="J58" s="17" t="str">
        <f>IF(SUMIF(ENTREES!A:A,A58,ENTREES!C:C)=0,"",SUMIF(ENTREES!A:A,A58,ENTREES!C:C))</f>
        <v/>
      </c>
      <c r="K58" s="17"/>
      <c r="L58" s="17"/>
      <c r="M58" s="17" t="str">
        <f>IF(SUMIF(SORTIES!A:A,A58,SORTIES!C:C)=0,"",SUMIF(SORTIES!A:A,A58,SORTIES!C:C))</f>
        <v/>
      </c>
      <c r="N58" s="17"/>
      <c r="O58" s="17"/>
      <c r="P58" s="17" t="str">
        <f t="shared" si="3"/>
        <v/>
      </c>
      <c r="Q58" s="17"/>
      <c r="R58" s="19" t="str">
        <f t="shared" si="0"/>
        <v/>
      </c>
      <c r="S58" s="17">
        <f t="shared" si="1"/>
        <v>0</v>
      </c>
    </row>
    <row r="59" spans="1:19" x14ac:dyDescent="0.25">
      <c r="A59" s="8"/>
      <c r="B59" s="8"/>
      <c r="C59" s="8"/>
      <c r="D59" s="16"/>
      <c r="E59" s="16"/>
      <c r="F59" s="16"/>
      <c r="G59" s="16"/>
      <c r="H59" s="8"/>
      <c r="I59" s="8"/>
      <c r="J59" s="17" t="str">
        <f>IF(SUMIF(ENTREES!A:A,A59,ENTREES!C:C)=0,"",SUMIF(ENTREES!A:A,A59,ENTREES!C:C))</f>
        <v/>
      </c>
      <c r="K59" s="17"/>
      <c r="L59" s="17"/>
      <c r="M59" s="17" t="str">
        <f>IF(SUMIF(SORTIES!A:A,A59,SORTIES!C:C)=0,"",SUMIF(SORTIES!A:A,A59,SORTIES!C:C))</f>
        <v/>
      </c>
      <c r="N59" s="17"/>
      <c r="O59" s="17"/>
      <c r="P59" s="17" t="str">
        <f t="shared" si="3"/>
        <v/>
      </c>
      <c r="Q59" s="17"/>
      <c r="R59" s="19" t="str">
        <f t="shared" si="0"/>
        <v/>
      </c>
      <c r="S59" s="17">
        <f t="shared" si="1"/>
        <v>0</v>
      </c>
    </row>
    <row r="60" spans="1:19" x14ac:dyDescent="0.25">
      <c r="A60" s="8"/>
      <c r="B60" s="8"/>
      <c r="C60" s="8"/>
      <c r="D60" s="16"/>
      <c r="E60" s="16"/>
      <c r="F60" s="16"/>
      <c r="G60" s="16"/>
      <c r="H60" s="8"/>
      <c r="I60" s="8"/>
      <c r="J60" s="17" t="str">
        <f>IF(SUMIF(ENTREES!A:A,A60,ENTREES!C:C)=0,"",SUMIF(ENTREES!A:A,A60,ENTREES!C:C))</f>
        <v/>
      </c>
      <c r="K60" s="17"/>
      <c r="L60" s="17"/>
      <c r="M60" s="17" t="str">
        <f>IF(SUMIF(SORTIES!A:A,A60,SORTIES!C:C)=0,"",SUMIF(SORTIES!A:A,A60,SORTIES!C:C))</f>
        <v/>
      </c>
      <c r="N60" s="17"/>
      <c r="O60" s="17"/>
      <c r="P60" s="17" t="str">
        <f t="shared" si="3"/>
        <v/>
      </c>
      <c r="Q60" s="17"/>
      <c r="R60" s="19" t="str">
        <f t="shared" si="0"/>
        <v/>
      </c>
      <c r="S60" s="17">
        <f t="shared" si="1"/>
        <v>0</v>
      </c>
    </row>
    <row r="61" spans="1:19" x14ac:dyDescent="0.25">
      <c r="A61" s="8"/>
      <c r="B61" s="8"/>
      <c r="C61" s="8"/>
      <c r="D61" s="16"/>
      <c r="E61" s="16"/>
      <c r="F61" s="16"/>
      <c r="G61" s="16"/>
      <c r="H61" s="8"/>
      <c r="I61" s="8"/>
      <c r="J61" s="17" t="str">
        <f>IF(SUMIF(ENTREES!A:A,A61,ENTREES!C:C)=0,"",SUMIF(ENTREES!A:A,A61,ENTREES!C:C))</f>
        <v/>
      </c>
      <c r="K61" s="17"/>
      <c r="L61" s="17"/>
      <c r="M61" s="17" t="str">
        <f>IF(SUMIF(SORTIES!A:A,A61,SORTIES!C:C)=0,"",SUMIF(SORTIES!A:A,A61,SORTIES!C:C))</f>
        <v/>
      </c>
      <c r="N61" s="17"/>
      <c r="O61" s="17"/>
      <c r="P61" s="17" t="str">
        <f t="shared" si="3"/>
        <v/>
      </c>
      <c r="Q61" s="17"/>
      <c r="R61" s="19" t="str">
        <f t="shared" si="0"/>
        <v/>
      </c>
      <c r="S61" s="17">
        <f t="shared" si="1"/>
        <v>0</v>
      </c>
    </row>
    <row r="62" spans="1:19" x14ac:dyDescent="0.25">
      <c r="A62" s="8"/>
      <c r="B62" s="8"/>
      <c r="C62" s="8"/>
      <c r="D62" s="16"/>
      <c r="E62" s="16"/>
      <c r="F62" s="16"/>
      <c r="G62" s="16"/>
      <c r="H62" s="8"/>
      <c r="I62" s="8"/>
      <c r="J62" s="17" t="str">
        <f>IF(SUMIF(ENTREES!A:A,A62,ENTREES!C:C)=0,"",SUMIF(ENTREES!A:A,A62,ENTREES!C:C))</f>
        <v/>
      </c>
      <c r="K62" s="17"/>
      <c r="L62" s="17"/>
      <c r="M62" s="17" t="str">
        <f>IF(SUMIF(SORTIES!A:A,A62,SORTIES!C:C)=0,"",SUMIF(SORTIES!A:A,A62,SORTIES!C:C))</f>
        <v/>
      </c>
      <c r="N62" s="17"/>
      <c r="O62" s="17"/>
      <c r="P62" s="17" t="str">
        <f t="shared" si="3"/>
        <v/>
      </c>
      <c r="Q62" s="17"/>
      <c r="R62" s="19" t="str">
        <f t="shared" si="0"/>
        <v/>
      </c>
      <c r="S62" s="17">
        <f t="shared" si="1"/>
        <v>0</v>
      </c>
    </row>
    <row r="63" spans="1:19" x14ac:dyDescent="0.25">
      <c r="A63" s="8"/>
      <c r="B63" s="8"/>
      <c r="C63" s="8"/>
      <c r="D63" s="16"/>
      <c r="E63" s="16"/>
      <c r="F63" s="16"/>
      <c r="G63" s="16"/>
      <c r="H63" s="8"/>
      <c r="I63" s="8"/>
      <c r="J63" s="17" t="str">
        <f>IF(SUMIF(ENTREES!A:A,A63,ENTREES!C:C)=0,"",SUMIF(ENTREES!A:A,A63,ENTREES!C:C))</f>
        <v/>
      </c>
      <c r="K63" s="17"/>
      <c r="L63" s="17"/>
      <c r="M63" s="17" t="str">
        <f>IF(SUMIF(SORTIES!A:A,A63,SORTIES!C:C)=0,"",SUMIF(SORTIES!A:A,A63,SORTIES!C:C))</f>
        <v/>
      </c>
      <c r="N63" s="17"/>
      <c r="O63" s="17"/>
      <c r="P63" s="17" t="str">
        <f t="shared" si="3"/>
        <v/>
      </c>
      <c r="Q63" s="17"/>
      <c r="R63" s="19" t="str">
        <f t="shared" si="0"/>
        <v/>
      </c>
      <c r="S63" s="17">
        <f t="shared" si="1"/>
        <v>0</v>
      </c>
    </row>
    <row r="64" spans="1:19" x14ac:dyDescent="0.25">
      <c r="A64" s="8"/>
      <c r="B64" s="8"/>
      <c r="C64" s="8"/>
      <c r="D64" s="16"/>
      <c r="E64" s="16"/>
      <c r="F64" s="16"/>
      <c r="G64" s="16"/>
      <c r="H64" s="8"/>
      <c r="I64" s="8"/>
      <c r="J64" s="17" t="str">
        <f>IF(SUMIF(ENTREES!A:A,A64,ENTREES!C:C)=0,"",SUMIF(ENTREES!A:A,A64,ENTREES!C:C))</f>
        <v/>
      </c>
      <c r="K64" s="17"/>
      <c r="L64" s="17"/>
      <c r="M64" s="17" t="str">
        <f>IF(SUMIF(SORTIES!A:A,A64,SORTIES!C:C)=0,"",SUMIF(SORTIES!A:A,A64,SORTIES!C:C))</f>
        <v/>
      </c>
      <c r="N64" s="17"/>
      <c r="O64" s="17"/>
      <c r="P64" s="17" t="str">
        <f t="shared" si="3"/>
        <v/>
      </c>
      <c r="Q64" s="17"/>
      <c r="R64" s="19" t="str">
        <f t="shared" si="0"/>
        <v/>
      </c>
      <c r="S64" s="17">
        <f t="shared" si="1"/>
        <v>0</v>
      </c>
    </row>
    <row r="65" spans="1:19" x14ac:dyDescent="0.25">
      <c r="A65" s="8"/>
      <c r="B65" s="8"/>
      <c r="C65" s="8"/>
      <c r="D65" s="16"/>
      <c r="E65" s="16"/>
      <c r="F65" s="16"/>
      <c r="G65" s="16"/>
      <c r="H65" s="8"/>
      <c r="I65" s="8"/>
      <c r="J65" s="17" t="str">
        <f>IF(SUMIF(ENTREES!A:A,A65,ENTREES!C:C)=0,"",SUMIF(ENTREES!A:A,A65,ENTREES!C:C))</f>
        <v/>
      </c>
      <c r="K65" s="17"/>
      <c r="L65" s="17"/>
      <c r="M65" s="17" t="str">
        <f>IF(SUMIF(SORTIES!A:A,A65,SORTIES!C:C)=0,"",SUMIF(SORTIES!A:A,A65,SORTIES!C:C))</f>
        <v/>
      </c>
      <c r="N65" s="17"/>
      <c r="O65" s="17"/>
      <c r="P65" s="17" t="str">
        <f t="shared" si="3"/>
        <v/>
      </c>
      <c r="Q65" s="17"/>
      <c r="R65" s="19" t="str">
        <f t="shared" si="0"/>
        <v/>
      </c>
      <c r="S65" s="17">
        <f t="shared" si="1"/>
        <v>0</v>
      </c>
    </row>
    <row r="66" spans="1:19" x14ac:dyDescent="0.25">
      <c r="A66" s="8"/>
      <c r="B66" s="8"/>
      <c r="C66" s="8"/>
      <c r="D66" s="16"/>
      <c r="E66" s="16"/>
      <c r="F66" s="16"/>
      <c r="G66" s="16"/>
      <c r="H66" s="8"/>
      <c r="I66" s="8"/>
      <c r="J66" s="17" t="str">
        <f>IF(SUMIF(ENTREES!A:A,A66,ENTREES!C:C)=0,"",SUMIF(ENTREES!A:A,A66,ENTREES!C:C))</f>
        <v/>
      </c>
      <c r="K66" s="17"/>
      <c r="L66" s="17"/>
      <c r="M66" s="17" t="str">
        <f>IF(SUMIF(SORTIES!A:A,A66,SORTIES!C:C)=0,"",SUMIF(SORTIES!A:A,A66,SORTIES!C:C))</f>
        <v/>
      </c>
      <c r="N66" s="17"/>
      <c r="O66" s="17"/>
      <c r="P66" s="17" t="str">
        <f t="shared" si="3"/>
        <v/>
      </c>
      <c r="Q66" s="17"/>
      <c r="R66" s="19" t="str">
        <f t="shared" si="0"/>
        <v/>
      </c>
      <c r="S66" s="17">
        <f t="shared" si="1"/>
        <v>0</v>
      </c>
    </row>
    <row r="67" spans="1:19" x14ac:dyDescent="0.25">
      <c r="A67" s="8"/>
      <c r="B67" s="8"/>
      <c r="C67" s="8"/>
      <c r="D67" s="16"/>
      <c r="E67" s="16"/>
      <c r="F67" s="16"/>
      <c r="G67" s="16"/>
      <c r="H67" s="8"/>
      <c r="I67" s="8"/>
      <c r="J67" s="17" t="str">
        <f>IF(SUMIF(ENTREES!A:A,A67,ENTREES!C:C)=0,"",SUMIF(ENTREES!A:A,A67,ENTREES!C:C))</f>
        <v/>
      </c>
      <c r="K67" s="17"/>
      <c r="L67" s="17"/>
      <c r="M67" s="17" t="str">
        <f>IF(SUMIF(SORTIES!A:A,A67,SORTIES!C:C)=0,"",SUMIF(SORTIES!A:A,A67,SORTIES!C:C))</f>
        <v/>
      </c>
      <c r="N67" s="17"/>
      <c r="O67" s="17"/>
      <c r="P67" s="17" t="str">
        <f t="shared" si="3"/>
        <v/>
      </c>
      <c r="Q67" s="17"/>
      <c r="R67" s="19" t="str">
        <f t="shared" si="0"/>
        <v/>
      </c>
      <c r="S67" s="17">
        <f t="shared" si="1"/>
        <v>0</v>
      </c>
    </row>
    <row r="68" spans="1:19" x14ac:dyDescent="0.25">
      <c r="A68" s="8"/>
      <c r="B68" s="8"/>
      <c r="C68" s="8"/>
      <c r="D68" s="16"/>
      <c r="E68" s="16"/>
      <c r="F68" s="16"/>
      <c r="G68" s="16"/>
      <c r="H68" s="8"/>
      <c r="I68" s="8"/>
      <c r="J68" s="17" t="str">
        <f>IF(SUMIF(ENTREES!A:A,A68,ENTREES!C:C)=0,"",SUMIF(ENTREES!A:A,A68,ENTREES!C:C))</f>
        <v/>
      </c>
      <c r="K68" s="17"/>
      <c r="L68" s="17"/>
      <c r="M68" s="17" t="str">
        <f>IF(SUMIF(SORTIES!A:A,A68,SORTIES!C:C)=0,"",SUMIF(SORTIES!A:A,A68,SORTIES!C:C))</f>
        <v/>
      </c>
      <c r="N68" s="17"/>
      <c r="O68" s="17"/>
      <c r="P68" s="17" t="str">
        <f t="shared" si="3"/>
        <v/>
      </c>
      <c r="Q68" s="17"/>
      <c r="R68" s="19" t="str">
        <f t="shared" si="0"/>
        <v/>
      </c>
      <c r="S68" s="17">
        <f t="shared" si="1"/>
        <v>0</v>
      </c>
    </row>
    <row r="69" spans="1:19" x14ac:dyDescent="0.25">
      <c r="A69" s="8"/>
      <c r="B69" s="8"/>
      <c r="C69" s="8"/>
      <c r="D69" s="16"/>
      <c r="E69" s="16"/>
      <c r="F69" s="16"/>
      <c r="G69" s="16"/>
      <c r="H69" s="8"/>
      <c r="I69" s="8"/>
      <c r="J69" s="17" t="str">
        <f>IF(SUMIF(ENTREES!A:A,A69,ENTREES!C:C)=0,"",SUMIF(ENTREES!A:A,A69,ENTREES!C:C))</f>
        <v/>
      </c>
      <c r="K69" s="17"/>
      <c r="L69" s="17"/>
      <c r="M69" s="17" t="str">
        <f>IF(SUMIF(SORTIES!A:A,A69,SORTIES!C:C)=0,"",SUMIF(SORTIES!A:A,A69,SORTIES!C:C))</f>
        <v/>
      </c>
      <c r="N69" s="17"/>
      <c r="O69" s="17"/>
      <c r="P69" s="17" t="str">
        <f t="shared" ref="P69:P132" si="4">IFERROR(I69+J69-M69,"")</f>
        <v/>
      </c>
      <c r="Q69" s="17"/>
      <c r="R69" s="19" t="str">
        <f t="shared" ref="R69:R132" si="5">IF(Q69="","",IF(P69&lt;Q69,"Commande à passer","Article en stock "))</f>
        <v/>
      </c>
      <c r="S69" s="17">
        <f t="shared" ref="S69:S132" si="6">IF(P69=0,"",IF(P69&lt;Q69,Q69-P69,0))</f>
        <v>0</v>
      </c>
    </row>
    <row r="70" spans="1:19" x14ac:dyDescent="0.25">
      <c r="A70" s="8"/>
      <c r="B70" s="8"/>
      <c r="C70" s="8"/>
      <c r="D70" s="16"/>
      <c r="E70" s="16"/>
      <c r="F70" s="16"/>
      <c r="G70" s="16"/>
      <c r="H70" s="8"/>
      <c r="I70" s="8"/>
      <c r="J70" s="17" t="str">
        <f>IF(SUMIF(ENTREES!A:A,A70,ENTREES!C:C)=0,"",SUMIF(ENTREES!A:A,A70,ENTREES!C:C))</f>
        <v/>
      </c>
      <c r="K70" s="17"/>
      <c r="L70" s="17"/>
      <c r="M70" s="17" t="str">
        <f>IF(SUMIF(SORTIES!A:A,A70,SORTIES!C:C)=0,"",SUMIF(SORTIES!A:A,A70,SORTIES!C:C))</f>
        <v/>
      </c>
      <c r="N70" s="17"/>
      <c r="O70" s="17"/>
      <c r="P70" s="17" t="str">
        <f t="shared" si="4"/>
        <v/>
      </c>
      <c r="Q70" s="17"/>
      <c r="R70" s="19" t="str">
        <f t="shared" si="5"/>
        <v/>
      </c>
      <c r="S70" s="17">
        <f t="shared" si="6"/>
        <v>0</v>
      </c>
    </row>
    <row r="71" spans="1:19" x14ac:dyDescent="0.25">
      <c r="A71" s="8"/>
      <c r="B71" s="8"/>
      <c r="C71" s="8"/>
      <c r="D71" s="16"/>
      <c r="E71" s="16"/>
      <c r="F71" s="16"/>
      <c r="G71" s="16"/>
      <c r="H71" s="8"/>
      <c r="I71" s="8"/>
      <c r="J71" s="17" t="str">
        <f>IF(SUMIF(ENTREES!A:A,A71,ENTREES!C:C)=0,"",SUMIF(ENTREES!A:A,A71,ENTREES!C:C))</f>
        <v/>
      </c>
      <c r="K71" s="17"/>
      <c r="L71" s="17"/>
      <c r="M71" s="17" t="str">
        <f>IF(SUMIF(SORTIES!A:A,A71,SORTIES!C:C)=0,"",SUMIF(SORTIES!A:A,A71,SORTIES!C:C))</f>
        <v/>
      </c>
      <c r="N71" s="17"/>
      <c r="O71" s="17"/>
      <c r="P71" s="17" t="str">
        <f t="shared" si="4"/>
        <v/>
      </c>
      <c r="Q71" s="17"/>
      <c r="R71" s="19" t="str">
        <f t="shared" si="5"/>
        <v/>
      </c>
      <c r="S71" s="17">
        <f t="shared" si="6"/>
        <v>0</v>
      </c>
    </row>
    <row r="72" spans="1:19" x14ac:dyDescent="0.25">
      <c r="A72" s="8"/>
      <c r="B72" s="8"/>
      <c r="C72" s="8"/>
      <c r="D72" s="16"/>
      <c r="E72" s="16"/>
      <c r="F72" s="16"/>
      <c r="G72" s="16"/>
      <c r="H72" s="8"/>
      <c r="I72" s="8"/>
      <c r="J72" s="17" t="str">
        <f>IF(SUMIF(ENTREES!A:A,A72,ENTREES!C:C)=0,"",SUMIF(ENTREES!A:A,A72,ENTREES!C:C))</f>
        <v/>
      </c>
      <c r="K72" s="17"/>
      <c r="L72" s="17"/>
      <c r="M72" s="17" t="str">
        <f>IF(SUMIF(SORTIES!A:A,A72,SORTIES!C:C)=0,"",SUMIF(SORTIES!A:A,A72,SORTIES!C:C))</f>
        <v/>
      </c>
      <c r="N72" s="17"/>
      <c r="O72" s="17"/>
      <c r="P72" s="17" t="str">
        <f t="shared" si="4"/>
        <v/>
      </c>
      <c r="Q72" s="17"/>
      <c r="R72" s="19" t="str">
        <f t="shared" si="5"/>
        <v/>
      </c>
      <c r="S72" s="17">
        <f t="shared" si="6"/>
        <v>0</v>
      </c>
    </row>
    <row r="73" spans="1:19" x14ac:dyDescent="0.25">
      <c r="A73" s="8"/>
      <c r="B73" s="8"/>
      <c r="C73" s="8"/>
      <c r="D73" s="16"/>
      <c r="E73" s="16"/>
      <c r="F73" s="16"/>
      <c r="G73" s="16"/>
      <c r="H73" s="8"/>
      <c r="I73" s="8"/>
      <c r="J73" s="17" t="str">
        <f>IF(SUMIF(ENTREES!A:A,A73,ENTREES!C:C)=0,"",SUMIF(ENTREES!A:A,A73,ENTREES!C:C))</f>
        <v/>
      </c>
      <c r="K73" s="17"/>
      <c r="L73" s="17"/>
      <c r="M73" s="17" t="str">
        <f>IF(SUMIF(SORTIES!A:A,A73,SORTIES!C:C)=0,"",SUMIF(SORTIES!A:A,A73,SORTIES!C:C))</f>
        <v/>
      </c>
      <c r="N73" s="17"/>
      <c r="O73" s="17"/>
      <c r="P73" s="17" t="str">
        <f t="shared" si="4"/>
        <v/>
      </c>
      <c r="Q73" s="17"/>
      <c r="R73" s="19" t="str">
        <f t="shared" si="5"/>
        <v/>
      </c>
      <c r="S73" s="17">
        <f t="shared" si="6"/>
        <v>0</v>
      </c>
    </row>
    <row r="74" spans="1:19" x14ac:dyDescent="0.25">
      <c r="A74" s="8"/>
      <c r="B74" s="8"/>
      <c r="C74" s="8"/>
      <c r="D74" s="16"/>
      <c r="E74" s="16"/>
      <c r="F74" s="16"/>
      <c r="G74" s="16"/>
      <c r="H74" s="8"/>
      <c r="I74" s="8"/>
      <c r="J74" s="17" t="str">
        <f>IF(SUMIF(ENTREES!A:A,A74,ENTREES!C:C)=0,"",SUMIF(ENTREES!A:A,A74,ENTREES!C:C))</f>
        <v/>
      </c>
      <c r="K74" s="17"/>
      <c r="L74" s="17"/>
      <c r="M74" s="17" t="str">
        <f>IF(SUMIF(SORTIES!A:A,A74,SORTIES!C:C)=0,"",SUMIF(SORTIES!A:A,A74,SORTIES!C:C))</f>
        <v/>
      </c>
      <c r="N74" s="17"/>
      <c r="O74" s="17"/>
      <c r="P74" s="17" t="str">
        <f t="shared" si="4"/>
        <v/>
      </c>
      <c r="Q74" s="17"/>
      <c r="R74" s="19" t="str">
        <f t="shared" si="5"/>
        <v/>
      </c>
      <c r="S74" s="17">
        <f t="shared" si="6"/>
        <v>0</v>
      </c>
    </row>
    <row r="75" spans="1:19" x14ac:dyDescent="0.25">
      <c r="A75" s="8"/>
      <c r="B75" s="8"/>
      <c r="C75" s="8"/>
      <c r="D75" s="16"/>
      <c r="E75" s="16"/>
      <c r="F75" s="16"/>
      <c r="G75" s="16"/>
      <c r="H75" s="8"/>
      <c r="I75" s="8"/>
      <c r="J75" s="17" t="str">
        <f>IF(SUMIF(ENTREES!A:A,A75,ENTREES!C:C)=0,"",SUMIF(ENTREES!A:A,A75,ENTREES!C:C))</f>
        <v/>
      </c>
      <c r="K75" s="17"/>
      <c r="L75" s="17"/>
      <c r="M75" s="17" t="str">
        <f>IF(SUMIF(SORTIES!A:A,A75,SORTIES!C:C)=0,"",SUMIF(SORTIES!A:A,A75,SORTIES!C:C))</f>
        <v/>
      </c>
      <c r="N75" s="17"/>
      <c r="O75" s="17"/>
      <c r="P75" s="17" t="str">
        <f t="shared" si="4"/>
        <v/>
      </c>
      <c r="Q75" s="17"/>
      <c r="R75" s="19" t="str">
        <f t="shared" si="5"/>
        <v/>
      </c>
      <c r="S75" s="17">
        <f t="shared" si="6"/>
        <v>0</v>
      </c>
    </row>
    <row r="76" spans="1:19" x14ac:dyDescent="0.25">
      <c r="A76" s="8"/>
      <c r="B76" s="8"/>
      <c r="C76" s="8"/>
      <c r="D76" s="16"/>
      <c r="E76" s="16"/>
      <c r="F76" s="16"/>
      <c r="G76" s="16"/>
      <c r="H76" s="8"/>
      <c r="I76" s="8"/>
      <c r="J76" s="17" t="str">
        <f>IF(SUMIF(ENTREES!A:A,A76,ENTREES!C:C)=0,"",SUMIF(ENTREES!A:A,A76,ENTREES!C:C))</f>
        <v/>
      </c>
      <c r="K76" s="17"/>
      <c r="L76" s="17"/>
      <c r="M76" s="17" t="str">
        <f>IF(SUMIF(SORTIES!A:A,A76,SORTIES!C:C)=0,"",SUMIF(SORTIES!A:A,A76,SORTIES!C:C))</f>
        <v/>
      </c>
      <c r="N76" s="17"/>
      <c r="O76" s="17"/>
      <c r="P76" s="17" t="str">
        <f t="shared" si="4"/>
        <v/>
      </c>
      <c r="Q76" s="17"/>
      <c r="R76" s="19" t="str">
        <f t="shared" si="5"/>
        <v/>
      </c>
      <c r="S76" s="17">
        <f t="shared" si="6"/>
        <v>0</v>
      </c>
    </row>
    <row r="77" spans="1:19" x14ac:dyDescent="0.25">
      <c r="A77" s="8"/>
      <c r="B77" s="8"/>
      <c r="C77" s="8"/>
      <c r="D77" s="16"/>
      <c r="E77" s="16"/>
      <c r="F77" s="16"/>
      <c r="G77" s="16"/>
      <c r="H77" s="8"/>
      <c r="I77" s="8"/>
      <c r="J77" s="17" t="str">
        <f>IF(SUMIF(ENTREES!A:A,A77,ENTREES!C:C)=0,"",SUMIF(ENTREES!A:A,A77,ENTREES!C:C))</f>
        <v/>
      </c>
      <c r="K77" s="17"/>
      <c r="L77" s="17"/>
      <c r="M77" s="17" t="str">
        <f>IF(SUMIF(SORTIES!A:A,A77,SORTIES!C:C)=0,"",SUMIF(SORTIES!A:A,A77,SORTIES!C:C))</f>
        <v/>
      </c>
      <c r="N77" s="17"/>
      <c r="O77" s="17"/>
      <c r="P77" s="17" t="str">
        <f t="shared" si="4"/>
        <v/>
      </c>
      <c r="Q77" s="17"/>
      <c r="R77" s="19" t="str">
        <f t="shared" si="5"/>
        <v/>
      </c>
      <c r="S77" s="17">
        <f t="shared" si="6"/>
        <v>0</v>
      </c>
    </row>
    <row r="78" spans="1:19" x14ac:dyDescent="0.25">
      <c r="A78" s="8"/>
      <c r="B78" s="8"/>
      <c r="C78" s="8"/>
      <c r="D78" s="16"/>
      <c r="E78" s="16"/>
      <c r="F78" s="16"/>
      <c r="G78" s="16"/>
      <c r="H78" s="8"/>
      <c r="I78" s="8"/>
      <c r="J78" s="17" t="str">
        <f>IF(SUMIF(ENTREES!A:A,A78,ENTREES!C:C)=0,"",SUMIF(ENTREES!A:A,A78,ENTREES!C:C))</f>
        <v/>
      </c>
      <c r="K78" s="17"/>
      <c r="L78" s="17"/>
      <c r="M78" s="17" t="str">
        <f>IF(SUMIF(SORTIES!A:A,A78,SORTIES!C:C)=0,"",SUMIF(SORTIES!A:A,A78,SORTIES!C:C))</f>
        <v/>
      </c>
      <c r="N78" s="17"/>
      <c r="O78" s="17"/>
      <c r="P78" s="17" t="str">
        <f t="shared" si="4"/>
        <v/>
      </c>
      <c r="Q78" s="17"/>
      <c r="R78" s="19" t="str">
        <f t="shared" si="5"/>
        <v/>
      </c>
      <c r="S78" s="17">
        <f t="shared" si="6"/>
        <v>0</v>
      </c>
    </row>
    <row r="79" spans="1:19" x14ac:dyDescent="0.25">
      <c r="A79" s="8"/>
      <c r="B79" s="8"/>
      <c r="C79" s="8"/>
      <c r="D79" s="16"/>
      <c r="E79" s="16"/>
      <c r="F79" s="16"/>
      <c r="G79" s="16"/>
      <c r="H79" s="8"/>
      <c r="I79" s="8"/>
      <c r="J79" s="17" t="str">
        <f>IF(SUMIF(ENTREES!A:A,A79,ENTREES!C:C)=0,"",SUMIF(ENTREES!A:A,A79,ENTREES!C:C))</f>
        <v/>
      </c>
      <c r="K79" s="17"/>
      <c r="L79" s="17"/>
      <c r="M79" s="17" t="str">
        <f>IF(SUMIF(SORTIES!A:A,A79,SORTIES!C:C)=0,"",SUMIF(SORTIES!A:A,A79,SORTIES!C:C))</f>
        <v/>
      </c>
      <c r="N79" s="17"/>
      <c r="O79" s="17"/>
      <c r="P79" s="17" t="str">
        <f t="shared" si="4"/>
        <v/>
      </c>
      <c r="Q79" s="17"/>
      <c r="R79" s="19" t="str">
        <f t="shared" si="5"/>
        <v/>
      </c>
      <c r="S79" s="17">
        <f t="shared" si="6"/>
        <v>0</v>
      </c>
    </row>
    <row r="80" spans="1:19" x14ac:dyDescent="0.25">
      <c r="A80" s="8"/>
      <c r="B80" s="8"/>
      <c r="C80" s="8"/>
      <c r="D80" s="16"/>
      <c r="E80" s="16"/>
      <c r="F80" s="16"/>
      <c r="G80" s="16"/>
      <c r="H80" s="8"/>
      <c r="I80" s="8"/>
      <c r="J80" s="17" t="str">
        <f>IF(SUMIF(ENTREES!A:A,A80,ENTREES!C:C)=0,"",SUMIF(ENTREES!A:A,A80,ENTREES!C:C))</f>
        <v/>
      </c>
      <c r="K80" s="17"/>
      <c r="L80" s="17"/>
      <c r="M80" s="17" t="str">
        <f>IF(SUMIF(SORTIES!A:A,A80,SORTIES!C:C)=0,"",SUMIF(SORTIES!A:A,A80,SORTIES!C:C))</f>
        <v/>
      </c>
      <c r="N80" s="17"/>
      <c r="O80" s="17"/>
      <c r="P80" s="17" t="str">
        <f t="shared" si="4"/>
        <v/>
      </c>
      <c r="Q80" s="17"/>
      <c r="R80" s="19" t="str">
        <f t="shared" si="5"/>
        <v/>
      </c>
      <c r="S80" s="17">
        <f t="shared" si="6"/>
        <v>0</v>
      </c>
    </row>
    <row r="81" spans="1:19" x14ac:dyDescent="0.25">
      <c r="A81" s="8"/>
      <c r="B81" s="8"/>
      <c r="C81" s="8"/>
      <c r="D81" s="16"/>
      <c r="E81" s="16"/>
      <c r="F81" s="16"/>
      <c r="G81" s="16"/>
      <c r="H81" s="8"/>
      <c r="I81" s="8"/>
      <c r="J81" s="17" t="str">
        <f>IF(SUMIF(ENTREES!A:A,A81,ENTREES!C:C)=0,"",SUMIF(ENTREES!A:A,A81,ENTREES!C:C))</f>
        <v/>
      </c>
      <c r="K81" s="17"/>
      <c r="L81" s="17"/>
      <c r="M81" s="17" t="str">
        <f>IF(SUMIF(SORTIES!A:A,A81,SORTIES!C:C)=0,"",SUMIF(SORTIES!A:A,A81,SORTIES!C:C))</f>
        <v/>
      </c>
      <c r="N81" s="17"/>
      <c r="O81" s="17"/>
      <c r="P81" s="17" t="str">
        <f t="shared" si="4"/>
        <v/>
      </c>
      <c r="Q81" s="17"/>
      <c r="R81" s="19" t="str">
        <f t="shared" si="5"/>
        <v/>
      </c>
      <c r="S81" s="17">
        <f t="shared" si="6"/>
        <v>0</v>
      </c>
    </row>
    <row r="82" spans="1:19" x14ac:dyDescent="0.25">
      <c r="A82" s="8"/>
      <c r="B82" s="8"/>
      <c r="C82" s="8"/>
      <c r="D82" s="16"/>
      <c r="E82" s="16"/>
      <c r="F82" s="16"/>
      <c r="G82" s="16"/>
      <c r="H82" s="8"/>
      <c r="I82" s="8"/>
      <c r="J82" s="17" t="str">
        <f>IF(SUMIF(ENTREES!A:A,A82,ENTREES!C:C)=0,"",SUMIF(ENTREES!A:A,A82,ENTREES!C:C))</f>
        <v/>
      </c>
      <c r="K82" s="17"/>
      <c r="L82" s="17"/>
      <c r="M82" s="17" t="str">
        <f>IF(SUMIF(SORTIES!A:A,A82,SORTIES!C:C)=0,"",SUMIF(SORTIES!A:A,A82,SORTIES!C:C))</f>
        <v/>
      </c>
      <c r="N82" s="17"/>
      <c r="O82" s="17"/>
      <c r="P82" s="17" t="str">
        <f t="shared" si="4"/>
        <v/>
      </c>
      <c r="Q82" s="17"/>
      <c r="R82" s="19" t="str">
        <f t="shared" si="5"/>
        <v/>
      </c>
      <c r="S82" s="17">
        <f t="shared" si="6"/>
        <v>0</v>
      </c>
    </row>
    <row r="83" spans="1:19" x14ac:dyDescent="0.25">
      <c r="A83" s="8"/>
      <c r="B83" s="8"/>
      <c r="C83" s="8"/>
      <c r="D83" s="16"/>
      <c r="E83" s="16"/>
      <c r="F83" s="16"/>
      <c r="G83" s="16"/>
      <c r="H83" s="8"/>
      <c r="I83" s="8"/>
      <c r="J83" s="17" t="str">
        <f>IF(SUMIF(ENTREES!A:A,A83,ENTREES!C:C)=0,"",SUMIF(ENTREES!A:A,A83,ENTREES!C:C))</f>
        <v/>
      </c>
      <c r="K83" s="17"/>
      <c r="L83" s="17"/>
      <c r="M83" s="17" t="str">
        <f>IF(SUMIF(SORTIES!A:A,A83,SORTIES!C:C)=0,"",SUMIF(SORTIES!A:A,A83,SORTIES!C:C))</f>
        <v/>
      </c>
      <c r="N83" s="17"/>
      <c r="O83" s="17"/>
      <c r="P83" s="17" t="str">
        <f t="shared" si="4"/>
        <v/>
      </c>
      <c r="Q83" s="17"/>
      <c r="R83" s="19" t="str">
        <f t="shared" si="5"/>
        <v/>
      </c>
      <c r="S83" s="17">
        <f t="shared" si="6"/>
        <v>0</v>
      </c>
    </row>
    <row r="84" spans="1:19" x14ac:dyDescent="0.25">
      <c r="A84" s="8"/>
      <c r="B84" s="8"/>
      <c r="C84" s="8"/>
      <c r="D84" s="16"/>
      <c r="E84" s="16"/>
      <c r="F84" s="16"/>
      <c r="G84" s="16"/>
      <c r="H84" s="8"/>
      <c r="I84" s="8"/>
      <c r="J84" s="17" t="str">
        <f>IF(SUMIF(ENTREES!A:A,A84,ENTREES!C:C)=0,"",SUMIF(ENTREES!A:A,A84,ENTREES!C:C))</f>
        <v/>
      </c>
      <c r="K84" s="17"/>
      <c r="L84" s="17"/>
      <c r="M84" s="17" t="str">
        <f>IF(SUMIF(SORTIES!A:A,A84,SORTIES!C:C)=0,"",SUMIF(SORTIES!A:A,A84,SORTIES!C:C))</f>
        <v/>
      </c>
      <c r="N84" s="17"/>
      <c r="O84" s="17"/>
      <c r="P84" s="17" t="str">
        <f t="shared" si="4"/>
        <v/>
      </c>
      <c r="Q84" s="17"/>
      <c r="R84" s="19" t="str">
        <f t="shared" si="5"/>
        <v/>
      </c>
      <c r="S84" s="17">
        <f t="shared" si="6"/>
        <v>0</v>
      </c>
    </row>
    <row r="85" spans="1:19" x14ac:dyDescent="0.25">
      <c r="A85" s="8"/>
      <c r="B85" s="8"/>
      <c r="C85" s="8"/>
      <c r="D85" s="16"/>
      <c r="E85" s="16"/>
      <c r="F85" s="16"/>
      <c r="G85" s="16"/>
      <c r="H85" s="8"/>
      <c r="I85" s="8"/>
      <c r="J85" s="17" t="str">
        <f>IF(SUMIF(ENTREES!A:A,A85,ENTREES!C:C)=0,"",SUMIF(ENTREES!A:A,A85,ENTREES!C:C))</f>
        <v/>
      </c>
      <c r="K85" s="17"/>
      <c r="L85" s="17"/>
      <c r="M85" s="17" t="str">
        <f>IF(SUMIF(SORTIES!A:A,A85,SORTIES!C:C)=0,"",SUMIF(SORTIES!A:A,A85,SORTIES!C:C))</f>
        <v/>
      </c>
      <c r="N85" s="17"/>
      <c r="O85" s="17"/>
      <c r="P85" s="17" t="str">
        <f t="shared" si="4"/>
        <v/>
      </c>
      <c r="Q85" s="17"/>
      <c r="R85" s="19" t="str">
        <f t="shared" si="5"/>
        <v/>
      </c>
      <c r="S85" s="17">
        <f t="shared" si="6"/>
        <v>0</v>
      </c>
    </row>
    <row r="86" spans="1:19" x14ac:dyDescent="0.25">
      <c r="A86" s="8"/>
      <c r="B86" s="8"/>
      <c r="C86" s="8"/>
      <c r="D86" s="16"/>
      <c r="E86" s="16"/>
      <c r="F86" s="16"/>
      <c r="G86" s="16"/>
      <c r="H86" s="8"/>
      <c r="I86" s="8"/>
      <c r="J86" s="17" t="str">
        <f>IF(SUMIF(ENTREES!A:A,A86,ENTREES!C:C)=0,"",SUMIF(ENTREES!A:A,A86,ENTREES!C:C))</f>
        <v/>
      </c>
      <c r="K86" s="17"/>
      <c r="L86" s="17"/>
      <c r="M86" s="17" t="str">
        <f>IF(SUMIF(SORTIES!A:A,A86,SORTIES!C:C)=0,"",SUMIF(SORTIES!A:A,A86,SORTIES!C:C))</f>
        <v/>
      </c>
      <c r="N86" s="17"/>
      <c r="O86" s="17"/>
      <c r="P86" s="17" t="str">
        <f t="shared" si="4"/>
        <v/>
      </c>
      <c r="Q86" s="17"/>
      <c r="R86" s="19" t="str">
        <f t="shared" si="5"/>
        <v/>
      </c>
      <c r="S86" s="17">
        <f t="shared" si="6"/>
        <v>0</v>
      </c>
    </row>
    <row r="87" spans="1:19" x14ac:dyDescent="0.25">
      <c r="A87" s="8"/>
      <c r="B87" s="8"/>
      <c r="C87" s="8"/>
      <c r="D87" s="16"/>
      <c r="E87" s="16"/>
      <c r="F87" s="16"/>
      <c r="G87" s="16"/>
      <c r="H87" s="8"/>
      <c r="I87" s="8"/>
      <c r="J87" s="17" t="str">
        <f>IF(SUMIF(ENTREES!A:A,A87,ENTREES!C:C)=0,"",SUMIF(ENTREES!A:A,A87,ENTREES!C:C))</f>
        <v/>
      </c>
      <c r="K87" s="17"/>
      <c r="L87" s="17"/>
      <c r="M87" s="17" t="str">
        <f>IF(SUMIF(SORTIES!A:A,A87,SORTIES!C:C)=0,"",SUMIF(SORTIES!A:A,A87,SORTIES!C:C))</f>
        <v/>
      </c>
      <c r="N87" s="17"/>
      <c r="O87" s="17"/>
      <c r="P87" s="17" t="str">
        <f t="shared" si="4"/>
        <v/>
      </c>
      <c r="Q87" s="17"/>
      <c r="R87" s="19" t="str">
        <f t="shared" si="5"/>
        <v/>
      </c>
      <c r="S87" s="17">
        <f t="shared" si="6"/>
        <v>0</v>
      </c>
    </row>
    <row r="88" spans="1:19" x14ac:dyDescent="0.25">
      <c r="A88" s="8"/>
      <c r="B88" s="8"/>
      <c r="C88" s="8"/>
      <c r="D88" s="16"/>
      <c r="E88" s="16"/>
      <c r="F88" s="16"/>
      <c r="G88" s="16"/>
      <c r="H88" s="8"/>
      <c r="I88" s="8"/>
      <c r="J88" s="17" t="str">
        <f>IF(SUMIF(ENTREES!A:A,A88,ENTREES!C:C)=0,"",SUMIF(ENTREES!A:A,A88,ENTREES!C:C))</f>
        <v/>
      </c>
      <c r="K88" s="17"/>
      <c r="L88" s="17"/>
      <c r="M88" s="17" t="str">
        <f>IF(SUMIF(SORTIES!A:A,A88,SORTIES!C:C)=0,"",SUMIF(SORTIES!A:A,A88,SORTIES!C:C))</f>
        <v/>
      </c>
      <c r="N88" s="17"/>
      <c r="O88" s="17"/>
      <c r="P88" s="17" t="str">
        <f t="shared" si="4"/>
        <v/>
      </c>
      <c r="Q88" s="17"/>
      <c r="R88" s="19" t="str">
        <f t="shared" si="5"/>
        <v/>
      </c>
      <c r="S88" s="17">
        <f t="shared" si="6"/>
        <v>0</v>
      </c>
    </row>
    <row r="89" spans="1:19" x14ac:dyDescent="0.25">
      <c r="A89" s="8"/>
      <c r="B89" s="8"/>
      <c r="C89" s="8"/>
      <c r="D89" s="16"/>
      <c r="E89" s="16"/>
      <c r="F89" s="16"/>
      <c r="G89" s="16"/>
      <c r="H89" s="8"/>
      <c r="I89" s="8"/>
      <c r="J89" s="17" t="str">
        <f>IF(SUMIF(ENTREES!A:A,A89,ENTREES!C:C)=0,"",SUMIF(ENTREES!A:A,A89,ENTREES!C:C))</f>
        <v/>
      </c>
      <c r="K89" s="17"/>
      <c r="L89" s="17"/>
      <c r="M89" s="17" t="str">
        <f>IF(SUMIF(SORTIES!A:A,A89,SORTIES!C:C)=0,"",SUMIF(SORTIES!A:A,A89,SORTIES!C:C))</f>
        <v/>
      </c>
      <c r="N89" s="17"/>
      <c r="O89" s="17"/>
      <c r="P89" s="17" t="str">
        <f t="shared" si="4"/>
        <v/>
      </c>
      <c r="Q89" s="17"/>
      <c r="R89" s="19" t="str">
        <f t="shared" si="5"/>
        <v/>
      </c>
      <c r="S89" s="17">
        <f t="shared" si="6"/>
        <v>0</v>
      </c>
    </row>
    <row r="90" spans="1:19" x14ac:dyDescent="0.25">
      <c r="A90" s="8"/>
      <c r="B90" s="8"/>
      <c r="C90" s="8"/>
      <c r="D90" s="16"/>
      <c r="E90" s="16"/>
      <c r="F90" s="16"/>
      <c r="G90" s="16"/>
      <c r="H90" s="8"/>
      <c r="I90" s="8"/>
      <c r="J90" s="17" t="str">
        <f>IF(SUMIF(ENTREES!A:A,A90,ENTREES!C:C)=0,"",SUMIF(ENTREES!A:A,A90,ENTREES!C:C))</f>
        <v/>
      </c>
      <c r="K90" s="17"/>
      <c r="L90" s="17"/>
      <c r="M90" s="17" t="str">
        <f>IF(SUMIF(SORTIES!A:A,A90,SORTIES!C:C)=0,"",SUMIF(SORTIES!A:A,A90,SORTIES!C:C))</f>
        <v/>
      </c>
      <c r="N90" s="17"/>
      <c r="O90" s="17"/>
      <c r="P90" s="17" t="str">
        <f t="shared" si="4"/>
        <v/>
      </c>
      <c r="Q90" s="17"/>
      <c r="R90" s="19" t="str">
        <f t="shared" si="5"/>
        <v/>
      </c>
      <c r="S90" s="17">
        <f t="shared" si="6"/>
        <v>0</v>
      </c>
    </row>
    <row r="91" spans="1:19" x14ac:dyDescent="0.25">
      <c r="A91" s="8"/>
      <c r="B91" s="8"/>
      <c r="C91" s="8"/>
      <c r="D91" s="16"/>
      <c r="E91" s="16"/>
      <c r="F91" s="16"/>
      <c r="G91" s="16"/>
      <c r="H91" s="8"/>
      <c r="I91" s="8"/>
      <c r="J91" s="17" t="str">
        <f>IF(SUMIF(ENTREES!A:A,A91,ENTREES!C:C)=0,"",SUMIF(ENTREES!A:A,A91,ENTREES!C:C))</f>
        <v/>
      </c>
      <c r="K91" s="17"/>
      <c r="L91" s="17"/>
      <c r="M91" s="17" t="str">
        <f>IF(SUMIF(SORTIES!A:A,A91,SORTIES!C:C)=0,"",SUMIF(SORTIES!A:A,A91,SORTIES!C:C))</f>
        <v/>
      </c>
      <c r="N91" s="17"/>
      <c r="O91" s="17"/>
      <c r="P91" s="17" t="str">
        <f t="shared" si="4"/>
        <v/>
      </c>
      <c r="Q91" s="17"/>
      <c r="R91" s="19" t="str">
        <f t="shared" si="5"/>
        <v/>
      </c>
      <c r="S91" s="17">
        <f t="shared" si="6"/>
        <v>0</v>
      </c>
    </row>
    <row r="92" spans="1:19" x14ac:dyDescent="0.25">
      <c r="A92" s="8"/>
      <c r="B92" s="8"/>
      <c r="C92" s="8"/>
      <c r="D92" s="16"/>
      <c r="E92" s="16"/>
      <c r="F92" s="16"/>
      <c r="G92" s="16"/>
      <c r="H92" s="8"/>
      <c r="I92" s="8"/>
      <c r="J92" s="17" t="str">
        <f>IF(SUMIF(ENTREES!A:A,A92,ENTREES!C:C)=0,"",SUMIF(ENTREES!A:A,A92,ENTREES!C:C))</f>
        <v/>
      </c>
      <c r="K92" s="17"/>
      <c r="L92" s="17"/>
      <c r="M92" s="17" t="str">
        <f>IF(SUMIF(SORTIES!A:A,A92,SORTIES!C:C)=0,"",SUMIF(SORTIES!A:A,A92,SORTIES!C:C))</f>
        <v/>
      </c>
      <c r="N92" s="17"/>
      <c r="O92" s="17"/>
      <c r="P92" s="17" t="str">
        <f t="shared" si="4"/>
        <v/>
      </c>
      <c r="Q92" s="17"/>
      <c r="R92" s="19" t="str">
        <f t="shared" si="5"/>
        <v/>
      </c>
      <c r="S92" s="17">
        <f t="shared" si="6"/>
        <v>0</v>
      </c>
    </row>
    <row r="93" spans="1:19" x14ac:dyDescent="0.25">
      <c r="A93" s="8"/>
      <c r="B93" s="8"/>
      <c r="C93" s="8"/>
      <c r="D93" s="16"/>
      <c r="E93" s="16"/>
      <c r="F93" s="16"/>
      <c r="G93" s="16"/>
      <c r="H93" s="8"/>
      <c r="I93" s="8"/>
      <c r="J93" s="17" t="str">
        <f>IF(SUMIF(ENTREES!A:A,A93,ENTREES!C:C)=0,"",SUMIF(ENTREES!A:A,A93,ENTREES!C:C))</f>
        <v/>
      </c>
      <c r="K93" s="17"/>
      <c r="L93" s="17"/>
      <c r="M93" s="17" t="str">
        <f>IF(SUMIF(SORTIES!A:A,A93,SORTIES!C:C)=0,"",SUMIF(SORTIES!A:A,A93,SORTIES!C:C))</f>
        <v/>
      </c>
      <c r="N93" s="17"/>
      <c r="O93" s="17"/>
      <c r="P93" s="17" t="str">
        <f t="shared" si="4"/>
        <v/>
      </c>
      <c r="Q93" s="17"/>
      <c r="R93" s="19" t="str">
        <f t="shared" si="5"/>
        <v/>
      </c>
      <c r="S93" s="17">
        <f t="shared" si="6"/>
        <v>0</v>
      </c>
    </row>
    <row r="94" spans="1:19" x14ac:dyDescent="0.25">
      <c r="A94" s="8"/>
      <c r="B94" s="8"/>
      <c r="C94" s="8"/>
      <c r="D94" s="16"/>
      <c r="E94" s="16"/>
      <c r="F94" s="16"/>
      <c r="G94" s="16"/>
      <c r="H94" s="8"/>
      <c r="I94" s="8"/>
      <c r="J94" s="17" t="str">
        <f>IF(SUMIF(ENTREES!A:A,A94,ENTREES!C:C)=0,"",SUMIF(ENTREES!A:A,A94,ENTREES!C:C))</f>
        <v/>
      </c>
      <c r="K94" s="17"/>
      <c r="L94" s="17"/>
      <c r="M94" s="17" t="str">
        <f>IF(SUMIF(SORTIES!A:A,A94,SORTIES!C:C)=0,"",SUMIF(SORTIES!A:A,A94,SORTIES!C:C))</f>
        <v/>
      </c>
      <c r="N94" s="17"/>
      <c r="O94" s="17"/>
      <c r="P94" s="17" t="str">
        <f t="shared" si="4"/>
        <v/>
      </c>
      <c r="Q94" s="17"/>
      <c r="R94" s="19" t="str">
        <f t="shared" si="5"/>
        <v/>
      </c>
      <c r="S94" s="17">
        <f t="shared" si="6"/>
        <v>0</v>
      </c>
    </row>
    <row r="95" spans="1:19" x14ac:dyDescent="0.25">
      <c r="A95" s="8"/>
      <c r="B95" s="8"/>
      <c r="C95" s="8"/>
      <c r="D95" s="16"/>
      <c r="E95" s="16"/>
      <c r="F95" s="16"/>
      <c r="G95" s="16"/>
      <c r="H95" s="8"/>
      <c r="I95" s="8"/>
      <c r="J95" s="17" t="str">
        <f>IF(SUMIF(ENTREES!A:A,A95,ENTREES!C:C)=0,"",SUMIF(ENTREES!A:A,A95,ENTREES!C:C))</f>
        <v/>
      </c>
      <c r="K95" s="17"/>
      <c r="L95" s="17"/>
      <c r="M95" s="17" t="str">
        <f>IF(SUMIF(SORTIES!A:A,A95,SORTIES!C:C)=0,"",SUMIF(SORTIES!A:A,A95,SORTIES!C:C))</f>
        <v/>
      </c>
      <c r="N95" s="17"/>
      <c r="O95" s="17"/>
      <c r="P95" s="17" t="str">
        <f t="shared" si="4"/>
        <v/>
      </c>
      <c r="Q95" s="17"/>
      <c r="R95" s="19" t="str">
        <f t="shared" si="5"/>
        <v/>
      </c>
      <c r="S95" s="17">
        <f t="shared" si="6"/>
        <v>0</v>
      </c>
    </row>
    <row r="96" spans="1:19" x14ac:dyDescent="0.25">
      <c r="A96" s="8"/>
      <c r="B96" s="8"/>
      <c r="C96" s="8"/>
      <c r="D96" s="16"/>
      <c r="E96" s="16"/>
      <c r="F96" s="16"/>
      <c r="G96" s="16"/>
      <c r="H96" s="8"/>
      <c r="I96" s="8"/>
      <c r="J96" s="17" t="str">
        <f>IF(SUMIF(ENTREES!A:A,A96,ENTREES!C:C)=0,"",SUMIF(ENTREES!A:A,A96,ENTREES!C:C))</f>
        <v/>
      </c>
      <c r="K96" s="17"/>
      <c r="L96" s="17"/>
      <c r="M96" s="17" t="str">
        <f>IF(SUMIF(SORTIES!A:A,A96,SORTIES!C:C)=0,"",SUMIF(SORTIES!A:A,A96,SORTIES!C:C))</f>
        <v/>
      </c>
      <c r="N96" s="17"/>
      <c r="O96" s="17"/>
      <c r="P96" s="17" t="str">
        <f t="shared" si="4"/>
        <v/>
      </c>
      <c r="Q96" s="17"/>
      <c r="R96" s="19" t="str">
        <f t="shared" si="5"/>
        <v/>
      </c>
      <c r="S96" s="17">
        <f t="shared" si="6"/>
        <v>0</v>
      </c>
    </row>
    <row r="97" spans="1:19" x14ac:dyDescent="0.25">
      <c r="A97" s="8"/>
      <c r="B97" s="8"/>
      <c r="C97" s="8"/>
      <c r="D97" s="16"/>
      <c r="E97" s="16"/>
      <c r="F97" s="16"/>
      <c r="G97" s="16"/>
      <c r="H97" s="8"/>
      <c r="I97" s="8"/>
      <c r="J97" s="17" t="str">
        <f>IF(SUMIF(ENTREES!A:A,A97,ENTREES!C:C)=0,"",SUMIF(ENTREES!A:A,A97,ENTREES!C:C))</f>
        <v/>
      </c>
      <c r="K97" s="17"/>
      <c r="L97" s="17"/>
      <c r="M97" s="17" t="str">
        <f>IF(SUMIF(SORTIES!A:A,A97,SORTIES!C:C)=0,"",SUMIF(SORTIES!A:A,A97,SORTIES!C:C))</f>
        <v/>
      </c>
      <c r="N97" s="17"/>
      <c r="O97" s="17"/>
      <c r="P97" s="17" t="str">
        <f t="shared" si="4"/>
        <v/>
      </c>
      <c r="Q97" s="17"/>
      <c r="R97" s="19" t="str">
        <f t="shared" si="5"/>
        <v/>
      </c>
      <c r="S97" s="17">
        <f t="shared" si="6"/>
        <v>0</v>
      </c>
    </row>
    <row r="98" spans="1:19" x14ac:dyDescent="0.25">
      <c r="A98" s="8"/>
      <c r="B98" s="8"/>
      <c r="C98" s="8"/>
      <c r="D98" s="16"/>
      <c r="E98" s="16"/>
      <c r="F98" s="16"/>
      <c r="G98" s="16"/>
      <c r="H98" s="8"/>
      <c r="I98" s="8"/>
      <c r="J98" s="17" t="str">
        <f>IF(SUMIF(ENTREES!A:A,A98,ENTREES!C:C)=0,"",SUMIF(ENTREES!A:A,A98,ENTREES!C:C))</f>
        <v/>
      </c>
      <c r="K98" s="17"/>
      <c r="L98" s="17"/>
      <c r="M98" s="17" t="str">
        <f>IF(SUMIF(SORTIES!A:A,A98,SORTIES!C:C)=0,"",SUMIF(SORTIES!A:A,A98,SORTIES!C:C))</f>
        <v/>
      </c>
      <c r="N98" s="17"/>
      <c r="O98" s="17"/>
      <c r="P98" s="17" t="str">
        <f t="shared" si="4"/>
        <v/>
      </c>
      <c r="Q98" s="17"/>
      <c r="R98" s="19" t="str">
        <f t="shared" si="5"/>
        <v/>
      </c>
      <c r="S98" s="17">
        <f t="shared" si="6"/>
        <v>0</v>
      </c>
    </row>
    <row r="99" spans="1:19" x14ac:dyDescent="0.25">
      <c r="A99" s="8"/>
      <c r="B99" s="8"/>
      <c r="C99" s="8"/>
      <c r="D99" s="16"/>
      <c r="E99" s="16"/>
      <c r="F99" s="16"/>
      <c r="G99" s="16"/>
      <c r="H99" s="8"/>
      <c r="I99" s="8"/>
      <c r="J99" s="17" t="str">
        <f>IF(SUMIF(ENTREES!A:A,A99,ENTREES!C:C)=0,"",SUMIF(ENTREES!A:A,A99,ENTREES!C:C))</f>
        <v/>
      </c>
      <c r="K99" s="17"/>
      <c r="L99" s="17"/>
      <c r="M99" s="17" t="str">
        <f>IF(SUMIF(SORTIES!A:A,A99,SORTIES!C:C)=0,"",SUMIF(SORTIES!A:A,A99,SORTIES!C:C))</f>
        <v/>
      </c>
      <c r="N99" s="17"/>
      <c r="O99" s="17"/>
      <c r="P99" s="17" t="str">
        <f t="shared" si="4"/>
        <v/>
      </c>
      <c r="Q99" s="17"/>
      <c r="R99" s="19" t="str">
        <f t="shared" si="5"/>
        <v/>
      </c>
      <c r="S99" s="17">
        <f t="shared" si="6"/>
        <v>0</v>
      </c>
    </row>
    <row r="100" spans="1:19" x14ac:dyDescent="0.25">
      <c r="A100" s="8"/>
      <c r="B100" s="8"/>
      <c r="C100" s="8"/>
      <c r="D100" s="16"/>
      <c r="E100" s="16"/>
      <c r="F100" s="16"/>
      <c r="G100" s="16"/>
      <c r="H100" s="8"/>
      <c r="I100" s="8"/>
      <c r="J100" s="17" t="str">
        <f>IF(SUMIF(ENTREES!A:A,A100,ENTREES!C:C)=0,"",SUMIF(ENTREES!A:A,A100,ENTREES!C:C))</f>
        <v/>
      </c>
      <c r="K100" s="17"/>
      <c r="L100" s="17"/>
      <c r="M100" s="17" t="str">
        <f>IF(SUMIF(SORTIES!A:A,A100,SORTIES!C:C)=0,"",SUMIF(SORTIES!A:A,A100,SORTIES!C:C))</f>
        <v/>
      </c>
      <c r="N100" s="17"/>
      <c r="O100" s="17"/>
      <c r="P100" s="17" t="str">
        <f t="shared" si="4"/>
        <v/>
      </c>
      <c r="Q100" s="17"/>
      <c r="R100" s="19" t="str">
        <f t="shared" si="5"/>
        <v/>
      </c>
      <c r="S100" s="17">
        <f t="shared" si="6"/>
        <v>0</v>
      </c>
    </row>
    <row r="101" spans="1:19" x14ac:dyDescent="0.25">
      <c r="A101" s="8"/>
      <c r="B101" s="8"/>
      <c r="C101" s="8"/>
      <c r="D101" s="16"/>
      <c r="E101" s="16"/>
      <c r="F101" s="16"/>
      <c r="G101" s="16"/>
      <c r="H101" s="8"/>
      <c r="I101" s="8"/>
      <c r="J101" s="17" t="str">
        <f>IF(SUMIF(ENTREES!A:A,A101,ENTREES!C:C)=0,"",SUMIF(ENTREES!A:A,A101,ENTREES!C:C))</f>
        <v/>
      </c>
      <c r="K101" s="17"/>
      <c r="L101" s="17"/>
      <c r="M101" s="17" t="str">
        <f>IF(SUMIF(SORTIES!A:A,A101,SORTIES!C:C)=0,"",SUMIF(SORTIES!A:A,A101,SORTIES!C:C))</f>
        <v/>
      </c>
      <c r="N101" s="17"/>
      <c r="O101" s="17"/>
      <c r="P101" s="17" t="str">
        <f t="shared" si="4"/>
        <v/>
      </c>
      <c r="Q101" s="17"/>
      <c r="R101" s="19" t="str">
        <f t="shared" si="5"/>
        <v/>
      </c>
      <c r="S101" s="17">
        <f t="shared" si="6"/>
        <v>0</v>
      </c>
    </row>
    <row r="102" spans="1:19" x14ac:dyDescent="0.25">
      <c r="A102" s="8"/>
      <c r="B102" s="8"/>
      <c r="C102" s="8"/>
      <c r="D102" s="16"/>
      <c r="E102" s="16"/>
      <c r="F102" s="16"/>
      <c r="G102" s="16"/>
      <c r="H102" s="8"/>
      <c r="I102" s="8"/>
      <c r="J102" s="17" t="str">
        <f>IF(SUMIF(ENTREES!A:A,A102,ENTREES!C:C)=0,"",SUMIF(ENTREES!A:A,A102,ENTREES!C:C))</f>
        <v/>
      </c>
      <c r="K102" s="17"/>
      <c r="L102" s="17"/>
      <c r="M102" s="17" t="str">
        <f>IF(SUMIF(SORTIES!A:A,A102,SORTIES!C:C)=0,"",SUMIF(SORTIES!A:A,A102,SORTIES!C:C))</f>
        <v/>
      </c>
      <c r="N102" s="17"/>
      <c r="O102" s="17"/>
      <c r="P102" s="17" t="str">
        <f t="shared" si="4"/>
        <v/>
      </c>
      <c r="Q102" s="17"/>
      <c r="R102" s="19" t="str">
        <f t="shared" si="5"/>
        <v/>
      </c>
      <c r="S102" s="17">
        <f t="shared" si="6"/>
        <v>0</v>
      </c>
    </row>
    <row r="103" spans="1:19" x14ac:dyDescent="0.25">
      <c r="A103" s="8"/>
      <c r="B103" s="8"/>
      <c r="C103" s="8"/>
      <c r="D103" s="16"/>
      <c r="E103" s="16"/>
      <c r="F103" s="16"/>
      <c r="G103" s="16"/>
      <c r="H103" s="8"/>
      <c r="I103" s="8"/>
      <c r="J103" s="17" t="str">
        <f>IF(SUMIF(ENTREES!A:A,A103,ENTREES!C:C)=0,"",SUMIF(ENTREES!A:A,A103,ENTREES!C:C))</f>
        <v/>
      </c>
      <c r="K103" s="17"/>
      <c r="L103" s="17"/>
      <c r="M103" s="17" t="str">
        <f>IF(SUMIF(SORTIES!A:A,A103,SORTIES!C:C)=0,"",SUMIF(SORTIES!A:A,A103,SORTIES!C:C))</f>
        <v/>
      </c>
      <c r="N103" s="17"/>
      <c r="O103" s="17"/>
      <c r="P103" s="17" t="str">
        <f t="shared" si="4"/>
        <v/>
      </c>
      <c r="Q103" s="17"/>
      <c r="R103" s="19" t="str">
        <f t="shared" si="5"/>
        <v/>
      </c>
      <c r="S103" s="17">
        <f t="shared" si="6"/>
        <v>0</v>
      </c>
    </row>
    <row r="104" spans="1:19" x14ac:dyDescent="0.25">
      <c r="A104" s="8"/>
      <c r="B104" s="8"/>
      <c r="C104" s="8"/>
      <c r="D104" s="16"/>
      <c r="E104" s="16"/>
      <c r="F104" s="16"/>
      <c r="G104" s="16"/>
      <c r="H104" s="8"/>
      <c r="I104" s="8"/>
      <c r="J104" s="17" t="str">
        <f>IF(SUMIF(ENTREES!A:A,A104,ENTREES!C:C)=0,"",SUMIF(ENTREES!A:A,A104,ENTREES!C:C))</f>
        <v/>
      </c>
      <c r="K104" s="17"/>
      <c r="L104" s="17"/>
      <c r="M104" s="17" t="str">
        <f>IF(SUMIF(SORTIES!A:A,A104,SORTIES!C:C)=0,"",SUMIF(SORTIES!A:A,A104,SORTIES!C:C))</f>
        <v/>
      </c>
      <c r="N104" s="17"/>
      <c r="O104" s="17"/>
      <c r="P104" s="17" t="str">
        <f t="shared" si="4"/>
        <v/>
      </c>
      <c r="Q104" s="17"/>
      <c r="R104" s="19" t="str">
        <f t="shared" si="5"/>
        <v/>
      </c>
      <c r="S104" s="17">
        <f t="shared" si="6"/>
        <v>0</v>
      </c>
    </row>
    <row r="105" spans="1:19" x14ac:dyDescent="0.25">
      <c r="A105" s="8"/>
      <c r="B105" s="8"/>
      <c r="C105" s="8"/>
      <c r="D105" s="16"/>
      <c r="E105" s="16"/>
      <c r="F105" s="16"/>
      <c r="G105" s="16"/>
      <c r="H105" s="8"/>
      <c r="I105" s="8"/>
      <c r="J105" s="17" t="str">
        <f>IF(SUMIF(ENTREES!A:A,A105,ENTREES!C:C)=0,"",SUMIF(ENTREES!A:A,A105,ENTREES!C:C))</f>
        <v/>
      </c>
      <c r="K105" s="17"/>
      <c r="L105" s="17"/>
      <c r="M105" s="17" t="str">
        <f>IF(SUMIF(SORTIES!A:A,A105,SORTIES!C:C)=0,"",SUMIF(SORTIES!A:A,A105,SORTIES!C:C))</f>
        <v/>
      </c>
      <c r="N105" s="17"/>
      <c r="O105" s="17"/>
      <c r="P105" s="17" t="str">
        <f t="shared" si="4"/>
        <v/>
      </c>
      <c r="Q105" s="17"/>
      <c r="R105" s="19" t="str">
        <f t="shared" si="5"/>
        <v/>
      </c>
      <c r="S105" s="17">
        <f t="shared" si="6"/>
        <v>0</v>
      </c>
    </row>
    <row r="106" spans="1:19" x14ac:dyDescent="0.25">
      <c r="A106" s="8"/>
      <c r="B106" s="8"/>
      <c r="C106" s="8"/>
      <c r="D106" s="16"/>
      <c r="E106" s="16"/>
      <c r="F106" s="16"/>
      <c r="G106" s="16"/>
      <c r="H106" s="8"/>
      <c r="I106" s="8"/>
      <c r="J106" s="17" t="str">
        <f>IF(SUMIF(ENTREES!A:A,A106,ENTREES!C:C)=0,"",SUMIF(ENTREES!A:A,A106,ENTREES!C:C))</f>
        <v/>
      </c>
      <c r="K106" s="17"/>
      <c r="L106" s="17"/>
      <c r="M106" s="17" t="str">
        <f>IF(SUMIF(SORTIES!A:A,A106,SORTIES!C:C)=0,"",SUMIF(SORTIES!A:A,A106,SORTIES!C:C))</f>
        <v/>
      </c>
      <c r="N106" s="17"/>
      <c r="O106" s="17"/>
      <c r="P106" s="17" t="str">
        <f t="shared" si="4"/>
        <v/>
      </c>
      <c r="Q106" s="17"/>
      <c r="R106" s="19" t="str">
        <f t="shared" si="5"/>
        <v/>
      </c>
      <c r="S106" s="17">
        <f t="shared" si="6"/>
        <v>0</v>
      </c>
    </row>
    <row r="107" spans="1:19" x14ac:dyDescent="0.25">
      <c r="A107" s="8"/>
      <c r="B107" s="8"/>
      <c r="C107" s="8"/>
      <c r="D107" s="16"/>
      <c r="E107" s="16"/>
      <c r="F107" s="16"/>
      <c r="G107" s="16"/>
      <c r="H107" s="8"/>
      <c r="I107" s="8"/>
      <c r="J107" s="17" t="str">
        <f>IF(SUMIF(ENTREES!A:A,A107,ENTREES!C:C)=0,"",SUMIF(ENTREES!A:A,A107,ENTREES!C:C))</f>
        <v/>
      </c>
      <c r="K107" s="17"/>
      <c r="L107" s="17"/>
      <c r="M107" s="17" t="str">
        <f>IF(SUMIF(SORTIES!A:A,A107,SORTIES!C:C)=0,"",SUMIF(SORTIES!A:A,A107,SORTIES!C:C))</f>
        <v/>
      </c>
      <c r="N107" s="17"/>
      <c r="O107" s="17"/>
      <c r="P107" s="17" t="str">
        <f t="shared" si="4"/>
        <v/>
      </c>
      <c r="Q107" s="17"/>
      <c r="R107" s="19" t="str">
        <f t="shared" si="5"/>
        <v/>
      </c>
      <c r="S107" s="17">
        <f t="shared" si="6"/>
        <v>0</v>
      </c>
    </row>
    <row r="108" spans="1:19" x14ac:dyDescent="0.25">
      <c r="A108" s="8"/>
      <c r="B108" s="8"/>
      <c r="C108" s="8"/>
      <c r="D108" s="16"/>
      <c r="E108" s="16"/>
      <c r="F108" s="16"/>
      <c r="G108" s="16"/>
      <c r="H108" s="8"/>
      <c r="I108" s="8"/>
      <c r="J108" s="17" t="str">
        <f>IF(SUMIF(ENTREES!A:A,A108,ENTREES!C:C)=0,"",SUMIF(ENTREES!A:A,A108,ENTREES!C:C))</f>
        <v/>
      </c>
      <c r="K108" s="17"/>
      <c r="L108" s="17"/>
      <c r="M108" s="17" t="str">
        <f>IF(SUMIF(SORTIES!A:A,A108,SORTIES!C:C)=0,"",SUMIF(SORTIES!A:A,A108,SORTIES!C:C))</f>
        <v/>
      </c>
      <c r="N108" s="17"/>
      <c r="O108" s="17"/>
      <c r="P108" s="17" t="str">
        <f t="shared" si="4"/>
        <v/>
      </c>
      <c r="Q108" s="17"/>
      <c r="R108" s="19" t="str">
        <f t="shared" si="5"/>
        <v/>
      </c>
      <c r="S108" s="17">
        <f t="shared" si="6"/>
        <v>0</v>
      </c>
    </row>
    <row r="109" spans="1:19" x14ac:dyDescent="0.25">
      <c r="A109" s="8"/>
      <c r="B109" s="8"/>
      <c r="C109" s="8"/>
      <c r="D109" s="16"/>
      <c r="E109" s="16"/>
      <c r="F109" s="16"/>
      <c r="G109" s="16"/>
      <c r="H109" s="8"/>
      <c r="I109" s="8"/>
      <c r="J109" s="17" t="str">
        <f>IF(SUMIF(ENTREES!A:A,A109,ENTREES!C:C)=0,"",SUMIF(ENTREES!A:A,A109,ENTREES!C:C))</f>
        <v/>
      </c>
      <c r="K109" s="17"/>
      <c r="L109" s="17"/>
      <c r="M109" s="17" t="str">
        <f>IF(SUMIF(SORTIES!A:A,A109,SORTIES!C:C)=0,"",SUMIF(SORTIES!A:A,A109,SORTIES!C:C))</f>
        <v/>
      </c>
      <c r="N109" s="17"/>
      <c r="O109" s="17"/>
      <c r="P109" s="17" t="str">
        <f t="shared" si="4"/>
        <v/>
      </c>
      <c r="Q109" s="17"/>
      <c r="R109" s="19" t="str">
        <f t="shared" si="5"/>
        <v/>
      </c>
      <c r="S109" s="17">
        <f t="shared" si="6"/>
        <v>0</v>
      </c>
    </row>
    <row r="110" spans="1:19" x14ac:dyDescent="0.25">
      <c r="A110" s="8"/>
      <c r="B110" s="8"/>
      <c r="C110" s="8"/>
      <c r="D110" s="16"/>
      <c r="E110" s="16"/>
      <c r="F110" s="16"/>
      <c r="G110" s="16"/>
      <c r="H110" s="8"/>
      <c r="I110" s="8"/>
      <c r="J110" s="17" t="str">
        <f>IF(SUMIF(ENTREES!A:A,A110,ENTREES!C:C)=0,"",SUMIF(ENTREES!A:A,A110,ENTREES!C:C))</f>
        <v/>
      </c>
      <c r="K110" s="17"/>
      <c r="L110" s="17"/>
      <c r="M110" s="17" t="str">
        <f>IF(SUMIF(SORTIES!A:A,A110,SORTIES!C:C)=0,"",SUMIF(SORTIES!A:A,A110,SORTIES!C:C))</f>
        <v/>
      </c>
      <c r="N110" s="17"/>
      <c r="O110" s="17"/>
      <c r="P110" s="17" t="str">
        <f t="shared" si="4"/>
        <v/>
      </c>
      <c r="Q110" s="17"/>
      <c r="R110" s="19" t="str">
        <f t="shared" si="5"/>
        <v/>
      </c>
      <c r="S110" s="17">
        <f t="shared" si="6"/>
        <v>0</v>
      </c>
    </row>
    <row r="111" spans="1:19" x14ac:dyDescent="0.25">
      <c r="A111" s="8"/>
      <c r="B111" s="8"/>
      <c r="C111" s="8"/>
      <c r="D111" s="16"/>
      <c r="E111" s="16"/>
      <c r="F111" s="16"/>
      <c r="G111" s="16"/>
      <c r="H111" s="8"/>
      <c r="I111" s="8"/>
      <c r="J111" s="17" t="str">
        <f>IF(SUMIF(ENTREES!A:A,A111,ENTREES!C:C)=0,"",SUMIF(ENTREES!A:A,A111,ENTREES!C:C))</f>
        <v/>
      </c>
      <c r="K111" s="17"/>
      <c r="L111" s="17"/>
      <c r="M111" s="17" t="str">
        <f>IF(SUMIF(SORTIES!A:A,A111,SORTIES!C:C)=0,"",SUMIF(SORTIES!A:A,A111,SORTIES!C:C))</f>
        <v/>
      </c>
      <c r="N111" s="17"/>
      <c r="O111" s="17"/>
      <c r="P111" s="17" t="str">
        <f t="shared" si="4"/>
        <v/>
      </c>
      <c r="Q111" s="17"/>
      <c r="R111" s="19" t="str">
        <f t="shared" si="5"/>
        <v/>
      </c>
      <c r="S111" s="17">
        <f t="shared" si="6"/>
        <v>0</v>
      </c>
    </row>
    <row r="112" spans="1:19" x14ac:dyDescent="0.25">
      <c r="A112" s="8"/>
      <c r="B112" s="8"/>
      <c r="C112" s="8"/>
      <c r="D112" s="16"/>
      <c r="E112" s="16"/>
      <c r="F112" s="16"/>
      <c r="G112" s="16"/>
      <c r="H112" s="8"/>
      <c r="I112" s="8"/>
      <c r="J112" s="17" t="str">
        <f>IF(SUMIF(ENTREES!A:A,A112,ENTREES!C:C)=0,"",SUMIF(ENTREES!A:A,A112,ENTREES!C:C))</f>
        <v/>
      </c>
      <c r="K112" s="17"/>
      <c r="L112" s="17"/>
      <c r="M112" s="17" t="str">
        <f>IF(SUMIF(SORTIES!A:A,A112,SORTIES!C:C)=0,"",SUMIF(SORTIES!A:A,A112,SORTIES!C:C))</f>
        <v/>
      </c>
      <c r="N112" s="17"/>
      <c r="O112" s="17"/>
      <c r="P112" s="17" t="str">
        <f t="shared" si="4"/>
        <v/>
      </c>
      <c r="Q112" s="17"/>
      <c r="R112" s="19" t="str">
        <f t="shared" si="5"/>
        <v/>
      </c>
      <c r="S112" s="17">
        <f t="shared" si="6"/>
        <v>0</v>
      </c>
    </row>
    <row r="113" spans="1:19" x14ac:dyDescent="0.25">
      <c r="A113" s="8"/>
      <c r="B113" s="8"/>
      <c r="C113" s="8"/>
      <c r="D113" s="16"/>
      <c r="E113" s="16"/>
      <c r="F113" s="16"/>
      <c r="G113" s="16"/>
      <c r="H113" s="8"/>
      <c r="I113" s="8"/>
      <c r="J113" s="17" t="str">
        <f>IF(SUMIF(ENTREES!A:A,A113,ENTREES!C:C)=0,"",SUMIF(ENTREES!A:A,A113,ENTREES!C:C))</f>
        <v/>
      </c>
      <c r="K113" s="17"/>
      <c r="L113" s="17"/>
      <c r="M113" s="17" t="str">
        <f>IF(SUMIF(SORTIES!A:A,A113,SORTIES!C:C)=0,"",SUMIF(SORTIES!A:A,A113,SORTIES!C:C))</f>
        <v/>
      </c>
      <c r="N113" s="17"/>
      <c r="O113" s="17"/>
      <c r="P113" s="17" t="str">
        <f t="shared" si="4"/>
        <v/>
      </c>
      <c r="Q113" s="17"/>
      <c r="R113" s="19" t="str">
        <f t="shared" si="5"/>
        <v/>
      </c>
      <c r="S113" s="17">
        <f t="shared" si="6"/>
        <v>0</v>
      </c>
    </row>
    <row r="114" spans="1:19" x14ac:dyDescent="0.25">
      <c r="A114" s="8"/>
      <c r="B114" s="8"/>
      <c r="C114" s="8"/>
      <c r="D114" s="16"/>
      <c r="E114" s="16"/>
      <c r="F114" s="16"/>
      <c r="G114" s="16"/>
      <c r="H114" s="8"/>
      <c r="I114" s="8"/>
      <c r="J114" s="17" t="str">
        <f>IF(SUMIF(ENTREES!A:A,A114,ENTREES!C:C)=0,"",SUMIF(ENTREES!A:A,A114,ENTREES!C:C))</f>
        <v/>
      </c>
      <c r="K114" s="17"/>
      <c r="L114" s="17"/>
      <c r="M114" s="17" t="str">
        <f>IF(SUMIF(SORTIES!A:A,A114,SORTIES!C:C)=0,"",SUMIF(SORTIES!A:A,A114,SORTIES!C:C))</f>
        <v/>
      </c>
      <c r="N114" s="17"/>
      <c r="O114" s="17"/>
      <c r="P114" s="17" t="str">
        <f t="shared" si="4"/>
        <v/>
      </c>
      <c r="Q114" s="17"/>
      <c r="R114" s="19" t="str">
        <f t="shared" si="5"/>
        <v/>
      </c>
      <c r="S114" s="17">
        <f t="shared" si="6"/>
        <v>0</v>
      </c>
    </row>
    <row r="115" spans="1:19" x14ac:dyDescent="0.25">
      <c r="A115" s="8"/>
      <c r="B115" s="8"/>
      <c r="C115" s="8"/>
      <c r="D115" s="16"/>
      <c r="E115" s="16"/>
      <c r="F115" s="16"/>
      <c r="G115" s="16"/>
      <c r="H115" s="8"/>
      <c r="I115" s="8"/>
      <c r="J115" s="17" t="str">
        <f>IF(SUMIF(ENTREES!A:A,A115,ENTREES!C:C)=0,"",SUMIF(ENTREES!A:A,A115,ENTREES!C:C))</f>
        <v/>
      </c>
      <c r="K115" s="17"/>
      <c r="L115" s="17"/>
      <c r="M115" s="17" t="str">
        <f>IF(SUMIF(SORTIES!A:A,A115,SORTIES!C:C)=0,"",SUMIF(SORTIES!A:A,A115,SORTIES!C:C))</f>
        <v/>
      </c>
      <c r="N115" s="17"/>
      <c r="O115" s="17"/>
      <c r="P115" s="17" t="str">
        <f t="shared" si="4"/>
        <v/>
      </c>
      <c r="Q115" s="17"/>
      <c r="R115" s="19" t="str">
        <f t="shared" si="5"/>
        <v/>
      </c>
      <c r="S115" s="17">
        <f t="shared" si="6"/>
        <v>0</v>
      </c>
    </row>
    <row r="116" spans="1:19" x14ac:dyDescent="0.25">
      <c r="A116" s="8"/>
      <c r="B116" s="8"/>
      <c r="C116" s="8"/>
      <c r="D116" s="16"/>
      <c r="E116" s="16"/>
      <c r="F116" s="16"/>
      <c r="G116" s="16"/>
      <c r="H116" s="8"/>
      <c r="I116" s="8"/>
      <c r="J116" s="17" t="str">
        <f>IF(SUMIF(ENTREES!A:A,A116,ENTREES!C:C)=0,"",SUMIF(ENTREES!A:A,A116,ENTREES!C:C))</f>
        <v/>
      </c>
      <c r="K116" s="17"/>
      <c r="L116" s="17"/>
      <c r="M116" s="17" t="str">
        <f>IF(SUMIF(SORTIES!A:A,A116,SORTIES!C:C)=0,"",SUMIF(SORTIES!A:A,A116,SORTIES!C:C))</f>
        <v/>
      </c>
      <c r="N116" s="17"/>
      <c r="O116" s="17"/>
      <c r="P116" s="17" t="str">
        <f t="shared" si="4"/>
        <v/>
      </c>
      <c r="Q116" s="17"/>
      <c r="R116" s="19" t="str">
        <f t="shared" si="5"/>
        <v/>
      </c>
      <c r="S116" s="17">
        <f t="shared" si="6"/>
        <v>0</v>
      </c>
    </row>
    <row r="117" spans="1:19" x14ac:dyDescent="0.25">
      <c r="A117" s="8"/>
      <c r="B117" s="8"/>
      <c r="C117" s="8"/>
      <c r="D117" s="16"/>
      <c r="E117" s="16"/>
      <c r="F117" s="16"/>
      <c r="G117" s="16"/>
      <c r="H117" s="8"/>
      <c r="I117" s="8"/>
      <c r="J117" s="17" t="str">
        <f>IF(SUMIF(ENTREES!A:A,A117,ENTREES!C:C)=0,"",SUMIF(ENTREES!A:A,A117,ENTREES!C:C))</f>
        <v/>
      </c>
      <c r="K117" s="17"/>
      <c r="L117" s="17"/>
      <c r="M117" s="17" t="str">
        <f>IF(SUMIF(SORTIES!A:A,A117,SORTIES!C:C)=0,"",SUMIF(SORTIES!A:A,A117,SORTIES!C:C))</f>
        <v/>
      </c>
      <c r="N117" s="17"/>
      <c r="O117" s="17"/>
      <c r="P117" s="17" t="str">
        <f t="shared" si="4"/>
        <v/>
      </c>
      <c r="Q117" s="17"/>
      <c r="R117" s="19" t="str">
        <f t="shared" si="5"/>
        <v/>
      </c>
      <c r="S117" s="17">
        <f t="shared" si="6"/>
        <v>0</v>
      </c>
    </row>
    <row r="118" spans="1:19" x14ac:dyDescent="0.25">
      <c r="A118" s="8"/>
      <c r="B118" s="8"/>
      <c r="C118" s="8"/>
      <c r="D118" s="16"/>
      <c r="E118" s="16"/>
      <c r="F118" s="16"/>
      <c r="G118" s="16"/>
      <c r="H118" s="8"/>
      <c r="I118" s="8"/>
      <c r="J118" s="17" t="str">
        <f>IF(SUMIF(ENTREES!A:A,A118,ENTREES!C:C)=0,"",SUMIF(ENTREES!A:A,A118,ENTREES!C:C))</f>
        <v/>
      </c>
      <c r="K118" s="17"/>
      <c r="L118" s="17"/>
      <c r="M118" s="17" t="str">
        <f>IF(SUMIF(SORTIES!A:A,A118,SORTIES!C:C)=0,"",SUMIF(SORTIES!A:A,A118,SORTIES!C:C))</f>
        <v/>
      </c>
      <c r="N118" s="17"/>
      <c r="O118" s="17"/>
      <c r="P118" s="17" t="str">
        <f t="shared" si="4"/>
        <v/>
      </c>
      <c r="Q118" s="17"/>
      <c r="R118" s="19" t="str">
        <f t="shared" si="5"/>
        <v/>
      </c>
      <c r="S118" s="17">
        <f t="shared" si="6"/>
        <v>0</v>
      </c>
    </row>
    <row r="119" spans="1:19" x14ac:dyDescent="0.25">
      <c r="A119" s="8"/>
      <c r="B119" s="8"/>
      <c r="C119" s="8"/>
      <c r="D119" s="16"/>
      <c r="E119" s="16"/>
      <c r="F119" s="16"/>
      <c r="G119" s="16"/>
      <c r="H119" s="8"/>
      <c r="I119" s="8"/>
      <c r="J119" s="17" t="str">
        <f>IF(SUMIF(ENTREES!A:A,A119,ENTREES!C:C)=0,"",SUMIF(ENTREES!A:A,A119,ENTREES!C:C))</f>
        <v/>
      </c>
      <c r="K119" s="17"/>
      <c r="L119" s="17"/>
      <c r="M119" s="17" t="str">
        <f>IF(SUMIF(SORTIES!A:A,A119,SORTIES!C:C)=0,"",SUMIF(SORTIES!A:A,A119,SORTIES!C:C))</f>
        <v/>
      </c>
      <c r="N119" s="17"/>
      <c r="O119" s="17"/>
      <c r="P119" s="17" t="str">
        <f t="shared" si="4"/>
        <v/>
      </c>
      <c r="Q119" s="17"/>
      <c r="R119" s="19" t="str">
        <f t="shared" si="5"/>
        <v/>
      </c>
      <c r="S119" s="17">
        <f t="shared" si="6"/>
        <v>0</v>
      </c>
    </row>
    <row r="120" spans="1:19" x14ac:dyDescent="0.25">
      <c r="A120" s="8"/>
      <c r="B120" s="8"/>
      <c r="C120" s="8"/>
      <c r="D120" s="16"/>
      <c r="E120" s="16"/>
      <c r="F120" s="16"/>
      <c r="G120" s="16"/>
      <c r="H120" s="8"/>
      <c r="I120" s="8"/>
      <c r="J120" s="17" t="str">
        <f>IF(SUMIF(ENTREES!A:A,A120,ENTREES!C:C)=0,"",SUMIF(ENTREES!A:A,A120,ENTREES!C:C))</f>
        <v/>
      </c>
      <c r="K120" s="17"/>
      <c r="L120" s="17"/>
      <c r="M120" s="17" t="str">
        <f>IF(SUMIF(SORTIES!A:A,A120,SORTIES!C:C)=0,"",SUMIF(SORTIES!A:A,A120,SORTIES!C:C))</f>
        <v/>
      </c>
      <c r="N120" s="17"/>
      <c r="O120" s="17"/>
      <c r="P120" s="17" t="str">
        <f t="shared" si="4"/>
        <v/>
      </c>
      <c r="Q120" s="17"/>
      <c r="R120" s="19" t="str">
        <f t="shared" si="5"/>
        <v/>
      </c>
      <c r="S120" s="17">
        <f t="shared" si="6"/>
        <v>0</v>
      </c>
    </row>
    <row r="121" spans="1:19" x14ac:dyDescent="0.25">
      <c r="A121" s="8"/>
      <c r="B121" s="8"/>
      <c r="C121" s="8"/>
      <c r="D121" s="16"/>
      <c r="E121" s="16"/>
      <c r="F121" s="16"/>
      <c r="G121" s="16"/>
      <c r="H121" s="8"/>
      <c r="I121" s="8"/>
      <c r="J121" s="17" t="str">
        <f>IF(SUMIF(ENTREES!A:A,A121,ENTREES!C:C)=0,"",SUMIF(ENTREES!A:A,A121,ENTREES!C:C))</f>
        <v/>
      </c>
      <c r="K121" s="17"/>
      <c r="L121" s="17"/>
      <c r="M121" s="17" t="str">
        <f>IF(SUMIF(SORTIES!A:A,A121,SORTIES!C:C)=0,"",SUMIF(SORTIES!A:A,A121,SORTIES!C:C))</f>
        <v/>
      </c>
      <c r="N121" s="17"/>
      <c r="O121" s="17"/>
      <c r="P121" s="17" t="str">
        <f t="shared" si="4"/>
        <v/>
      </c>
      <c r="Q121" s="17"/>
      <c r="R121" s="19" t="str">
        <f t="shared" si="5"/>
        <v/>
      </c>
      <c r="S121" s="17">
        <f t="shared" si="6"/>
        <v>0</v>
      </c>
    </row>
    <row r="122" spans="1:19" x14ac:dyDescent="0.25">
      <c r="A122" s="8"/>
      <c r="B122" s="8"/>
      <c r="C122" s="8"/>
      <c r="D122" s="16"/>
      <c r="E122" s="16"/>
      <c r="F122" s="16"/>
      <c r="G122" s="16"/>
      <c r="H122" s="8"/>
      <c r="I122" s="8"/>
      <c r="J122" s="17" t="str">
        <f>IF(SUMIF(ENTREES!A:A,A122,ENTREES!C:C)=0,"",SUMIF(ENTREES!A:A,A122,ENTREES!C:C))</f>
        <v/>
      </c>
      <c r="K122" s="17"/>
      <c r="L122" s="17"/>
      <c r="M122" s="17" t="str">
        <f>IF(SUMIF(SORTIES!A:A,A122,SORTIES!C:C)=0,"",SUMIF(SORTIES!A:A,A122,SORTIES!C:C))</f>
        <v/>
      </c>
      <c r="N122" s="17"/>
      <c r="O122" s="17"/>
      <c r="P122" s="17" t="str">
        <f t="shared" si="4"/>
        <v/>
      </c>
      <c r="Q122" s="17"/>
      <c r="R122" s="19" t="str">
        <f t="shared" si="5"/>
        <v/>
      </c>
      <c r="S122" s="17">
        <f t="shared" si="6"/>
        <v>0</v>
      </c>
    </row>
    <row r="123" spans="1:19" x14ac:dyDescent="0.25">
      <c r="A123" s="8"/>
      <c r="B123" s="8"/>
      <c r="C123" s="8"/>
      <c r="D123" s="16"/>
      <c r="E123" s="16"/>
      <c r="F123" s="16"/>
      <c r="G123" s="16"/>
      <c r="H123" s="8"/>
      <c r="I123" s="8"/>
      <c r="J123" s="17" t="str">
        <f>IF(SUMIF(ENTREES!A:A,A123,ENTREES!C:C)=0,"",SUMIF(ENTREES!A:A,A123,ENTREES!C:C))</f>
        <v/>
      </c>
      <c r="K123" s="17"/>
      <c r="L123" s="17"/>
      <c r="M123" s="17" t="str">
        <f>IF(SUMIF(SORTIES!A:A,A123,SORTIES!C:C)=0,"",SUMIF(SORTIES!A:A,A123,SORTIES!C:C))</f>
        <v/>
      </c>
      <c r="N123" s="17"/>
      <c r="O123" s="17"/>
      <c r="P123" s="17" t="str">
        <f t="shared" si="4"/>
        <v/>
      </c>
      <c r="Q123" s="17"/>
      <c r="R123" s="19" t="str">
        <f t="shared" si="5"/>
        <v/>
      </c>
      <c r="S123" s="17">
        <f t="shared" si="6"/>
        <v>0</v>
      </c>
    </row>
    <row r="124" spans="1:19" x14ac:dyDescent="0.25">
      <c r="A124" s="8"/>
      <c r="B124" s="8"/>
      <c r="C124" s="8"/>
      <c r="D124" s="16"/>
      <c r="E124" s="16"/>
      <c r="F124" s="16"/>
      <c r="G124" s="16"/>
      <c r="H124" s="8"/>
      <c r="I124" s="8"/>
      <c r="J124" s="17" t="str">
        <f>IF(SUMIF(ENTREES!A:A,A124,ENTREES!C:C)=0,"",SUMIF(ENTREES!A:A,A124,ENTREES!C:C))</f>
        <v/>
      </c>
      <c r="K124" s="17"/>
      <c r="L124" s="17"/>
      <c r="M124" s="17" t="str">
        <f>IF(SUMIF(SORTIES!A:A,A124,SORTIES!C:C)=0,"",SUMIF(SORTIES!A:A,A124,SORTIES!C:C))</f>
        <v/>
      </c>
      <c r="N124" s="17"/>
      <c r="O124" s="17"/>
      <c r="P124" s="17" t="str">
        <f t="shared" si="4"/>
        <v/>
      </c>
      <c r="Q124" s="17"/>
      <c r="R124" s="19" t="str">
        <f t="shared" si="5"/>
        <v/>
      </c>
      <c r="S124" s="17">
        <f t="shared" si="6"/>
        <v>0</v>
      </c>
    </row>
    <row r="125" spans="1:19" x14ac:dyDescent="0.25">
      <c r="A125" s="8"/>
      <c r="B125" s="8"/>
      <c r="C125" s="8"/>
      <c r="D125" s="16"/>
      <c r="E125" s="16"/>
      <c r="F125" s="16"/>
      <c r="G125" s="16"/>
      <c r="H125" s="8"/>
      <c r="I125" s="8"/>
      <c r="J125" s="17" t="str">
        <f>IF(SUMIF(ENTREES!A:A,A125,ENTREES!C:C)=0,"",SUMIF(ENTREES!A:A,A125,ENTREES!C:C))</f>
        <v/>
      </c>
      <c r="K125" s="17"/>
      <c r="L125" s="17"/>
      <c r="M125" s="17" t="str">
        <f>IF(SUMIF(SORTIES!A:A,A125,SORTIES!C:C)=0,"",SUMIF(SORTIES!A:A,A125,SORTIES!C:C))</f>
        <v/>
      </c>
      <c r="N125" s="17"/>
      <c r="O125" s="17"/>
      <c r="P125" s="17" t="str">
        <f t="shared" si="4"/>
        <v/>
      </c>
      <c r="Q125" s="17"/>
      <c r="R125" s="19" t="str">
        <f t="shared" si="5"/>
        <v/>
      </c>
      <c r="S125" s="17">
        <f t="shared" si="6"/>
        <v>0</v>
      </c>
    </row>
    <row r="126" spans="1:19" x14ac:dyDescent="0.25">
      <c r="A126" s="8"/>
      <c r="B126" s="8"/>
      <c r="C126" s="8"/>
      <c r="D126" s="16"/>
      <c r="E126" s="16"/>
      <c r="F126" s="16"/>
      <c r="G126" s="16"/>
      <c r="H126" s="8"/>
      <c r="I126" s="8"/>
      <c r="J126" s="17" t="str">
        <f>IF(SUMIF(ENTREES!A:A,A126,ENTREES!C:C)=0,"",SUMIF(ENTREES!A:A,A126,ENTREES!C:C))</f>
        <v/>
      </c>
      <c r="K126" s="17"/>
      <c r="L126" s="17"/>
      <c r="M126" s="17" t="str">
        <f>IF(SUMIF(SORTIES!A:A,A126,SORTIES!C:C)=0,"",SUMIF(SORTIES!A:A,A126,SORTIES!C:C))</f>
        <v/>
      </c>
      <c r="N126" s="17"/>
      <c r="O126" s="17"/>
      <c r="P126" s="17" t="str">
        <f t="shared" si="4"/>
        <v/>
      </c>
      <c r="Q126" s="17"/>
      <c r="R126" s="19" t="str">
        <f t="shared" si="5"/>
        <v/>
      </c>
      <c r="S126" s="17">
        <f t="shared" si="6"/>
        <v>0</v>
      </c>
    </row>
    <row r="127" spans="1:19" x14ac:dyDescent="0.25">
      <c r="A127" s="8"/>
      <c r="B127" s="8"/>
      <c r="C127" s="8"/>
      <c r="D127" s="16"/>
      <c r="E127" s="16"/>
      <c r="F127" s="16"/>
      <c r="G127" s="16"/>
      <c r="H127" s="8"/>
      <c r="I127" s="8"/>
      <c r="J127" s="17" t="str">
        <f>IF(SUMIF(ENTREES!A:A,A127,ENTREES!C:C)=0,"",SUMIF(ENTREES!A:A,A127,ENTREES!C:C))</f>
        <v/>
      </c>
      <c r="K127" s="17"/>
      <c r="L127" s="17"/>
      <c r="M127" s="17" t="str">
        <f>IF(SUMIF(SORTIES!A:A,A127,SORTIES!C:C)=0,"",SUMIF(SORTIES!A:A,A127,SORTIES!C:C))</f>
        <v/>
      </c>
      <c r="N127" s="17"/>
      <c r="O127" s="17"/>
      <c r="P127" s="17" t="str">
        <f t="shared" si="4"/>
        <v/>
      </c>
      <c r="Q127" s="17"/>
      <c r="R127" s="19" t="str">
        <f t="shared" si="5"/>
        <v/>
      </c>
      <c r="S127" s="17">
        <f t="shared" si="6"/>
        <v>0</v>
      </c>
    </row>
    <row r="128" spans="1:19" x14ac:dyDescent="0.25">
      <c r="A128" s="8"/>
      <c r="B128" s="8"/>
      <c r="C128" s="8"/>
      <c r="D128" s="16"/>
      <c r="E128" s="16"/>
      <c r="F128" s="16"/>
      <c r="G128" s="16"/>
      <c r="H128" s="8"/>
      <c r="I128" s="8"/>
      <c r="J128" s="17" t="str">
        <f>IF(SUMIF(ENTREES!A:A,A128,ENTREES!C:C)=0,"",SUMIF(ENTREES!A:A,A128,ENTREES!C:C))</f>
        <v/>
      </c>
      <c r="K128" s="17"/>
      <c r="L128" s="17"/>
      <c r="M128" s="17" t="str">
        <f>IF(SUMIF(SORTIES!A:A,A128,SORTIES!C:C)=0,"",SUMIF(SORTIES!A:A,A128,SORTIES!C:C))</f>
        <v/>
      </c>
      <c r="N128" s="17"/>
      <c r="O128" s="17"/>
      <c r="P128" s="17" t="str">
        <f t="shared" si="4"/>
        <v/>
      </c>
      <c r="Q128" s="17"/>
      <c r="R128" s="19" t="str">
        <f t="shared" si="5"/>
        <v/>
      </c>
      <c r="S128" s="17">
        <f t="shared" si="6"/>
        <v>0</v>
      </c>
    </row>
    <row r="129" spans="1:19" x14ac:dyDescent="0.25">
      <c r="A129" s="8"/>
      <c r="B129" s="8"/>
      <c r="C129" s="8"/>
      <c r="D129" s="16"/>
      <c r="E129" s="16"/>
      <c r="F129" s="16"/>
      <c r="G129" s="16"/>
      <c r="H129" s="8"/>
      <c r="I129" s="8"/>
      <c r="J129" s="17" t="str">
        <f>IF(SUMIF(ENTREES!A:A,A129,ENTREES!C:C)=0,"",SUMIF(ENTREES!A:A,A129,ENTREES!C:C))</f>
        <v/>
      </c>
      <c r="K129" s="17"/>
      <c r="L129" s="17"/>
      <c r="M129" s="17" t="str">
        <f>IF(SUMIF(SORTIES!A:A,A129,SORTIES!C:C)=0,"",SUMIF(SORTIES!A:A,A129,SORTIES!C:C))</f>
        <v/>
      </c>
      <c r="N129" s="17"/>
      <c r="O129" s="17"/>
      <c r="P129" s="17" t="str">
        <f t="shared" si="4"/>
        <v/>
      </c>
      <c r="Q129" s="17"/>
      <c r="R129" s="19" t="str">
        <f t="shared" si="5"/>
        <v/>
      </c>
      <c r="S129" s="17">
        <f t="shared" si="6"/>
        <v>0</v>
      </c>
    </row>
    <row r="130" spans="1:19" x14ac:dyDescent="0.25">
      <c r="A130" s="8"/>
      <c r="B130" s="8"/>
      <c r="C130" s="8"/>
      <c r="D130" s="16"/>
      <c r="E130" s="16"/>
      <c r="F130" s="16"/>
      <c r="G130" s="16"/>
      <c r="H130" s="8"/>
      <c r="I130" s="8"/>
      <c r="J130" s="17" t="str">
        <f>IF(SUMIF(ENTREES!A:A,A130,ENTREES!C:C)=0,"",SUMIF(ENTREES!A:A,A130,ENTREES!C:C))</f>
        <v/>
      </c>
      <c r="K130" s="17"/>
      <c r="L130" s="17"/>
      <c r="M130" s="17" t="str">
        <f>IF(SUMIF(SORTIES!A:A,A130,SORTIES!C:C)=0,"",SUMIF(SORTIES!A:A,A130,SORTIES!C:C))</f>
        <v/>
      </c>
      <c r="N130" s="17"/>
      <c r="O130" s="17"/>
      <c r="P130" s="17" t="str">
        <f t="shared" si="4"/>
        <v/>
      </c>
      <c r="Q130" s="17"/>
      <c r="R130" s="19" t="str">
        <f t="shared" si="5"/>
        <v/>
      </c>
      <c r="S130" s="17">
        <f t="shared" si="6"/>
        <v>0</v>
      </c>
    </row>
    <row r="131" spans="1:19" x14ac:dyDescent="0.25">
      <c r="A131" s="8"/>
      <c r="B131" s="8"/>
      <c r="C131" s="8"/>
      <c r="D131" s="16"/>
      <c r="E131" s="16"/>
      <c r="F131" s="16"/>
      <c r="G131" s="16"/>
      <c r="H131" s="8"/>
      <c r="I131" s="8"/>
      <c r="J131" s="17" t="str">
        <f>IF(SUMIF(ENTREES!A:A,A131,ENTREES!C:C)=0,"",SUMIF(ENTREES!A:A,A131,ENTREES!C:C))</f>
        <v/>
      </c>
      <c r="K131" s="17"/>
      <c r="L131" s="17"/>
      <c r="M131" s="17" t="str">
        <f>IF(SUMIF(SORTIES!A:A,A131,SORTIES!C:C)=0,"",SUMIF(SORTIES!A:A,A131,SORTIES!C:C))</f>
        <v/>
      </c>
      <c r="N131" s="17"/>
      <c r="O131" s="17"/>
      <c r="P131" s="17" t="str">
        <f t="shared" si="4"/>
        <v/>
      </c>
      <c r="Q131" s="17"/>
      <c r="R131" s="19" t="str">
        <f t="shared" si="5"/>
        <v/>
      </c>
      <c r="S131" s="17">
        <f t="shared" si="6"/>
        <v>0</v>
      </c>
    </row>
    <row r="132" spans="1:19" x14ac:dyDescent="0.25">
      <c r="A132" s="8"/>
      <c r="B132" s="8"/>
      <c r="C132" s="8"/>
      <c r="D132" s="16"/>
      <c r="E132" s="16"/>
      <c r="F132" s="16"/>
      <c r="G132" s="16"/>
      <c r="H132" s="8"/>
      <c r="I132" s="8"/>
      <c r="J132" s="17" t="str">
        <f>IF(SUMIF(ENTREES!A:A,A132,ENTREES!C:C)=0,"",SUMIF(ENTREES!A:A,A132,ENTREES!C:C))</f>
        <v/>
      </c>
      <c r="K132" s="17"/>
      <c r="L132" s="17"/>
      <c r="M132" s="17" t="str">
        <f>IF(SUMIF(SORTIES!A:A,A132,SORTIES!C:C)=0,"",SUMIF(SORTIES!A:A,A132,SORTIES!C:C))</f>
        <v/>
      </c>
      <c r="N132" s="17"/>
      <c r="O132" s="17"/>
      <c r="P132" s="17" t="str">
        <f t="shared" si="4"/>
        <v/>
      </c>
      <c r="Q132" s="17"/>
      <c r="R132" s="19" t="str">
        <f t="shared" si="5"/>
        <v/>
      </c>
      <c r="S132" s="17">
        <f t="shared" si="6"/>
        <v>0</v>
      </c>
    </row>
    <row r="133" spans="1:19" x14ac:dyDescent="0.25">
      <c r="A133" s="8"/>
      <c r="B133" s="8"/>
      <c r="C133" s="8"/>
      <c r="D133" s="16"/>
      <c r="E133" s="16"/>
      <c r="F133" s="16"/>
      <c r="G133" s="16"/>
      <c r="H133" s="8"/>
      <c r="I133" s="8"/>
      <c r="J133" s="17" t="str">
        <f>IF(SUMIF(ENTREES!A:A,A133,ENTREES!C:C)=0,"",SUMIF(ENTREES!A:A,A133,ENTREES!C:C))</f>
        <v/>
      </c>
      <c r="K133" s="17"/>
      <c r="L133" s="17"/>
      <c r="M133" s="17" t="str">
        <f>IF(SUMIF(SORTIES!A:A,A133,SORTIES!C:C)=0,"",SUMIF(SORTIES!A:A,A133,SORTIES!C:C))</f>
        <v/>
      </c>
      <c r="N133" s="17"/>
      <c r="O133" s="17"/>
      <c r="P133" s="17" t="str">
        <f t="shared" ref="P133:P144" si="7">IFERROR(I133+J133-M133,"")</f>
        <v/>
      </c>
      <c r="Q133" s="17"/>
      <c r="R133" s="19" t="str">
        <f t="shared" ref="R133:R148" si="8">IF(Q133="","",IF(P133&lt;Q133,"Commande à passer","Article en stock "))</f>
        <v/>
      </c>
      <c r="S133" s="17">
        <f t="shared" ref="S133:S196" si="9">IF(P133=0,"",IF(P133&lt;Q133,Q133-P133,0))</f>
        <v>0</v>
      </c>
    </row>
    <row r="134" spans="1:19" x14ac:dyDescent="0.25">
      <c r="A134" s="8"/>
      <c r="B134" s="8"/>
      <c r="C134" s="8"/>
      <c r="D134" s="16"/>
      <c r="E134" s="16"/>
      <c r="F134" s="16"/>
      <c r="G134" s="16"/>
      <c r="H134" s="8"/>
      <c r="I134" s="8"/>
      <c r="J134" s="17" t="str">
        <f>IF(SUMIF(ENTREES!A:A,A134,ENTREES!C:C)=0,"",SUMIF(ENTREES!A:A,A134,ENTREES!C:C))</f>
        <v/>
      </c>
      <c r="K134" s="17"/>
      <c r="L134" s="17"/>
      <c r="M134" s="17" t="str">
        <f>IF(SUMIF(SORTIES!A:A,A134,SORTIES!C:C)=0,"",SUMIF(SORTIES!A:A,A134,SORTIES!C:C))</f>
        <v/>
      </c>
      <c r="N134" s="17"/>
      <c r="O134" s="17"/>
      <c r="P134" s="17" t="str">
        <f t="shared" si="7"/>
        <v/>
      </c>
      <c r="Q134" s="17"/>
      <c r="R134" s="19" t="str">
        <f t="shared" si="8"/>
        <v/>
      </c>
      <c r="S134" s="17">
        <f t="shared" si="9"/>
        <v>0</v>
      </c>
    </row>
    <row r="135" spans="1:19" x14ac:dyDescent="0.25">
      <c r="A135" s="8"/>
      <c r="B135" s="8"/>
      <c r="C135" s="8"/>
      <c r="D135" s="16"/>
      <c r="E135" s="16"/>
      <c r="F135" s="16"/>
      <c r="G135" s="16"/>
      <c r="H135" s="8"/>
      <c r="I135" s="8"/>
      <c r="J135" s="17" t="str">
        <f>IF(SUMIF(ENTREES!A:A,A135,ENTREES!C:C)=0,"",SUMIF(ENTREES!A:A,A135,ENTREES!C:C))</f>
        <v/>
      </c>
      <c r="K135" s="17"/>
      <c r="L135" s="17"/>
      <c r="M135" s="17" t="str">
        <f>IF(SUMIF(SORTIES!A:A,A135,SORTIES!C:C)=0,"",SUMIF(SORTIES!A:A,A135,SORTIES!C:C))</f>
        <v/>
      </c>
      <c r="N135" s="17"/>
      <c r="O135" s="17"/>
      <c r="P135" s="17" t="str">
        <f t="shared" si="7"/>
        <v/>
      </c>
      <c r="Q135" s="17"/>
      <c r="R135" s="19" t="str">
        <f t="shared" si="8"/>
        <v/>
      </c>
      <c r="S135" s="17">
        <f t="shared" si="9"/>
        <v>0</v>
      </c>
    </row>
    <row r="136" spans="1:19" x14ac:dyDescent="0.25">
      <c r="A136" s="8"/>
      <c r="B136" s="8"/>
      <c r="C136" s="8"/>
      <c r="D136" s="16"/>
      <c r="E136" s="16"/>
      <c r="F136" s="16"/>
      <c r="G136" s="16"/>
      <c r="H136" s="8"/>
      <c r="I136" s="8"/>
      <c r="J136" s="17" t="str">
        <f>IF(SUMIF(ENTREES!A:A,A136,ENTREES!C:C)=0,"",SUMIF(ENTREES!A:A,A136,ENTREES!C:C))</f>
        <v/>
      </c>
      <c r="K136" s="17"/>
      <c r="L136" s="17"/>
      <c r="M136" s="17" t="str">
        <f>IF(SUMIF(SORTIES!A:A,A136,SORTIES!C:C)=0,"",SUMIF(SORTIES!A:A,A136,SORTIES!C:C))</f>
        <v/>
      </c>
      <c r="N136" s="17"/>
      <c r="O136" s="17"/>
      <c r="P136" s="17" t="str">
        <f t="shared" si="7"/>
        <v/>
      </c>
      <c r="Q136" s="17"/>
      <c r="R136" s="19" t="str">
        <f t="shared" si="8"/>
        <v/>
      </c>
      <c r="S136" s="17">
        <f t="shared" si="9"/>
        <v>0</v>
      </c>
    </row>
    <row r="137" spans="1:19" x14ac:dyDescent="0.25">
      <c r="A137" s="8"/>
      <c r="B137" s="8"/>
      <c r="C137" s="8"/>
      <c r="D137" s="16"/>
      <c r="E137" s="16"/>
      <c r="F137" s="16"/>
      <c r="G137" s="16"/>
      <c r="H137" s="8"/>
      <c r="I137" s="8"/>
      <c r="J137" s="17" t="str">
        <f>IF(SUMIF(ENTREES!A:A,A137,ENTREES!C:C)=0,"",SUMIF(ENTREES!A:A,A137,ENTREES!C:C))</f>
        <v/>
      </c>
      <c r="K137" s="17"/>
      <c r="L137" s="17"/>
      <c r="M137" s="17" t="str">
        <f>IF(SUMIF(SORTIES!A:A,A137,SORTIES!C:C)=0,"",SUMIF(SORTIES!A:A,A137,SORTIES!C:C))</f>
        <v/>
      </c>
      <c r="N137" s="17"/>
      <c r="O137" s="17"/>
      <c r="P137" s="17" t="str">
        <f t="shared" si="7"/>
        <v/>
      </c>
      <c r="Q137" s="17"/>
      <c r="R137" s="19" t="str">
        <f t="shared" si="8"/>
        <v/>
      </c>
      <c r="S137" s="17">
        <f t="shared" si="9"/>
        <v>0</v>
      </c>
    </row>
    <row r="138" spans="1:19" x14ac:dyDescent="0.25">
      <c r="A138" s="8"/>
      <c r="B138" s="8"/>
      <c r="C138" s="8"/>
      <c r="D138" s="16"/>
      <c r="E138" s="16"/>
      <c r="F138" s="16"/>
      <c r="G138" s="16"/>
      <c r="H138" s="8"/>
      <c r="I138" s="8"/>
      <c r="J138" s="17" t="str">
        <f>IF(SUMIF(ENTREES!A:A,A138,ENTREES!C:C)=0,"",SUMIF(ENTREES!A:A,A138,ENTREES!C:C))</f>
        <v/>
      </c>
      <c r="K138" s="17"/>
      <c r="L138" s="17"/>
      <c r="M138" s="17" t="str">
        <f>IF(SUMIF(SORTIES!A:A,A138,SORTIES!C:C)=0,"",SUMIF(SORTIES!A:A,A138,SORTIES!C:C))</f>
        <v/>
      </c>
      <c r="N138" s="17"/>
      <c r="O138" s="17"/>
      <c r="P138" s="17" t="str">
        <f t="shared" si="7"/>
        <v/>
      </c>
      <c r="Q138" s="17"/>
      <c r="R138" s="19" t="str">
        <f t="shared" si="8"/>
        <v/>
      </c>
      <c r="S138" s="17">
        <f t="shared" si="9"/>
        <v>0</v>
      </c>
    </row>
    <row r="139" spans="1:19" x14ac:dyDescent="0.25">
      <c r="A139" s="8"/>
      <c r="B139" s="8"/>
      <c r="C139" s="8"/>
      <c r="D139" s="16"/>
      <c r="E139" s="16"/>
      <c r="F139" s="16"/>
      <c r="G139" s="16"/>
      <c r="H139" s="8"/>
      <c r="I139" s="8"/>
      <c r="J139" s="17" t="str">
        <f>IF(SUMIF(ENTREES!A:A,A139,ENTREES!C:C)=0,"",SUMIF(ENTREES!A:A,A139,ENTREES!C:C))</f>
        <v/>
      </c>
      <c r="K139" s="17"/>
      <c r="L139" s="17"/>
      <c r="M139" s="17" t="str">
        <f>IF(SUMIF(SORTIES!A:A,A139,SORTIES!C:C)=0,"",SUMIF(SORTIES!A:A,A139,SORTIES!C:C))</f>
        <v/>
      </c>
      <c r="N139" s="17"/>
      <c r="O139" s="17"/>
      <c r="P139" s="17" t="str">
        <f t="shared" si="7"/>
        <v/>
      </c>
      <c r="Q139" s="17"/>
      <c r="R139" s="19" t="str">
        <f t="shared" si="8"/>
        <v/>
      </c>
      <c r="S139" s="17">
        <f t="shared" si="9"/>
        <v>0</v>
      </c>
    </row>
    <row r="140" spans="1:19" x14ac:dyDescent="0.25">
      <c r="A140" s="8"/>
      <c r="B140" s="8"/>
      <c r="C140" s="8"/>
      <c r="D140" s="16"/>
      <c r="E140" s="16"/>
      <c r="F140" s="16"/>
      <c r="G140" s="16"/>
      <c r="H140" s="8"/>
      <c r="I140" s="8"/>
      <c r="J140" s="17" t="str">
        <f>IF(SUMIF(ENTREES!A:A,A140,ENTREES!C:C)=0,"",SUMIF(ENTREES!A:A,A140,ENTREES!C:C))</f>
        <v/>
      </c>
      <c r="K140" s="17"/>
      <c r="L140" s="17"/>
      <c r="M140" s="17" t="str">
        <f>IF(SUMIF(SORTIES!A:A,A140,SORTIES!C:C)=0,"",SUMIF(SORTIES!A:A,A140,SORTIES!C:C))</f>
        <v/>
      </c>
      <c r="N140" s="17"/>
      <c r="O140" s="17"/>
      <c r="P140" s="17" t="str">
        <f t="shared" si="7"/>
        <v/>
      </c>
      <c r="Q140" s="17"/>
      <c r="R140" s="19" t="str">
        <f t="shared" si="8"/>
        <v/>
      </c>
      <c r="S140" s="17">
        <f t="shared" si="9"/>
        <v>0</v>
      </c>
    </row>
    <row r="141" spans="1:19" x14ac:dyDescent="0.25">
      <c r="A141" s="8"/>
      <c r="B141" s="8"/>
      <c r="C141" s="8"/>
      <c r="D141" s="16"/>
      <c r="E141" s="16"/>
      <c r="F141" s="16"/>
      <c r="G141" s="16"/>
      <c r="H141" s="8"/>
      <c r="I141" s="8"/>
      <c r="J141" s="17" t="str">
        <f>IF(SUMIF(ENTREES!A:A,A141,ENTREES!C:C)=0,"",SUMIF(ENTREES!A:A,A141,ENTREES!C:C))</f>
        <v/>
      </c>
      <c r="K141" s="17"/>
      <c r="L141" s="17"/>
      <c r="M141" s="17" t="str">
        <f>IF(SUMIF(SORTIES!A:A,A141,SORTIES!C:C)=0,"",SUMIF(SORTIES!A:A,A141,SORTIES!C:C))</f>
        <v/>
      </c>
      <c r="N141" s="17"/>
      <c r="O141" s="17"/>
      <c r="P141" s="17" t="str">
        <f t="shared" si="7"/>
        <v/>
      </c>
      <c r="Q141" s="17"/>
      <c r="R141" s="19" t="str">
        <f t="shared" si="8"/>
        <v/>
      </c>
      <c r="S141" s="17">
        <f t="shared" si="9"/>
        <v>0</v>
      </c>
    </row>
    <row r="142" spans="1:19" x14ac:dyDescent="0.25">
      <c r="A142" s="8"/>
      <c r="B142" s="8"/>
      <c r="C142" s="8"/>
      <c r="D142" s="16"/>
      <c r="E142" s="16"/>
      <c r="F142" s="16"/>
      <c r="G142" s="16"/>
      <c r="H142" s="8"/>
      <c r="I142" s="8"/>
      <c r="J142" s="17" t="str">
        <f>IF(SUMIF(ENTREES!A:A,A142,ENTREES!C:C)=0,"",SUMIF(ENTREES!A:A,A142,ENTREES!C:C))</f>
        <v/>
      </c>
      <c r="K142" s="17"/>
      <c r="L142" s="17"/>
      <c r="M142" s="17" t="str">
        <f>IF(SUMIF(SORTIES!A:A,A142,SORTIES!C:C)=0,"",SUMIF(SORTIES!A:A,A142,SORTIES!C:C))</f>
        <v/>
      </c>
      <c r="N142" s="17"/>
      <c r="O142" s="17"/>
      <c r="P142" s="17" t="str">
        <f t="shared" si="7"/>
        <v/>
      </c>
      <c r="Q142" s="17"/>
      <c r="R142" s="19" t="str">
        <f t="shared" si="8"/>
        <v/>
      </c>
      <c r="S142" s="17">
        <f t="shared" si="9"/>
        <v>0</v>
      </c>
    </row>
    <row r="143" spans="1:19" x14ac:dyDescent="0.25">
      <c r="A143" s="8"/>
      <c r="B143" s="8"/>
      <c r="C143" s="8"/>
      <c r="D143" s="16"/>
      <c r="E143" s="16"/>
      <c r="F143" s="16"/>
      <c r="G143" s="16"/>
      <c r="H143" s="8"/>
      <c r="I143" s="8"/>
      <c r="J143" s="17" t="str">
        <f>IF(SUMIF(ENTREES!A:A,A143,ENTREES!C:C)=0,"",SUMIF(ENTREES!A:A,A143,ENTREES!C:C))</f>
        <v/>
      </c>
      <c r="K143" s="17"/>
      <c r="L143" s="17"/>
      <c r="M143" s="17" t="str">
        <f>IF(SUMIF(SORTIES!A:A,A143,SORTIES!C:C)=0,"",SUMIF(SORTIES!A:A,A143,SORTIES!C:C))</f>
        <v/>
      </c>
      <c r="N143" s="17"/>
      <c r="O143" s="17"/>
      <c r="P143" s="17" t="str">
        <f t="shared" si="7"/>
        <v/>
      </c>
      <c r="Q143" s="17"/>
      <c r="R143" s="19" t="str">
        <f t="shared" si="8"/>
        <v/>
      </c>
      <c r="S143" s="17">
        <f t="shared" si="9"/>
        <v>0</v>
      </c>
    </row>
    <row r="144" spans="1:19" x14ac:dyDescent="0.25">
      <c r="A144" s="8"/>
      <c r="B144" s="8"/>
      <c r="C144" s="8"/>
      <c r="D144" s="16"/>
      <c r="E144" s="16"/>
      <c r="F144" s="16"/>
      <c r="G144" s="16"/>
      <c r="H144" s="8"/>
      <c r="I144" s="8"/>
      <c r="J144" s="17" t="str">
        <f>IF(SUMIF(ENTREES!A:A,A144,ENTREES!C:C)=0,"",SUMIF(ENTREES!A:A,A144,ENTREES!C:C))</f>
        <v/>
      </c>
      <c r="K144" s="17"/>
      <c r="L144" s="17"/>
      <c r="M144" s="17" t="str">
        <f>IF(SUMIF(SORTIES!A:A,A144,SORTIES!C:C)=0,"",SUMIF(SORTIES!A:A,A144,SORTIES!C:C))</f>
        <v/>
      </c>
      <c r="N144" s="17"/>
      <c r="O144" s="17"/>
      <c r="P144" s="17" t="str">
        <f t="shared" si="7"/>
        <v/>
      </c>
      <c r="Q144" s="17"/>
      <c r="R144" s="19" t="str">
        <f t="shared" si="8"/>
        <v/>
      </c>
      <c r="S144" s="17">
        <f t="shared" si="9"/>
        <v>0</v>
      </c>
    </row>
    <row r="145" spans="1:19" x14ac:dyDescent="0.25">
      <c r="A145" s="8"/>
      <c r="B145" s="8"/>
      <c r="C145" s="8"/>
      <c r="D145" s="16"/>
      <c r="E145" s="16"/>
      <c r="F145" s="16"/>
      <c r="G145" s="16"/>
      <c r="H145" s="8"/>
      <c r="I145" s="8"/>
      <c r="J145" s="8"/>
      <c r="K145" s="8"/>
      <c r="L145" s="8"/>
      <c r="M145" s="8"/>
      <c r="N145" s="8"/>
      <c r="O145" s="8"/>
      <c r="P145" s="17"/>
      <c r="Q145" s="17"/>
      <c r="R145" s="19" t="str">
        <f t="shared" si="8"/>
        <v/>
      </c>
      <c r="S145" s="17" t="str">
        <f t="shared" si="9"/>
        <v/>
      </c>
    </row>
    <row r="146" spans="1:19" x14ac:dyDescent="0.25">
      <c r="A146" s="8"/>
      <c r="B146" s="8"/>
      <c r="C146" s="8"/>
      <c r="D146" s="16"/>
      <c r="E146" s="16"/>
      <c r="F146" s="16"/>
      <c r="G146" s="16"/>
      <c r="H146" s="8"/>
      <c r="I146" s="8"/>
      <c r="J146" s="8"/>
      <c r="K146" s="8"/>
      <c r="L146" s="8"/>
      <c r="M146" s="8"/>
      <c r="N146" s="8"/>
      <c r="O146" s="8"/>
      <c r="P146" s="17"/>
      <c r="Q146" s="17"/>
      <c r="R146" s="19" t="str">
        <f t="shared" si="8"/>
        <v/>
      </c>
      <c r="S146" s="17" t="str">
        <f t="shared" si="9"/>
        <v/>
      </c>
    </row>
    <row r="147" spans="1:19" x14ac:dyDescent="0.25">
      <c r="A147" s="8"/>
      <c r="B147" s="8"/>
      <c r="C147" s="8"/>
      <c r="D147" s="16"/>
      <c r="E147" s="16"/>
      <c r="F147" s="16"/>
      <c r="G147" s="16"/>
      <c r="H147" s="8"/>
      <c r="I147" s="8"/>
      <c r="J147" s="8"/>
      <c r="K147" s="8"/>
      <c r="L147" s="8"/>
      <c r="M147" s="8"/>
      <c r="N147" s="8"/>
      <c r="O147" s="8"/>
      <c r="P147" s="17"/>
      <c r="Q147" s="17"/>
      <c r="R147" s="19" t="str">
        <f t="shared" si="8"/>
        <v/>
      </c>
      <c r="S147" s="17" t="str">
        <f t="shared" si="9"/>
        <v/>
      </c>
    </row>
    <row r="148" spans="1:19" x14ac:dyDescent="0.25">
      <c r="A148" s="8"/>
      <c r="B148" s="8"/>
      <c r="C148" s="8"/>
      <c r="D148" s="16"/>
      <c r="E148" s="16"/>
      <c r="F148" s="16"/>
      <c r="G148" s="16"/>
      <c r="H148" s="8"/>
      <c r="I148" s="8"/>
      <c r="J148" s="8"/>
      <c r="K148" s="8"/>
      <c r="L148" s="8"/>
      <c r="M148" s="8"/>
      <c r="N148" s="8"/>
      <c r="O148" s="8"/>
      <c r="P148" s="17"/>
      <c r="Q148" s="17"/>
      <c r="R148" s="19" t="str">
        <f t="shared" si="8"/>
        <v/>
      </c>
      <c r="S148" s="17" t="str">
        <f t="shared" si="9"/>
        <v/>
      </c>
    </row>
    <row r="149" spans="1:19" x14ac:dyDescent="0.25">
      <c r="A149" s="8"/>
      <c r="B149" s="8"/>
      <c r="C149" s="8"/>
      <c r="D149" s="16"/>
      <c r="E149" s="16"/>
      <c r="F149" s="16"/>
      <c r="G149" s="16"/>
      <c r="H149" s="8"/>
      <c r="I149" s="8"/>
      <c r="J149" s="8"/>
      <c r="K149" s="8"/>
      <c r="L149" s="8"/>
      <c r="M149" s="8"/>
      <c r="N149" s="8"/>
      <c r="O149" s="8"/>
      <c r="P149" s="17"/>
      <c r="Q149" s="17"/>
      <c r="R149" s="8"/>
      <c r="S149" s="17" t="str">
        <f t="shared" si="9"/>
        <v/>
      </c>
    </row>
    <row r="150" spans="1:19" x14ac:dyDescent="0.25">
      <c r="A150" s="8"/>
      <c r="B150" s="8"/>
      <c r="C150" s="8"/>
      <c r="D150" s="16"/>
      <c r="E150" s="16"/>
      <c r="F150" s="16"/>
      <c r="G150" s="16"/>
      <c r="H150" s="8"/>
      <c r="I150" s="8"/>
      <c r="J150" s="8"/>
      <c r="K150" s="8"/>
      <c r="L150" s="8"/>
      <c r="M150" s="8"/>
      <c r="N150" s="8"/>
      <c r="O150" s="8"/>
      <c r="P150" s="17"/>
      <c r="Q150" s="17"/>
      <c r="R150" s="8"/>
      <c r="S150" s="17" t="str">
        <f t="shared" si="9"/>
        <v/>
      </c>
    </row>
    <row r="151" spans="1:19" x14ac:dyDescent="0.25">
      <c r="A151" s="8"/>
      <c r="B151" s="8"/>
      <c r="C151" s="8"/>
      <c r="D151" s="16"/>
      <c r="E151" s="16"/>
      <c r="F151" s="16"/>
      <c r="G151" s="16"/>
      <c r="H151" s="8"/>
      <c r="I151" s="8"/>
      <c r="J151" s="8"/>
      <c r="K151" s="8"/>
      <c r="L151" s="8"/>
      <c r="M151" s="8"/>
      <c r="N151" s="8"/>
      <c r="O151" s="8"/>
      <c r="P151" s="17"/>
      <c r="Q151" s="17"/>
      <c r="R151" s="8"/>
      <c r="S151" s="17" t="str">
        <f t="shared" si="9"/>
        <v/>
      </c>
    </row>
    <row r="152" spans="1:19" x14ac:dyDescent="0.25">
      <c r="A152" s="8"/>
      <c r="B152" s="8"/>
      <c r="C152" s="8"/>
      <c r="D152" s="16"/>
      <c r="E152" s="16"/>
      <c r="F152" s="16"/>
      <c r="G152" s="16"/>
      <c r="H152" s="8"/>
      <c r="I152" s="8"/>
      <c r="J152" s="8"/>
      <c r="K152" s="8"/>
      <c r="L152" s="8"/>
      <c r="M152" s="8"/>
      <c r="N152" s="8"/>
      <c r="O152" s="8"/>
      <c r="P152" s="17"/>
      <c r="Q152" s="17"/>
      <c r="R152" s="8"/>
      <c r="S152" s="17" t="str">
        <f t="shared" si="9"/>
        <v/>
      </c>
    </row>
    <row r="153" spans="1:19" x14ac:dyDescent="0.25">
      <c r="A153" s="8"/>
      <c r="B153" s="8"/>
      <c r="C153" s="8"/>
      <c r="D153" s="16"/>
      <c r="E153" s="16"/>
      <c r="F153" s="16"/>
      <c r="G153" s="16"/>
      <c r="H153" s="8"/>
      <c r="I153" s="8"/>
      <c r="J153" s="8"/>
      <c r="K153" s="8"/>
      <c r="L153" s="8"/>
      <c r="M153" s="8"/>
      <c r="N153" s="8"/>
      <c r="O153" s="8"/>
      <c r="P153" s="17"/>
      <c r="Q153" s="17"/>
      <c r="R153" s="8"/>
      <c r="S153" s="17" t="str">
        <f t="shared" si="9"/>
        <v/>
      </c>
    </row>
    <row r="154" spans="1:19" x14ac:dyDescent="0.25">
      <c r="A154" s="8"/>
      <c r="B154" s="8"/>
      <c r="C154" s="8"/>
      <c r="D154" s="16"/>
      <c r="E154" s="16"/>
      <c r="F154" s="16"/>
      <c r="G154" s="16"/>
      <c r="H154" s="8"/>
      <c r="I154" s="8"/>
      <c r="J154" s="8"/>
      <c r="K154" s="8"/>
      <c r="L154" s="8"/>
      <c r="M154" s="8"/>
      <c r="N154" s="8"/>
      <c r="O154" s="8"/>
      <c r="P154" s="17"/>
      <c r="Q154" s="17"/>
      <c r="R154" s="8"/>
      <c r="S154" s="17" t="str">
        <f t="shared" si="9"/>
        <v/>
      </c>
    </row>
    <row r="155" spans="1:19" x14ac:dyDescent="0.25">
      <c r="A155" s="8"/>
      <c r="B155" s="8"/>
      <c r="C155" s="8"/>
      <c r="D155" s="16"/>
      <c r="E155" s="16"/>
      <c r="F155" s="16"/>
      <c r="G155" s="16"/>
      <c r="H155" s="8"/>
      <c r="I155" s="8"/>
      <c r="J155" s="8"/>
      <c r="K155" s="8"/>
      <c r="L155" s="8"/>
      <c r="M155" s="8"/>
      <c r="N155" s="8"/>
      <c r="O155" s="8"/>
      <c r="P155" s="17"/>
      <c r="Q155" s="17"/>
      <c r="R155" s="8"/>
      <c r="S155" s="17" t="str">
        <f t="shared" si="9"/>
        <v/>
      </c>
    </row>
    <row r="156" spans="1:19" x14ac:dyDescent="0.25">
      <c r="A156" s="8"/>
      <c r="B156" s="8"/>
      <c r="C156" s="8"/>
      <c r="D156" s="16"/>
      <c r="E156" s="16"/>
      <c r="F156" s="16"/>
      <c r="G156" s="16"/>
      <c r="H156" s="8"/>
      <c r="I156" s="8"/>
      <c r="J156" s="8"/>
      <c r="K156" s="8"/>
      <c r="L156" s="8"/>
      <c r="M156" s="8"/>
      <c r="N156" s="8"/>
      <c r="O156" s="8"/>
      <c r="P156" s="17"/>
      <c r="Q156" s="17"/>
      <c r="R156" s="8"/>
      <c r="S156" s="17" t="str">
        <f t="shared" si="9"/>
        <v/>
      </c>
    </row>
    <row r="157" spans="1:19" x14ac:dyDescent="0.25">
      <c r="A157" s="8"/>
      <c r="B157" s="8"/>
      <c r="C157" s="8"/>
      <c r="D157" s="16"/>
      <c r="E157" s="16"/>
      <c r="F157" s="16"/>
      <c r="G157" s="16"/>
      <c r="H157" s="8"/>
      <c r="I157" s="8"/>
      <c r="J157" s="8"/>
      <c r="K157" s="8"/>
      <c r="L157" s="8"/>
      <c r="M157" s="8"/>
      <c r="N157" s="8"/>
      <c r="O157" s="8"/>
      <c r="P157" s="17"/>
      <c r="Q157" s="17"/>
      <c r="R157" s="8"/>
      <c r="S157" s="17" t="str">
        <f t="shared" si="9"/>
        <v/>
      </c>
    </row>
    <row r="158" spans="1:19" x14ac:dyDescent="0.25">
      <c r="A158" s="8"/>
      <c r="B158" s="8"/>
      <c r="C158" s="8"/>
      <c r="D158" s="16"/>
      <c r="E158" s="16"/>
      <c r="F158" s="16"/>
      <c r="G158" s="16"/>
      <c r="H158" s="8"/>
      <c r="I158" s="8"/>
      <c r="J158" s="8"/>
      <c r="K158" s="8"/>
      <c r="L158" s="8"/>
      <c r="M158" s="8"/>
      <c r="N158" s="8"/>
      <c r="O158" s="8"/>
      <c r="P158" s="17"/>
      <c r="Q158" s="17"/>
      <c r="R158" s="8"/>
      <c r="S158" s="17" t="str">
        <f t="shared" si="9"/>
        <v/>
      </c>
    </row>
    <row r="159" spans="1:19" x14ac:dyDescent="0.25">
      <c r="A159" s="8"/>
      <c r="B159" s="8"/>
      <c r="C159" s="8"/>
      <c r="D159" s="16"/>
      <c r="E159" s="16"/>
      <c r="F159" s="16"/>
      <c r="G159" s="16"/>
      <c r="H159" s="8"/>
      <c r="I159" s="8"/>
      <c r="J159" s="8"/>
      <c r="K159" s="8"/>
      <c r="L159" s="8"/>
      <c r="M159" s="8"/>
      <c r="N159" s="8"/>
      <c r="O159" s="8"/>
      <c r="P159" s="17"/>
      <c r="Q159" s="17"/>
      <c r="R159" s="8"/>
      <c r="S159" s="17" t="str">
        <f t="shared" si="9"/>
        <v/>
      </c>
    </row>
    <row r="160" spans="1:19" x14ac:dyDescent="0.25">
      <c r="A160" s="8"/>
      <c r="B160" s="8"/>
      <c r="C160" s="8"/>
      <c r="D160" s="16"/>
      <c r="E160" s="16"/>
      <c r="F160" s="16"/>
      <c r="G160" s="16"/>
      <c r="H160" s="8"/>
      <c r="I160" s="8"/>
      <c r="J160" s="8"/>
      <c r="K160" s="8"/>
      <c r="L160" s="8"/>
      <c r="M160" s="8"/>
      <c r="N160" s="8"/>
      <c r="O160" s="8"/>
      <c r="P160" s="17"/>
      <c r="Q160" s="17"/>
      <c r="R160" s="8"/>
      <c r="S160" s="17" t="str">
        <f t="shared" si="9"/>
        <v/>
      </c>
    </row>
    <row r="161" spans="1:19" x14ac:dyDescent="0.25">
      <c r="A161" s="8"/>
      <c r="B161" s="8"/>
      <c r="C161" s="8"/>
      <c r="D161" s="16"/>
      <c r="E161" s="16"/>
      <c r="F161" s="16"/>
      <c r="G161" s="16"/>
      <c r="H161" s="8"/>
      <c r="I161" s="8"/>
      <c r="J161" s="8"/>
      <c r="K161" s="8"/>
      <c r="L161" s="8"/>
      <c r="M161" s="8"/>
      <c r="N161" s="8"/>
      <c r="O161" s="8"/>
      <c r="P161" s="17"/>
      <c r="Q161" s="17"/>
      <c r="R161" s="8"/>
      <c r="S161" s="17" t="str">
        <f t="shared" si="9"/>
        <v/>
      </c>
    </row>
    <row r="162" spans="1:19" x14ac:dyDescent="0.25">
      <c r="A162" s="8"/>
      <c r="B162" s="8"/>
      <c r="C162" s="8"/>
      <c r="D162" s="16"/>
      <c r="E162" s="16"/>
      <c r="F162" s="16"/>
      <c r="G162" s="16"/>
      <c r="H162" s="8"/>
      <c r="I162" s="8"/>
      <c r="J162" s="8"/>
      <c r="K162" s="8"/>
      <c r="L162" s="8"/>
      <c r="M162" s="8"/>
      <c r="N162" s="8"/>
      <c r="O162" s="8"/>
      <c r="P162" s="17"/>
      <c r="Q162" s="17"/>
      <c r="R162" s="8"/>
      <c r="S162" s="17" t="str">
        <f t="shared" si="9"/>
        <v/>
      </c>
    </row>
    <row r="163" spans="1:19" x14ac:dyDescent="0.25">
      <c r="A163" s="8"/>
      <c r="B163" s="8"/>
      <c r="C163" s="8"/>
      <c r="D163" s="16"/>
      <c r="E163" s="16"/>
      <c r="F163" s="16"/>
      <c r="G163" s="16"/>
      <c r="H163" s="8"/>
      <c r="I163" s="8"/>
      <c r="J163" s="8"/>
      <c r="K163" s="8"/>
      <c r="L163" s="8"/>
      <c r="M163" s="8"/>
      <c r="N163" s="8"/>
      <c r="O163" s="8"/>
      <c r="P163" s="17"/>
      <c r="Q163" s="17"/>
      <c r="R163" s="8"/>
      <c r="S163" s="17" t="str">
        <f t="shared" si="9"/>
        <v/>
      </c>
    </row>
    <row r="164" spans="1:19" x14ac:dyDescent="0.25">
      <c r="A164" s="8"/>
      <c r="B164" s="8"/>
      <c r="C164" s="8"/>
      <c r="D164" s="16"/>
      <c r="E164" s="16"/>
      <c r="F164" s="16"/>
      <c r="G164" s="16"/>
      <c r="H164" s="8"/>
      <c r="I164" s="8"/>
      <c r="J164" s="8"/>
      <c r="K164" s="8"/>
      <c r="L164" s="8"/>
      <c r="M164" s="8"/>
      <c r="N164" s="8"/>
      <c r="O164" s="8"/>
      <c r="P164" s="17"/>
      <c r="Q164" s="17"/>
      <c r="R164" s="8"/>
      <c r="S164" s="17" t="str">
        <f t="shared" si="9"/>
        <v/>
      </c>
    </row>
    <row r="165" spans="1:19" x14ac:dyDescent="0.25">
      <c r="A165" s="8"/>
      <c r="B165" s="8"/>
      <c r="C165" s="8"/>
      <c r="D165" s="16"/>
      <c r="E165" s="16"/>
      <c r="F165" s="16"/>
      <c r="G165" s="16"/>
      <c r="H165" s="8"/>
      <c r="I165" s="8"/>
      <c r="J165" s="8"/>
      <c r="K165" s="8"/>
      <c r="L165" s="8"/>
      <c r="M165" s="8"/>
      <c r="N165" s="8"/>
      <c r="O165" s="8"/>
      <c r="P165" s="17"/>
      <c r="Q165" s="17"/>
      <c r="R165" s="8"/>
      <c r="S165" s="17" t="str">
        <f t="shared" si="9"/>
        <v/>
      </c>
    </row>
    <row r="166" spans="1:19" x14ac:dyDescent="0.25">
      <c r="A166" s="8"/>
      <c r="B166" s="8"/>
      <c r="C166" s="8"/>
      <c r="D166" s="16"/>
      <c r="E166" s="16"/>
      <c r="F166" s="16"/>
      <c r="G166" s="16"/>
      <c r="H166" s="8"/>
      <c r="I166" s="8"/>
      <c r="J166" s="8"/>
      <c r="K166" s="8"/>
      <c r="L166" s="8"/>
      <c r="M166" s="8"/>
      <c r="N166" s="8"/>
      <c r="O166" s="8"/>
      <c r="P166" s="8"/>
      <c r="Q166" s="17"/>
      <c r="R166" s="8"/>
      <c r="S166" s="17" t="str">
        <f t="shared" si="9"/>
        <v/>
      </c>
    </row>
    <row r="167" spans="1:19" x14ac:dyDescent="0.25">
      <c r="A167" s="8"/>
      <c r="B167" s="8"/>
      <c r="C167" s="8"/>
      <c r="D167" s="16"/>
      <c r="E167" s="16"/>
      <c r="F167" s="16"/>
      <c r="G167" s="16"/>
      <c r="H167" s="8"/>
      <c r="I167" s="8"/>
      <c r="J167" s="8"/>
      <c r="K167" s="8"/>
      <c r="L167" s="8"/>
      <c r="M167" s="8"/>
      <c r="N167" s="8"/>
      <c r="O167" s="8"/>
      <c r="P167" s="8"/>
      <c r="Q167" s="17"/>
      <c r="R167" s="8"/>
      <c r="S167" s="17" t="str">
        <f t="shared" si="9"/>
        <v/>
      </c>
    </row>
    <row r="168" spans="1:19" x14ac:dyDescent="0.25">
      <c r="A168" s="8"/>
      <c r="B168" s="8"/>
      <c r="C168" s="8"/>
      <c r="D168" s="16"/>
      <c r="E168" s="16"/>
      <c r="F168" s="16"/>
      <c r="G168" s="16"/>
      <c r="H168" s="8"/>
      <c r="I168" s="8"/>
      <c r="J168" s="8"/>
      <c r="K168" s="8"/>
      <c r="L168" s="8"/>
      <c r="M168" s="8"/>
      <c r="N168" s="8"/>
      <c r="O168" s="8"/>
      <c r="P168" s="8"/>
      <c r="Q168" s="17"/>
      <c r="R168" s="8"/>
      <c r="S168" s="17" t="str">
        <f t="shared" si="9"/>
        <v/>
      </c>
    </row>
    <row r="169" spans="1:19" x14ac:dyDescent="0.25">
      <c r="A169" s="8"/>
      <c r="B169" s="8"/>
      <c r="C169" s="8"/>
      <c r="D169" s="16"/>
      <c r="E169" s="16"/>
      <c r="F169" s="16"/>
      <c r="G169" s="16"/>
      <c r="H169" s="8"/>
      <c r="I169" s="8"/>
      <c r="J169" s="8"/>
      <c r="K169" s="8"/>
      <c r="L169" s="8"/>
      <c r="M169" s="8"/>
      <c r="N169" s="8"/>
      <c r="O169" s="8"/>
      <c r="P169" s="8"/>
      <c r="Q169" s="17"/>
      <c r="R169" s="8"/>
      <c r="S169" s="17" t="str">
        <f t="shared" si="9"/>
        <v/>
      </c>
    </row>
    <row r="170" spans="1:19" x14ac:dyDescent="0.25">
      <c r="A170" s="8"/>
      <c r="B170" s="8"/>
      <c r="C170" s="8"/>
      <c r="D170" s="16"/>
      <c r="E170" s="16"/>
      <c r="F170" s="16"/>
      <c r="G170" s="16"/>
      <c r="H170" s="8"/>
      <c r="I170" s="8"/>
      <c r="J170" s="8"/>
      <c r="K170" s="8"/>
      <c r="L170" s="8"/>
      <c r="M170" s="8"/>
      <c r="N170" s="8"/>
      <c r="O170" s="8"/>
      <c r="P170" s="8"/>
      <c r="Q170" s="17"/>
      <c r="R170" s="8"/>
      <c r="S170" s="17" t="str">
        <f t="shared" si="9"/>
        <v/>
      </c>
    </row>
    <row r="171" spans="1:19" x14ac:dyDescent="0.25">
      <c r="A171" s="8"/>
      <c r="B171" s="8"/>
      <c r="C171" s="8"/>
      <c r="D171" s="16"/>
      <c r="E171" s="16"/>
      <c r="F171" s="16"/>
      <c r="G171" s="16"/>
      <c r="H171" s="8"/>
      <c r="I171" s="8"/>
      <c r="J171" s="8"/>
      <c r="K171" s="8"/>
      <c r="L171" s="8"/>
      <c r="M171" s="8"/>
      <c r="N171" s="8"/>
      <c r="O171" s="8"/>
      <c r="P171" s="8"/>
      <c r="Q171" s="17"/>
      <c r="R171" s="8"/>
      <c r="S171" s="17" t="str">
        <f t="shared" si="9"/>
        <v/>
      </c>
    </row>
    <row r="172" spans="1:19" x14ac:dyDescent="0.25">
      <c r="A172" s="8"/>
      <c r="B172" s="8"/>
      <c r="C172" s="8"/>
      <c r="D172" s="16"/>
      <c r="E172" s="16"/>
      <c r="F172" s="16"/>
      <c r="G172" s="16"/>
      <c r="H172" s="8"/>
      <c r="I172" s="8"/>
      <c r="J172" s="8"/>
      <c r="K172" s="8"/>
      <c r="L172" s="8"/>
      <c r="M172" s="8"/>
      <c r="N172" s="8"/>
      <c r="O172" s="8"/>
      <c r="P172" s="8"/>
      <c r="Q172" s="17"/>
      <c r="R172" s="8"/>
      <c r="S172" s="17" t="str">
        <f t="shared" si="9"/>
        <v/>
      </c>
    </row>
    <row r="173" spans="1:19" x14ac:dyDescent="0.25">
      <c r="A173" s="8"/>
      <c r="B173" s="8"/>
      <c r="C173" s="8"/>
      <c r="D173" s="16"/>
      <c r="E173" s="16"/>
      <c r="F173" s="16"/>
      <c r="G173" s="16"/>
      <c r="H173" s="8"/>
      <c r="I173" s="8"/>
      <c r="J173" s="8"/>
      <c r="K173" s="8"/>
      <c r="L173" s="8"/>
      <c r="M173" s="8"/>
      <c r="N173" s="8"/>
      <c r="O173" s="8"/>
      <c r="P173" s="8"/>
      <c r="Q173" s="17"/>
      <c r="R173" s="8"/>
      <c r="S173" s="17" t="str">
        <f t="shared" si="9"/>
        <v/>
      </c>
    </row>
    <row r="174" spans="1:19" x14ac:dyDescent="0.25">
      <c r="A174" s="8"/>
      <c r="B174" s="8"/>
      <c r="C174" s="8"/>
      <c r="D174" s="16"/>
      <c r="E174" s="16"/>
      <c r="F174" s="16"/>
      <c r="G174" s="16"/>
      <c r="H174" s="8"/>
      <c r="I174" s="8"/>
      <c r="J174" s="8"/>
      <c r="K174" s="8"/>
      <c r="L174" s="8"/>
      <c r="M174" s="8"/>
      <c r="N174" s="8"/>
      <c r="O174" s="8"/>
      <c r="P174" s="8"/>
      <c r="Q174" s="17"/>
      <c r="R174" s="8"/>
      <c r="S174" s="17" t="str">
        <f t="shared" si="9"/>
        <v/>
      </c>
    </row>
    <row r="175" spans="1:19" x14ac:dyDescent="0.25">
      <c r="A175" s="8"/>
      <c r="B175" s="8"/>
      <c r="C175" s="8"/>
      <c r="D175" s="16"/>
      <c r="E175" s="16"/>
      <c r="F175" s="16"/>
      <c r="G175" s="16"/>
      <c r="H175" s="8"/>
      <c r="I175" s="8"/>
      <c r="J175" s="8"/>
      <c r="K175" s="8"/>
      <c r="L175" s="8"/>
      <c r="M175" s="8"/>
      <c r="N175" s="8"/>
      <c r="O175" s="8"/>
      <c r="P175" s="8"/>
      <c r="Q175" s="17"/>
      <c r="R175" s="8"/>
      <c r="S175" s="17" t="str">
        <f t="shared" si="9"/>
        <v/>
      </c>
    </row>
    <row r="176" spans="1:19" x14ac:dyDescent="0.25">
      <c r="A176" s="8"/>
      <c r="B176" s="8"/>
      <c r="C176" s="8"/>
      <c r="D176" s="16"/>
      <c r="E176" s="16"/>
      <c r="F176" s="16"/>
      <c r="G176" s="16"/>
      <c r="H176" s="8"/>
      <c r="I176" s="8"/>
      <c r="J176" s="8"/>
      <c r="K176" s="8"/>
      <c r="L176" s="8"/>
      <c r="M176" s="8"/>
      <c r="N176" s="8"/>
      <c r="O176" s="8"/>
      <c r="P176" s="8"/>
      <c r="Q176" s="17"/>
      <c r="R176" s="8"/>
      <c r="S176" s="17" t="str">
        <f t="shared" si="9"/>
        <v/>
      </c>
    </row>
    <row r="177" spans="1:19" x14ac:dyDescent="0.25">
      <c r="A177" s="8"/>
      <c r="B177" s="8"/>
      <c r="C177" s="8"/>
      <c r="D177" s="16"/>
      <c r="E177" s="16"/>
      <c r="F177" s="16"/>
      <c r="G177" s="16"/>
      <c r="H177" s="8"/>
      <c r="I177" s="8"/>
      <c r="J177" s="8"/>
      <c r="K177" s="8"/>
      <c r="L177" s="8"/>
      <c r="M177" s="8"/>
      <c r="N177" s="8"/>
      <c r="O177" s="8"/>
      <c r="P177" s="8"/>
      <c r="Q177" s="17"/>
      <c r="R177" s="8"/>
      <c r="S177" s="17" t="str">
        <f t="shared" si="9"/>
        <v/>
      </c>
    </row>
    <row r="178" spans="1:19" x14ac:dyDescent="0.25">
      <c r="A178" s="8"/>
      <c r="B178" s="8"/>
      <c r="C178" s="8"/>
      <c r="D178" s="16"/>
      <c r="E178" s="16"/>
      <c r="F178" s="16"/>
      <c r="G178" s="16"/>
      <c r="H178" s="8"/>
      <c r="I178" s="8"/>
      <c r="J178" s="8"/>
      <c r="K178" s="8"/>
      <c r="L178" s="8"/>
      <c r="M178" s="8"/>
      <c r="N178" s="8"/>
      <c r="O178" s="8"/>
      <c r="P178" s="8"/>
      <c r="Q178" s="17"/>
      <c r="R178" s="8"/>
      <c r="S178" s="17" t="str">
        <f t="shared" si="9"/>
        <v/>
      </c>
    </row>
    <row r="179" spans="1:19" x14ac:dyDescent="0.25">
      <c r="A179" s="8"/>
      <c r="B179" s="8"/>
      <c r="C179" s="8"/>
      <c r="D179" s="16"/>
      <c r="E179" s="16"/>
      <c r="F179" s="16"/>
      <c r="G179" s="16"/>
      <c r="H179" s="8"/>
      <c r="I179" s="8"/>
      <c r="J179" s="8"/>
      <c r="K179" s="8"/>
      <c r="L179" s="8"/>
      <c r="M179" s="8"/>
      <c r="N179" s="8"/>
      <c r="O179" s="8"/>
      <c r="P179" s="8"/>
      <c r="Q179" s="17"/>
      <c r="R179" s="8"/>
      <c r="S179" s="17" t="str">
        <f t="shared" si="9"/>
        <v/>
      </c>
    </row>
    <row r="180" spans="1:19" x14ac:dyDescent="0.25">
      <c r="A180" s="8"/>
      <c r="B180" s="8"/>
      <c r="C180" s="8"/>
      <c r="D180" s="16"/>
      <c r="E180" s="16"/>
      <c r="F180" s="16"/>
      <c r="G180" s="16"/>
      <c r="H180" s="8"/>
      <c r="I180" s="8"/>
      <c r="J180" s="8"/>
      <c r="K180" s="8"/>
      <c r="L180" s="8"/>
      <c r="M180" s="8"/>
      <c r="N180" s="8"/>
      <c r="O180" s="8"/>
      <c r="P180" s="8"/>
      <c r="Q180" s="17"/>
      <c r="R180" s="8"/>
      <c r="S180" s="17" t="str">
        <f t="shared" si="9"/>
        <v/>
      </c>
    </row>
    <row r="181" spans="1:19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17"/>
      <c r="R181" s="8"/>
      <c r="S181" s="17" t="str">
        <f t="shared" si="9"/>
        <v/>
      </c>
    </row>
    <row r="182" spans="1:19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17"/>
      <c r="R182" s="8"/>
      <c r="S182" s="17" t="str">
        <f t="shared" si="9"/>
        <v/>
      </c>
    </row>
    <row r="183" spans="1:19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17"/>
      <c r="R183" s="8"/>
      <c r="S183" s="17" t="str">
        <f t="shared" si="9"/>
        <v/>
      </c>
    </row>
    <row r="184" spans="1:19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17"/>
      <c r="R184" s="8"/>
      <c r="S184" s="17" t="str">
        <f t="shared" si="9"/>
        <v/>
      </c>
    </row>
    <row r="185" spans="1:19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17"/>
      <c r="R185" s="8"/>
      <c r="S185" s="17" t="str">
        <f t="shared" si="9"/>
        <v/>
      </c>
    </row>
    <row r="186" spans="1:19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17"/>
      <c r="R186" s="8"/>
      <c r="S186" s="17" t="str">
        <f t="shared" si="9"/>
        <v/>
      </c>
    </row>
    <row r="187" spans="1:19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17"/>
      <c r="R187" s="8"/>
      <c r="S187" s="17" t="str">
        <f t="shared" si="9"/>
        <v/>
      </c>
    </row>
    <row r="188" spans="1:19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17"/>
      <c r="R188" s="8"/>
      <c r="S188" s="17" t="str">
        <f t="shared" si="9"/>
        <v/>
      </c>
    </row>
    <row r="189" spans="1:19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17"/>
      <c r="R189" s="8"/>
      <c r="S189" s="17" t="str">
        <f t="shared" si="9"/>
        <v/>
      </c>
    </row>
    <row r="190" spans="1:19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17"/>
      <c r="R190" s="8"/>
      <c r="S190" s="17" t="str">
        <f t="shared" si="9"/>
        <v/>
      </c>
    </row>
    <row r="191" spans="1:19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17"/>
      <c r="R191" s="8"/>
      <c r="S191" s="17" t="str">
        <f t="shared" si="9"/>
        <v/>
      </c>
    </row>
    <row r="192" spans="1:19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17"/>
      <c r="R192" s="8"/>
      <c r="S192" s="17" t="str">
        <f t="shared" si="9"/>
        <v/>
      </c>
    </row>
    <row r="193" spans="1:19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17"/>
      <c r="R193" s="8"/>
      <c r="S193" s="17" t="str">
        <f t="shared" si="9"/>
        <v/>
      </c>
    </row>
    <row r="194" spans="1:19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17"/>
      <c r="R194" s="8"/>
      <c r="S194" s="17" t="str">
        <f t="shared" si="9"/>
        <v/>
      </c>
    </row>
    <row r="195" spans="1:19" x14ac:dyDescent="0.25">
      <c r="S195" s="3" t="str">
        <f t="shared" si="9"/>
        <v/>
      </c>
    </row>
    <row r="196" spans="1:19" x14ac:dyDescent="0.25">
      <c r="S196" s="3" t="str">
        <f t="shared" si="9"/>
        <v/>
      </c>
    </row>
    <row r="197" spans="1:19" x14ac:dyDescent="0.25">
      <c r="S197" s="3" t="str">
        <f t="shared" ref="S197:S260" si="10">IF(P197=0,"",IF(P197&lt;Q197,Q197-P197,0))</f>
        <v/>
      </c>
    </row>
    <row r="198" spans="1:19" x14ac:dyDescent="0.25">
      <c r="S198" s="3" t="str">
        <f t="shared" si="10"/>
        <v/>
      </c>
    </row>
    <row r="199" spans="1:19" x14ac:dyDescent="0.25">
      <c r="S199" s="3" t="str">
        <f t="shared" si="10"/>
        <v/>
      </c>
    </row>
    <row r="200" spans="1:19" x14ac:dyDescent="0.25">
      <c r="S200" s="3" t="str">
        <f t="shared" si="10"/>
        <v/>
      </c>
    </row>
    <row r="201" spans="1:19" x14ac:dyDescent="0.25">
      <c r="S201" s="3" t="str">
        <f t="shared" si="10"/>
        <v/>
      </c>
    </row>
    <row r="202" spans="1:19" x14ac:dyDescent="0.25">
      <c r="S202" s="3" t="str">
        <f t="shared" si="10"/>
        <v/>
      </c>
    </row>
    <row r="203" spans="1:19" x14ac:dyDescent="0.25">
      <c r="S203" s="3" t="str">
        <f t="shared" si="10"/>
        <v/>
      </c>
    </row>
    <row r="204" spans="1:19" x14ac:dyDescent="0.25">
      <c r="S204" s="3" t="str">
        <f t="shared" si="10"/>
        <v/>
      </c>
    </row>
    <row r="205" spans="1:19" x14ac:dyDescent="0.25">
      <c r="S205" s="3" t="str">
        <f t="shared" si="10"/>
        <v/>
      </c>
    </row>
    <row r="206" spans="1:19" x14ac:dyDescent="0.25">
      <c r="S206" s="3" t="str">
        <f t="shared" si="10"/>
        <v/>
      </c>
    </row>
    <row r="207" spans="1:19" x14ac:dyDescent="0.25">
      <c r="S207" s="3" t="str">
        <f t="shared" si="10"/>
        <v/>
      </c>
    </row>
    <row r="208" spans="1:19" x14ac:dyDescent="0.25">
      <c r="S208" s="3" t="str">
        <f t="shared" si="10"/>
        <v/>
      </c>
    </row>
    <row r="209" spans="19:19" x14ac:dyDescent="0.25">
      <c r="S209" s="3" t="str">
        <f t="shared" si="10"/>
        <v/>
      </c>
    </row>
    <row r="210" spans="19:19" x14ac:dyDescent="0.25">
      <c r="S210" s="3" t="str">
        <f t="shared" si="10"/>
        <v/>
      </c>
    </row>
    <row r="211" spans="19:19" x14ac:dyDescent="0.25">
      <c r="S211" s="3" t="str">
        <f t="shared" si="10"/>
        <v/>
      </c>
    </row>
    <row r="212" spans="19:19" x14ac:dyDescent="0.25">
      <c r="S212" s="3" t="str">
        <f t="shared" si="10"/>
        <v/>
      </c>
    </row>
    <row r="213" spans="19:19" x14ac:dyDescent="0.25">
      <c r="S213" s="3" t="str">
        <f t="shared" si="10"/>
        <v/>
      </c>
    </row>
    <row r="214" spans="19:19" x14ac:dyDescent="0.25">
      <c r="S214" s="3" t="str">
        <f t="shared" si="10"/>
        <v/>
      </c>
    </row>
    <row r="215" spans="19:19" x14ac:dyDescent="0.25">
      <c r="S215" s="3" t="str">
        <f t="shared" si="10"/>
        <v/>
      </c>
    </row>
    <row r="216" spans="19:19" x14ac:dyDescent="0.25">
      <c r="S216" s="3" t="str">
        <f t="shared" si="10"/>
        <v/>
      </c>
    </row>
    <row r="217" spans="19:19" x14ac:dyDescent="0.25">
      <c r="S217" s="3" t="str">
        <f t="shared" si="10"/>
        <v/>
      </c>
    </row>
    <row r="218" spans="19:19" x14ac:dyDescent="0.25">
      <c r="S218" s="3" t="str">
        <f t="shared" si="10"/>
        <v/>
      </c>
    </row>
    <row r="219" spans="19:19" x14ac:dyDescent="0.25">
      <c r="S219" s="3" t="str">
        <f t="shared" si="10"/>
        <v/>
      </c>
    </row>
    <row r="220" spans="19:19" x14ac:dyDescent="0.25">
      <c r="S220" s="3" t="str">
        <f t="shared" si="10"/>
        <v/>
      </c>
    </row>
    <row r="221" spans="19:19" x14ac:dyDescent="0.25">
      <c r="S221" s="3" t="str">
        <f t="shared" si="10"/>
        <v/>
      </c>
    </row>
    <row r="222" spans="19:19" x14ac:dyDescent="0.25">
      <c r="S222" s="3" t="str">
        <f t="shared" si="10"/>
        <v/>
      </c>
    </row>
    <row r="223" spans="19:19" x14ac:dyDescent="0.25">
      <c r="S223" s="3" t="str">
        <f t="shared" si="10"/>
        <v/>
      </c>
    </row>
    <row r="224" spans="19:19" x14ac:dyDescent="0.25">
      <c r="S224" s="3" t="str">
        <f t="shared" si="10"/>
        <v/>
      </c>
    </row>
    <row r="225" spans="19:19" x14ac:dyDescent="0.25">
      <c r="S225" s="3" t="str">
        <f t="shared" si="10"/>
        <v/>
      </c>
    </row>
    <row r="226" spans="19:19" x14ac:dyDescent="0.25">
      <c r="S226" s="3" t="str">
        <f t="shared" si="10"/>
        <v/>
      </c>
    </row>
    <row r="227" spans="19:19" x14ac:dyDescent="0.25">
      <c r="S227" s="3" t="str">
        <f t="shared" si="10"/>
        <v/>
      </c>
    </row>
    <row r="228" spans="19:19" x14ac:dyDescent="0.25">
      <c r="S228" s="3" t="str">
        <f t="shared" si="10"/>
        <v/>
      </c>
    </row>
    <row r="229" spans="19:19" x14ac:dyDescent="0.25">
      <c r="S229" s="3" t="str">
        <f t="shared" si="10"/>
        <v/>
      </c>
    </row>
    <row r="230" spans="19:19" x14ac:dyDescent="0.25">
      <c r="S230" s="3" t="str">
        <f t="shared" si="10"/>
        <v/>
      </c>
    </row>
    <row r="231" spans="19:19" x14ac:dyDescent="0.25">
      <c r="S231" s="3" t="str">
        <f t="shared" si="10"/>
        <v/>
      </c>
    </row>
    <row r="232" spans="19:19" x14ac:dyDescent="0.25">
      <c r="S232" s="3" t="str">
        <f t="shared" si="10"/>
        <v/>
      </c>
    </row>
    <row r="233" spans="19:19" x14ac:dyDescent="0.25">
      <c r="S233" s="3" t="str">
        <f t="shared" si="10"/>
        <v/>
      </c>
    </row>
    <row r="234" spans="19:19" x14ac:dyDescent="0.25">
      <c r="S234" s="3" t="str">
        <f t="shared" si="10"/>
        <v/>
      </c>
    </row>
    <row r="235" spans="19:19" x14ac:dyDescent="0.25">
      <c r="S235" s="3" t="str">
        <f t="shared" si="10"/>
        <v/>
      </c>
    </row>
    <row r="236" spans="19:19" x14ac:dyDescent="0.25">
      <c r="S236" s="3" t="str">
        <f t="shared" si="10"/>
        <v/>
      </c>
    </row>
    <row r="237" spans="19:19" x14ac:dyDescent="0.25">
      <c r="S237" s="3" t="str">
        <f t="shared" si="10"/>
        <v/>
      </c>
    </row>
    <row r="238" spans="19:19" x14ac:dyDescent="0.25">
      <c r="S238" s="3" t="str">
        <f t="shared" si="10"/>
        <v/>
      </c>
    </row>
    <row r="239" spans="19:19" x14ac:dyDescent="0.25">
      <c r="S239" s="3" t="str">
        <f t="shared" si="10"/>
        <v/>
      </c>
    </row>
    <row r="240" spans="19:19" x14ac:dyDescent="0.25">
      <c r="S240" s="3" t="str">
        <f t="shared" si="10"/>
        <v/>
      </c>
    </row>
    <row r="241" spans="19:19" x14ac:dyDescent="0.25">
      <c r="S241" s="3" t="str">
        <f t="shared" si="10"/>
        <v/>
      </c>
    </row>
    <row r="242" spans="19:19" x14ac:dyDescent="0.25">
      <c r="S242" s="3" t="str">
        <f t="shared" si="10"/>
        <v/>
      </c>
    </row>
    <row r="243" spans="19:19" x14ac:dyDescent="0.25">
      <c r="S243" s="3" t="str">
        <f t="shared" si="10"/>
        <v/>
      </c>
    </row>
    <row r="244" spans="19:19" x14ac:dyDescent="0.25">
      <c r="S244" s="3" t="str">
        <f t="shared" si="10"/>
        <v/>
      </c>
    </row>
    <row r="245" spans="19:19" x14ac:dyDescent="0.25">
      <c r="S245" s="3" t="str">
        <f t="shared" si="10"/>
        <v/>
      </c>
    </row>
    <row r="246" spans="19:19" x14ac:dyDescent="0.25">
      <c r="S246" s="3" t="str">
        <f t="shared" si="10"/>
        <v/>
      </c>
    </row>
    <row r="247" spans="19:19" x14ac:dyDescent="0.25">
      <c r="S247" s="3" t="str">
        <f t="shared" si="10"/>
        <v/>
      </c>
    </row>
    <row r="248" spans="19:19" x14ac:dyDescent="0.25">
      <c r="S248" s="3" t="str">
        <f t="shared" si="10"/>
        <v/>
      </c>
    </row>
    <row r="249" spans="19:19" x14ac:dyDescent="0.25">
      <c r="S249" s="3" t="str">
        <f t="shared" si="10"/>
        <v/>
      </c>
    </row>
    <row r="250" spans="19:19" x14ac:dyDescent="0.25">
      <c r="S250" s="3" t="str">
        <f t="shared" si="10"/>
        <v/>
      </c>
    </row>
    <row r="251" spans="19:19" x14ac:dyDescent="0.25">
      <c r="S251" s="3" t="str">
        <f t="shared" si="10"/>
        <v/>
      </c>
    </row>
    <row r="252" spans="19:19" x14ac:dyDescent="0.25">
      <c r="S252" s="3" t="str">
        <f t="shared" si="10"/>
        <v/>
      </c>
    </row>
    <row r="253" spans="19:19" x14ac:dyDescent="0.25">
      <c r="S253" s="3" t="str">
        <f t="shared" si="10"/>
        <v/>
      </c>
    </row>
    <row r="254" spans="19:19" x14ac:dyDescent="0.25">
      <c r="S254" s="3" t="str">
        <f t="shared" si="10"/>
        <v/>
      </c>
    </row>
    <row r="255" spans="19:19" x14ac:dyDescent="0.25">
      <c r="S255" s="3" t="str">
        <f t="shared" si="10"/>
        <v/>
      </c>
    </row>
    <row r="256" spans="19:19" x14ac:dyDescent="0.25">
      <c r="S256" s="3" t="str">
        <f t="shared" si="10"/>
        <v/>
      </c>
    </row>
    <row r="257" spans="19:19" x14ac:dyDescent="0.25">
      <c r="S257" s="3" t="str">
        <f t="shared" si="10"/>
        <v/>
      </c>
    </row>
    <row r="258" spans="19:19" x14ac:dyDescent="0.25">
      <c r="S258" s="3" t="str">
        <f t="shared" si="10"/>
        <v/>
      </c>
    </row>
    <row r="259" spans="19:19" x14ac:dyDescent="0.25">
      <c r="S259" s="3" t="str">
        <f t="shared" si="10"/>
        <v/>
      </c>
    </row>
    <row r="260" spans="19:19" x14ac:dyDescent="0.25">
      <c r="S260" s="3" t="str">
        <f t="shared" si="10"/>
        <v/>
      </c>
    </row>
    <row r="261" spans="19:19" x14ac:dyDescent="0.25">
      <c r="S261" s="3" t="str">
        <f t="shared" ref="S261:S324" si="11">IF(P261=0,"",IF(P261&lt;Q261,Q261-P261,0))</f>
        <v/>
      </c>
    </row>
    <row r="262" spans="19:19" x14ac:dyDescent="0.25">
      <c r="S262" s="3" t="str">
        <f t="shared" si="11"/>
        <v/>
      </c>
    </row>
    <row r="263" spans="19:19" x14ac:dyDescent="0.25">
      <c r="S263" s="3" t="str">
        <f t="shared" si="11"/>
        <v/>
      </c>
    </row>
    <row r="264" spans="19:19" x14ac:dyDescent="0.25">
      <c r="S264" s="3" t="str">
        <f t="shared" si="11"/>
        <v/>
      </c>
    </row>
    <row r="265" spans="19:19" x14ac:dyDescent="0.25">
      <c r="S265" s="3" t="str">
        <f t="shared" si="11"/>
        <v/>
      </c>
    </row>
    <row r="266" spans="19:19" x14ac:dyDescent="0.25">
      <c r="S266" s="3" t="str">
        <f t="shared" si="11"/>
        <v/>
      </c>
    </row>
    <row r="267" spans="19:19" x14ac:dyDescent="0.25">
      <c r="S267" s="3" t="str">
        <f t="shared" si="11"/>
        <v/>
      </c>
    </row>
    <row r="268" spans="19:19" x14ac:dyDescent="0.25">
      <c r="S268" s="3" t="str">
        <f t="shared" si="11"/>
        <v/>
      </c>
    </row>
    <row r="269" spans="19:19" x14ac:dyDescent="0.25">
      <c r="S269" s="3" t="str">
        <f t="shared" si="11"/>
        <v/>
      </c>
    </row>
    <row r="270" spans="19:19" x14ac:dyDescent="0.25">
      <c r="S270" s="3" t="str">
        <f t="shared" si="11"/>
        <v/>
      </c>
    </row>
    <row r="271" spans="19:19" x14ac:dyDescent="0.25">
      <c r="S271" s="3" t="str">
        <f t="shared" si="11"/>
        <v/>
      </c>
    </row>
    <row r="272" spans="19:19" x14ac:dyDescent="0.25">
      <c r="S272" s="3" t="str">
        <f t="shared" si="11"/>
        <v/>
      </c>
    </row>
    <row r="273" spans="19:19" x14ac:dyDescent="0.25">
      <c r="S273" s="3" t="str">
        <f t="shared" si="11"/>
        <v/>
      </c>
    </row>
    <row r="274" spans="19:19" x14ac:dyDescent="0.25">
      <c r="S274" s="3" t="str">
        <f t="shared" si="11"/>
        <v/>
      </c>
    </row>
    <row r="275" spans="19:19" x14ac:dyDescent="0.25">
      <c r="S275" s="3" t="str">
        <f t="shared" si="11"/>
        <v/>
      </c>
    </row>
    <row r="276" spans="19:19" x14ac:dyDescent="0.25">
      <c r="S276" s="3" t="str">
        <f t="shared" si="11"/>
        <v/>
      </c>
    </row>
    <row r="277" spans="19:19" x14ac:dyDescent="0.25">
      <c r="S277" s="3" t="str">
        <f t="shared" si="11"/>
        <v/>
      </c>
    </row>
    <row r="278" spans="19:19" x14ac:dyDescent="0.25">
      <c r="S278" s="3" t="str">
        <f t="shared" si="11"/>
        <v/>
      </c>
    </row>
    <row r="279" spans="19:19" x14ac:dyDescent="0.25">
      <c r="S279" s="3" t="str">
        <f t="shared" si="11"/>
        <v/>
      </c>
    </row>
    <row r="280" spans="19:19" x14ac:dyDescent="0.25">
      <c r="S280" s="3" t="str">
        <f t="shared" si="11"/>
        <v/>
      </c>
    </row>
    <row r="281" spans="19:19" x14ac:dyDescent="0.25">
      <c r="S281" s="3" t="str">
        <f t="shared" si="11"/>
        <v/>
      </c>
    </row>
    <row r="282" spans="19:19" x14ac:dyDescent="0.25">
      <c r="S282" s="3" t="str">
        <f t="shared" si="11"/>
        <v/>
      </c>
    </row>
    <row r="283" spans="19:19" x14ac:dyDescent="0.25">
      <c r="S283" s="3" t="str">
        <f t="shared" si="11"/>
        <v/>
      </c>
    </row>
    <row r="284" spans="19:19" x14ac:dyDescent="0.25">
      <c r="S284" s="3" t="str">
        <f t="shared" si="11"/>
        <v/>
      </c>
    </row>
    <row r="285" spans="19:19" x14ac:dyDescent="0.25">
      <c r="S285" s="3" t="str">
        <f t="shared" si="11"/>
        <v/>
      </c>
    </row>
    <row r="286" spans="19:19" x14ac:dyDescent="0.25">
      <c r="S286" s="3" t="str">
        <f t="shared" si="11"/>
        <v/>
      </c>
    </row>
    <row r="287" spans="19:19" x14ac:dyDescent="0.25">
      <c r="S287" s="3" t="str">
        <f t="shared" si="11"/>
        <v/>
      </c>
    </row>
    <row r="288" spans="19:19" x14ac:dyDescent="0.25">
      <c r="S288" s="3" t="str">
        <f t="shared" si="11"/>
        <v/>
      </c>
    </row>
    <row r="289" spans="19:19" x14ac:dyDescent="0.25">
      <c r="S289" s="3" t="str">
        <f t="shared" si="11"/>
        <v/>
      </c>
    </row>
    <row r="290" spans="19:19" x14ac:dyDescent="0.25">
      <c r="S290" s="3" t="str">
        <f t="shared" si="11"/>
        <v/>
      </c>
    </row>
    <row r="291" spans="19:19" x14ac:dyDescent="0.25">
      <c r="S291" s="3" t="str">
        <f t="shared" si="11"/>
        <v/>
      </c>
    </row>
    <row r="292" spans="19:19" x14ac:dyDescent="0.25">
      <c r="S292" s="3" t="str">
        <f t="shared" si="11"/>
        <v/>
      </c>
    </row>
    <row r="293" spans="19:19" x14ac:dyDescent="0.25">
      <c r="S293" s="3" t="str">
        <f t="shared" si="11"/>
        <v/>
      </c>
    </row>
    <row r="294" spans="19:19" x14ac:dyDescent="0.25">
      <c r="S294" s="3" t="str">
        <f t="shared" si="11"/>
        <v/>
      </c>
    </row>
    <row r="295" spans="19:19" x14ac:dyDescent="0.25">
      <c r="S295" s="3" t="str">
        <f t="shared" si="11"/>
        <v/>
      </c>
    </row>
    <row r="296" spans="19:19" x14ac:dyDescent="0.25">
      <c r="S296" s="3" t="str">
        <f t="shared" si="11"/>
        <v/>
      </c>
    </row>
    <row r="297" spans="19:19" x14ac:dyDescent="0.25">
      <c r="S297" s="3" t="str">
        <f t="shared" si="11"/>
        <v/>
      </c>
    </row>
    <row r="298" spans="19:19" x14ac:dyDescent="0.25">
      <c r="S298" s="3" t="str">
        <f t="shared" si="11"/>
        <v/>
      </c>
    </row>
    <row r="299" spans="19:19" x14ac:dyDescent="0.25">
      <c r="S299" s="3" t="str">
        <f t="shared" si="11"/>
        <v/>
      </c>
    </row>
    <row r="300" spans="19:19" x14ac:dyDescent="0.25">
      <c r="S300" s="3" t="str">
        <f t="shared" si="11"/>
        <v/>
      </c>
    </row>
    <row r="301" spans="19:19" x14ac:dyDescent="0.25">
      <c r="S301" s="3" t="str">
        <f t="shared" si="11"/>
        <v/>
      </c>
    </row>
    <row r="302" spans="19:19" x14ac:dyDescent="0.25">
      <c r="S302" s="3" t="str">
        <f t="shared" si="11"/>
        <v/>
      </c>
    </row>
    <row r="303" spans="19:19" x14ac:dyDescent="0.25">
      <c r="S303" s="3" t="str">
        <f t="shared" si="11"/>
        <v/>
      </c>
    </row>
    <row r="304" spans="19:19" x14ac:dyDescent="0.25">
      <c r="S304" s="3" t="str">
        <f t="shared" si="11"/>
        <v/>
      </c>
    </row>
    <row r="305" spans="19:19" x14ac:dyDescent="0.25">
      <c r="S305" s="3" t="str">
        <f t="shared" si="11"/>
        <v/>
      </c>
    </row>
    <row r="306" spans="19:19" x14ac:dyDescent="0.25">
      <c r="S306" s="3" t="str">
        <f t="shared" si="11"/>
        <v/>
      </c>
    </row>
    <row r="307" spans="19:19" x14ac:dyDescent="0.25">
      <c r="S307" s="3" t="str">
        <f t="shared" si="11"/>
        <v/>
      </c>
    </row>
    <row r="308" spans="19:19" x14ac:dyDescent="0.25">
      <c r="S308" s="3" t="str">
        <f t="shared" si="11"/>
        <v/>
      </c>
    </row>
    <row r="309" spans="19:19" x14ac:dyDescent="0.25">
      <c r="S309" s="3" t="str">
        <f t="shared" si="11"/>
        <v/>
      </c>
    </row>
    <row r="310" spans="19:19" x14ac:dyDescent="0.25">
      <c r="S310" s="3" t="str">
        <f t="shared" si="11"/>
        <v/>
      </c>
    </row>
    <row r="311" spans="19:19" x14ac:dyDescent="0.25">
      <c r="S311" s="3" t="str">
        <f t="shared" si="11"/>
        <v/>
      </c>
    </row>
    <row r="312" spans="19:19" x14ac:dyDescent="0.25">
      <c r="S312" s="3" t="str">
        <f t="shared" si="11"/>
        <v/>
      </c>
    </row>
    <row r="313" spans="19:19" x14ac:dyDescent="0.25">
      <c r="S313" s="3" t="str">
        <f t="shared" si="11"/>
        <v/>
      </c>
    </row>
    <row r="314" spans="19:19" x14ac:dyDescent="0.25">
      <c r="S314" s="3" t="str">
        <f t="shared" si="11"/>
        <v/>
      </c>
    </row>
    <row r="315" spans="19:19" x14ac:dyDescent="0.25">
      <c r="S315" s="3" t="str">
        <f t="shared" si="11"/>
        <v/>
      </c>
    </row>
    <row r="316" spans="19:19" x14ac:dyDescent="0.25">
      <c r="S316" s="3" t="str">
        <f t="shared" si="11"/>
        <v/>
      </c>
    </row>
    <row r="317" spans="19:19" x14ac:dyDescent="0.25">
      <c r="S317" s="3" t="str">
        <f t="shared" si="11"/>
        <v/>
      </c>
    </row>
    <row r="318" spans="19:19" x14ac:dyDescent="0.25">
      <c r="S318" s="3" t="str">
        <f t="shared" si="11"/>
        <v/>
      </c>
    </row>
    <row r="319" spans="19:19" x14ac:dyDescent="0.25">
      <c r="S319" s="3" t="str">
        <f t="shared" si="11"/>
        <v/>
      </c>
    </row>
    <row r="320" spans="19:19" x14ac:dyDescent="0.25">
      <c r="S320" s="3" t="str">
        <f t="shared" si="11"/>
        <v/>
      </c>
    </row>
    <row r="321" spans="19:19" x14ac:dyDescent="0.25">
      <c r="S321" s="3" t="str">
        <f t="shared" si="11"/>
        <v/>
      </c>
    </row>
    <row r="322" spans="19:19" x14ac:dyDescent="0.25">
      <c r="S322" s="3" t="str">
        <f t="shared" si="11"/>
        <v/>
      </c>
    </row>
    <row r="323" spans="19:19" x14ac:dyDescent="0.25">
      <c r="S323" s="3" t="str">
        <f t="shared" si="11"/>
        <v/>
      </c>
    </row>
    <row r="324" spans="19:19" x14ac:dyDescent="0.25">
      <c r="S324" s="3" t="str">
        <f t="shared" si="11"/>
        <v/>
      </c>
    </row>
    <row r="325" spans="19:19" x14ac:dyDescent="0.25">
      <c r="S325" s="3" t="str">
        <f t="shared" ref="S325:S327" si="12">IF(P325=0,"",IF(P325&lt;Q325,Q325-P325,0))</f>
        <v/>
      </c>
    </row>
    <row r="326" spans="19:19" x14ac:dyDescent="0.25">
      <c r="S326" s="3" t="str">
        <f t="shared" si="12"/>
        <v/>
      </c>
    </row>
    <row r="327" spans="19:19" x14ac:dyDescent="0.25">
      <c r="S327" s="3" t="str">
        <f t="shared" si="12"/>
        <v/>
      </c>
    </row>
  </sheetData>
  <autoFilter ref="A3:G3" xr:uid="{AFF7E05D-BCAF-446A-8AE6-6D902C3F4C6D}"/>
  <conditionalFormatting sqref="Q145:Q200">
    <cfRule type="iconSet" priority="6">
      <iconSet iconSet="3Signs">
        <cfvo type="percent" val="0"/>
        <cfvo type="num" val="10"/>
        <cfvo type="num" val="100"/>
      </iconSet>
    </cfRule>
    <cfRule type="colorScale" priority="7">
      <colorScale>
        <cfvo type="num" val="0"/>
        <cfvo type="num" val="1"/>
        <cfvo type="num" val="2"/>
        <color rgb="FFFF0000"/>
        <color theme="7" tint="0.39997558519241921"/>
        <color theme="0"/>
      </colorScale>
    </cfRule>
  </conditionalFormatting>
  <conditionalFormatting sqref="R4:R172">
    <cfRule type="containsText" dxfId="5" priority="3" operator="containsText" text="Commande à passer">
      <formula>NOT(ISERROR(SEARCH("Commande à passer",R4)))</formula>
    </cfRule>
  </conditionalFormatting>
  <conditionalFormatting sqref="R4:R145">
    <cfRule type="containsText" dxfId="4" priority="2" operator="containsText" text="Article en stock">
      <formula>NOT(ISERROR(SEARCH("Article en stock",R4)))</formula>
    </cfRule>
  </conditionalFormatting>
  <dataValidations count="2">
    <dataValidation type="whole" errorStyle="warning" operator="greaterThanOrEqual" allowBlank="1" showInputMessage="1" showErrorMessage="1" errorTitle="STOCK NEGATIF!" error="Vous ne pouvez pas sortir plus de quantité qu'il n'en est rentré," promptTitle="Erreur Entrée/sortie Stock ! " prompt="Vous ne pouvez pas sortir plus de produit qu'il n'en est rentré," sqref="P3:P1048576" xr:uid="{F608BE24-2170-4CD9-925A-5DADC4767FDE}">
      <formula1>0</formula1>
    </dataValidation>
    <dataValidation type="list" allowBlank="1" showInputMessage="1" showErrorMessage="1" sqref="G1:G1048576" xr:uid="{DBBEABAE-088D-4E6B-876B-74F3AD756F79}">
      <formula1>$H$1:$H$1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701E5B-78EA-43DD-98BF-64AFFF1F8DB1}">
          <x14:formula1>
            <xm:f>'base de données'!$A$1:$A$23</xm:f>
          </x14:formula1>
          <xm:sqref>E4:E180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AA591-FED1-4106-B25D-65DE82E116F7}">
  <sheetPr codeName="Feuil3">
    <tabColor theme="9" tint="0.39997558519241921"/>
  </sheetPr>
  <dimension ref="A1:I216"/>
  <sheetViews>
    <sheetView workbookViewId="0">
      <selection activeCell="C4" sqref="C4"/>
    </sheetView>
  </sheetViews>
  <sheetFormatPr baseColWidth="10" defaultRowHeight="15" x14ac:dyDescent="0.25"/>
  <cols>
    <col min="1" max="1" width="17.140625" style="1" bestFit="1" customWidth="1"/>
    <col min="2" max="2" width="45" style="10" bestFit="1" customWidth="1"/>
    <col min="3" max="3" width="11.42578125" style="11"/>
    <col min="4" max="6" width="11.42578125" style="1"/>
    <col min="7" max="7" width="17" style="1" customWidth="1"/>
    <col min="8" max="16384" width="11.42578125" style="1"/>
  </cols>
  <sheetData>
    <row r="1" spans="1:4" x14ac:dyDescent="0.25">
      <c r="A1" s="34" t="s">
        <v>51</v>
      </c>
      <c r="B1" s="35"/>
      <c r="C1" s="35"/>
      <c r="D1" s="36"/>
    </row>
    <row r="2" spans="1:4" ht="15.75" thickBot="1" x14ac:dyDescent="0.3">
      <c r="A2" s="37"/>
      <c r="B2" s="38"/>
      <c r="C2" s="38"/>
      <c r="D2" s="39"/>
    </row>
    <row r="3" spans="1:4" ht="15.75" x14ac:dyDescent="0.25">
      <c r="A3" s="9" t="s">
        <v>7</v>
      </c>
      <c r="B3" s="9" t="s">
        <v>1</v>
      </c>
      <c r="C3" s="9" t="s">
        <v>8</v>
      </c>
      <c r="D3" s="9" t="s">
        <v>9</v>
      </c>
    </row>
    <row r="4" spans="1:4" x14ac:dyDescent="0.25">
      <c r="A4" s="1" t="s">
        <v>18</v>
      </c>
      <c r="B4" s="10" t="str">
        <f t="shared" ref="B4:B35" si="0">IFERROR(VLOOKUP(A4,Codes_référence,2,FALSE),"")</f>
        <v xml:space="preserve">Goujon d'ancrage zingué 2036084 </v>
      </c>
      <c r="C4" s="11">
        <v>200</v>
      </c>
      <c r="D4" s="12">
        <f t="shared" ref="D4:D5" ca="1" si="1">IF(A4&lt;&gt;"",TODAY(),"")</f>
        <v>43241</v>
      </c>
    </row>
    <row r="5" spans="1:4" x14ac:dyDescent="0.25">
      <c r="B5" s="10" t="str">
        <f t="shared" si="0"/>
        <v/>
      </c>
      <c r="D5" s="12" t="str">
        <f t="shared" ca="1" si="1"/>
        <v/>
      </c>
    </row>
    <row r="6" spans="1:4" x14ac:dyDescent="0.25">
      <c r="B6" s="10" t="str">
        <f t="shared" si="0"/>
        <v/>
      </c>
      <c r="D6" s="12" t="str">
        <f ca="1">IF(A6&lt;&gt;"",TODAY(),"")</f>
        <v/>
      </c>
    </row>
    <row r="7" spans="1:4" x14ac:dyDescent="0.25">
      <c r="B7" s="10" t="str">
        <f t="shared" si="0"/>
        <v/>
      </c>
      <c r="D7" s="12" t="str">
        <f t="shared" ref="D6:D12" ca="1" si="2">IF(A7&lt;&gt;"",TODAY(),"")</f>
        <v/>
      </c>
    </row>
    <row r="8" spans="1:4" x14ac:dyDescent="0.25">
      <c r="B8" s="10" t="str">
        <f t="shared" si="0"/>
        <v/>
      </c>
      <c r="D8" s="12" t="str">
        <f t="shared" ca="1" si="2"/>
        <v/>
      </c>
    </row>
    <row r="9" spans="1:4" x14ac:dyDescent="0.25">
      <c r="B9" s="10" t="str">
        <f t="shared" si="0"/>
        <v/>
      </c>
      <c r="D9" s="12" t="str">
        <f t="shared" ca="1" si="2"/>
        <v/>
      </c>
    </row>
    <row r="10" spans="1:4" x14ac:dyDescent="0.25">
      <c r="B10" s="10" t="str">
        <f t="shared" si="0"/>
        <v/>
      </c>
      <c r="D10" s="12" t="str">
        <f t="shared" ca="1" si="2"/>
        <v/>
      </c>
    </row>
    <row r="11" spans="1:4" x14ac:dyDescent="0.25">
      <c r="B11" s="10" t="str">
        <f t="shared" si="0"/>
        <v/>
      </c>
      <c r="D11" s="12" t="str">
        <f t="shared" ca="1" si="2"/>
        <v/>
      </c>
    </row>
    <row r="12" spans="1:4" x14ac:dyDescent="0.25">
      <c r="B12" s="10" t="str">
        <f t="shared" si="0"/>
        <v/>
      </c>
      <c r="D12" s="12" t="str">
        <f t="shared" ca="1" si="2"/>
        <v/>
      </c>
    </row>
    <row r="13" spans="1:4" x14ac:dyDescent="0.25">
      <c r="B13" s="10" t="str">
        <f t="shared" si="0"/>
        <v/>
      </c>
      <c r="D13" s="12" t="str">
        <f t="shared" ref="D13:D68" ca="1" si="3">IF(A13&lt;&gt;"",TODAY(),"")</f>
        <v/>
      </c>
    </row>
    <row r="14" spans="1:4" x14ac:dyDescent="0.25">
      <c r="B14" s="10" t="str">
        <f t="shared" si="0"/>
        <v/>
      </c>
      <c r="D14" s="12" t="str">
        <f t="shared" ca="1" si="3"/>
        <v/>
      </c>
    </row>
    <row r="15" spans="1:4" x14ac:dyDescent="0.25">
      <c r="B15" s="10" t="str">
        <f t="shared" si="0"/>
        <v/>
      </c>
      <c r="D15" s="12" t="str">
        <f t="shared" ca="1" si="3"/>
        <v/>
      </c>
    </row>
    <row r="16" spans="1:4" x14ac:dyDescent="0.25">
      <c r="B16" s="10" t="str">
        <f t="shared" si="0"/>
        <v/>
      </c>
      <c r="D16" s="12" t="str">
        <f t="shared" ca="1" si="3"/>
        <v/>
      </c>
    </row>
    <row r="17" spans="2:9" x14ac:dyDescent="0.25">
      <c r="B17" s="10" t="str">
        <f t="shared" si="0"/>
        <v/>
      </c>
      <c r="D17" s="12" t="str">
        <f t="shared" ca="1" si="3"/>
        <v/>
      </c>
    </row>
    <row r="18" spans="2:9" x14ac:dyDescent="0.25">
      <c r="B18" s="10" t="str">
        <f t="shared" si="0"/>
        <v/>
      </c>
      <c r="D18" s="12" t="str">
        <f t="shared" ca="1" si="3"/>
        <v/>
      </c>
      <c r="I18" s="1" t="s">
        <v>60</v>
      </c>
    </row>
    <row r="19" spans="2:9" x14ac:dyDescent="0.25">
      <c r="B19" s="10" t="str">
        <f t="shared" si="0"/>
        <v/>
      </c>
      <c r="D19" s="12" t="str">
        <f t="shared" ca="1" si="3"/>
        <v/>
      </c>
    </row>
    <row r="20" spans="2:9" x14ac:dyDescent="0.25">
      <c r="B20" s="10" t="str">
        <f t="shared" si="0"/>
        <v/>
      </c>
      <c r="D20" s="12" t="str">
        <f t="shared" ca="1" si="3"/>
        <v/>
      </c>
    </row>
    <row r="21" spans="2:9" x14ac:dyDescent="0.25">
      <c r="B21" s="10" t="str">
        <f t="shared" si="0"/>
        <v/>
      </c>
      <c r="D21" s="12" t="str">
        <f t="shared" ca="1" si="3"/>
        <v/>
      </c>
    </row>
    <row r="22" spans="2:9" x14ac:dyDescent="0.25">
      <c r="B22" s="10" t="str">
        <f t="shared" si="0"/>
        <v/>
      </c>
      <c r="D22" s="12" t="str">
        <f t="shared" ca="1" si="3"/>
        <v/>
      </c>
    </row>
    <row r="23" spans="2:9" x14ac:dyDescent="0.25">
      <c r="B23" s="10" t="str">
        <f t="shared" si="0"/>
        <v/>
      </c>
      <c r="D23" s="12" t="str">
        <f t="shared" ca="1" si="3"/>
        <v/>
      </c>
    </row>
    <row r="24" spans="2:9" x14ac:dyDescent="0.25">
      <c r="B24" s="10" t="str">
        <f t="shared" si="0"/>
        <v/>
      </c>
      <c r="D24" s="12" t="str">
        <f t="shared" ca="1" si="3"/>
        <v/>
      </c>
    </row>
    <row r="25" spans="2:9" x14ac:dyDescent="0.25">
      <c r="B25" s="10" t="str">
        <f t="shared" si="0"/>
        <v/>
      </c>
      <c r="D25" s="12" t="str">
        <f t="shared" ca="1" si="3"/>
        <v/>
      </c>
    </row>
    <row r="26" spans="2:9" x14ac:dyDescent="0.25">
      <c r="B26" s="10" t="str">
        <f t="shared" si="0"/>
        <v/>
      </c>
      <c r="D26" s="12" t="str">
        <f t="shared" ca="1" si="3"/>
        <v/>
      </c>
    </row>
    <row r="27" spans="2:9" x14ac:dyDescent="0.25">
      <c r="B27" s="10" t="str">
        <f t="shared" si="0"/>
        <v/>
      </c>
      <c r="D27" s="12" t="str">
        <f t="shared" ca="1" si="3"/>
        <v/>
      </c>
    </row>
    <row r="28" spans="2:9" x14ac:dyDescent="0.25">
      <c r="B28" s="10" t="str">
        <f t="shared" si="0"/>
        <v/>
      </c>
      <c r="D28" s="12" t="str">
        <f t="shared" ca="1" si="3"/>
        <v/>
      </c>
    </row>
    <row r="29" spans="2:9" x14ac:dyDescent="0.25">
      <c r="B29" s="10" t="str">
        <f t="shared" si="0"/>
        <v/>
      </c>
      <c r="D29" s="12" t="str">
        <f t="shared" ca="1" si="3"/>
        <v/>
      </c>
    </row>
    <row r="30" spans="2:9" x14ac:dyDescent="0.25">
      <c r="B30" s="10" t="str">
        <f t="shared" si="0"/>
        <v/>
      </c>
      <c r="D30" s="12" t="str">
        <f t="shared" ca="1" si="3"/>
        <v/>
      </c>
    </row>
    <row r="31" spans="2:9" x14ac:dyDescent="0.25">
      <c r="B31" s="10" t="str">
        <f t="shared" si="0"/>
        <v/>
      </c>
      <c r="D31" s="12" t="str">
        <f t="shared" ca="1" si="3"/>
        <v/>
      </c>
    </row>
    <row r="32" spans="2:9" x14ac:dyDescent="0.25">
      <c r="B32" s="10" t="str">
        <f t="shared" si="0"/>
        <v/>
      </c>
      <c r="D32" s="12" t="str">
        <f t="shared" ca="1" si="3"/>
        <v/>
      </c>
    </row>
    <row r="33" spans="2:4" x14ac:dyDescent="0.25">
      <c r="B33" s="10" t="str">
        <f t="shared" si="0"/>
        <v/>
      </c>
      <c r="D33" s="12" t="str">
        <f t="shared" ca="1" si="3"/>
        <v/>
      </c>
    </row>
    <row r="34" spans="2:4" x14ac:dyDescent="0.25">
      <c r="B34" s="10" t="str">
        <f t="shared" si="0"/>
        <v/>
      </c>
      <c r="D34" s="12" t="str">
        <f t="shared" ca="1" si="3"/>
        <v/>
      </c>
    </row>
    <row r="35" spans="2:4" x14ac:dyDescent="0.25">
      <c r="B35" s="10" t="str">
        <f t="shared" si="0"/>
        <v/>
      </c>
      <c r="D35" s="12" t="str">
        <f t="shared" ca="1" si="3"/>
        <v/>
      </c>
    </row>
    <row r="36" spans="2:4" x14ac:dyDescent="0.25">
      <c r="B36" s="10" t="str">
        <f t="shared" ref="B36:B67" si="4">IFERROR(VLOOKUP(A36,Codes_référence,2,FALSE),"")</f>
        <v/>
      </c>
      <c r="D36" s="12" t="str">
        <f t="shared" ca="1" si="3"/>
        <v/>
      </c>
    </row>
    <row r="37" spans="2:4" x14ac:dyDescent="0.25">
      <c r="B37" s="10" t="str">
        <f t="shared" si="4"/>
        <v/>
      </c>
      <c r="D37" s="12" t="str">
        <f t="shared" ca="1" si="3"/>
        <v/>
      </c>
    </row>
    <row r="38" spans="2:4" x14ac:dyDescent="0.25">
      <c r="B38" s="10" t="str">
        <f t="shared" si="4"/>
        <v/>
      </c>
      <c r="D38" s="12" t="str">
        <f t="shared" ca="1" si="3"/>
        <v/>
      </c>
    </row>
    <row r="39" spans="2:4" x14ac:dyDescent="0.25">
      <c r="B39" s="10" t="str">
        <f t="shared" si="4"/>
        <v/>
      </c>
      <c r="D39" s="12" t="str">
        <f t="shared" ca="1" si="3"/>
        <v/>
      </c>
    </row>
    <row r="40" spans="2:4" x14ac:dyDescent="0.25">
      <c r="B40" s="10" t="str">
        <f t="shared" si="4"/>
        <v/>
      </c>
      <c r="D40" s="12" t="str">
        <f t="shared" ca="1" si="3"/>
        <v/>
      </c>
    </row>
    <row r="41" spans="2:4" x14ac:dyDescent="0.25">
      <c r="B41" s="10" t="str">
        <f t="shared" si="4"/>
        <v/>
      </c>
      <c r="D41" s="12" t="str">
        <f t="shared" ca="1" si="3"/>
        <v/>
      </c>
    </row>
    <row r="42" spans="2:4" x14ac:dyDescent="0.25">
      <c r="B42" s="10" t="str">
        <f t="shared" si="4"/>
        <v/>
      </c>
      <c r="D42" s="12" t="str">
        <f t="shared" ca="1" si="3"/>
        <v/>
      </c>
    </row>
    <row r="43" spans="2:4" x14ac:dyDescent="0.25">
      <c r="B43" s="10" t="str">
        <f t="shared" si="4"/>
        <v/>
      </c>
      <c r="D43" s="12" t="str">
        <f t="shared" ca="1" si="3"/>
        <v/>
      </c>
    </row>
    <row r="44" spans="2:4" x14ac:dyDescent="0.25">
      <c r="B44" s="10" t="str">
        <f t="shared" si="4"/>
        <v/>
      </c>
      <c r="D44" s="12" t="str">
        <f t="shared" ca="1" si="3"/>
        <v/>
      </c>
    </row>
    <row r="45" spans="2:4" x14ac:dyDescent="0.25">
      <c r="B45" s="10" t="str">
        <f t="shared" si="4"/>
        <v/>
      </c>
      <c r="D45" s="12" t="str">
        <f t="shared" ca="1" si="3"/>
        <v/>
      </c>
    </row>
    <row r="46" spans="2:4" x14ac:dyDescent="0.25">
      <c r="B46" s="10" t="str">
        <f t="shared" si="4"/>
        <v/>
      </c>
      <c r="D46" s="12" t="str">
        <f t="shared" ca="1" si="3"/>
        <v/>
      </c>
    </row>
    <row r="47" spans="2:4" x14ac:dyDescent="0.25">
      <c r="B47" s="10" t="str">
        <f t="shared" si="4"/>
        <v/>
      </c>
      <c r="D47" s="12" t="str">
        <f t="shared" ca="1" si="3"/>
        <v/>
      </c>
    </row>
    <row r="48" spans="2:4" x14ac:dyDescent="0.25">
      <c r="B48" s="10" t="str">
        <f t="shared" si="4"/>
        <v/>
      </c>
      <c r="D48" s="12" t="str">
        <f t="shared" ca="1" si="3"/>
        <v/>
      </c>
    </row>
    <row r="49" spans="2:4" x14ac:dyDescent="0.25">
      <c r="B49" s="10" t="str">
        <f t="shared" si="4"/>
        <v/>
      </c>
      <c r="D49" s="12" t="str">
        <f t="shared" ca="1" si="3"/>
        <v/>
      </c>
    </row>
    <row r="50" spans="2:4" x14ac:dyDescent="0.25">
      <c r="B50" s="10" t="str">
        <f t="shared" si="4"/>
        <v/>
      </c>
      <c r="D50" s="12" t="str">
        <f t="shared" ca="1" si="3"/>
        <v/>
      </c>
    </row>
    <row r="51" spans="2:4" x14ac:dyDescent="0.25">
      <c r="B51" s="10" t="str">
        <f t="shared" si="4"/>
        <v/>
      </c>
      <c r="D51" s="12" t="str">
        <f t="shared" ca="1" si="3"/>
        <v/>
      </c>
    </row>
    <row r="52" spans="2:4" x14ac:dyDescent="0.25">
      <c r="B52" s="10" t="str">
        <f t="shared" si="4"/>
        <v/>
      </c>
      <c r="D52" s="12" t="str">
        <f t="shared" ca="1" si="3"/>
        <v/>
      </c>
    </row>
    <row r="53" spans="2:4" x14ac:dyDescent="0.25">
      <c r="B53" s="10" t="str">
        <f t="shared" si="4"/>
        <v/>
      </c>
      <c r="D53" s="12" t="str">
        <f t="shared" ca="1" si="3"/>
        <v/>
      </c>
    </row>
    <row r="54" spans="2:4" x14ac:dyDescent="0.25">
      <c r="B54" s="10" t="str">
        <f t="shared" si="4"/>
        <v/>
      </c>
      <c r="D54" s="12" t="str">
        <f t="shared" ca="1" si="3"/>
        <v/>
      </c>
    </row>
    <row r="55" spans="2:4" x14ac:dyDescent="0.25">
      <c r="B55" s="10" t="str">
        <f t="shared" si="4"/>
        <v/>
      </c>
      <c r="D55" s="12" t="str">
        <f t="shared" ca="1" si="3"/>
        <v/>
      </c>
    </row>
    <row r="56" spans="2:4" x14ac:dyDescent="0.25">
      <c r="B56" s="10" t="str">
        <f t="shared" si="4"/>
        <v/>
      </c>
      <c r="D56" s="12" t="str">
        <f t="shared" ca="1" si="3"/>
        <v/>
      </c>
    </row>
    <row r="57" spans="2:4" x14ac:dyDescent="0.25">
      <c r="B57" s="10" t="str">
        <f t="shared" si="4"/>
        <v/>
      </c>
      <c r="D57" s="12" t="str">
        <f t="shared" ca="1" si="3"/>
        <v/>
      </c>
    </row>
    <row r="58" spans="2:4" x14ac:dyDescent="0.25">
      <c r="B58" s="10" t="str">
        <f t="shared" si="4"/>
        <v/>
      </c>
      <c r="D58" s="12" t="str">
        <f t="shared" ca="1" si="3"/>
        <v/>
      </c>
    </row>
    <row r="59" spans="2:4" x14ac:dyDescent="0.25">
      <c r="B59" s="10" t="str">
        <f t="shared" si="4"/>
        <v/>
      </c>
      <c r="D59" s="12" t="str">
        <f t="shared" ca="1" si="3"/>
        <v/>
      </c>
    </row>
    <row r="60" spans="2:4" x14ac:dyDescent="0.25">
      <c r="B60" s="10" t="str">
        <f t="shared" si="4"/>
        <v/>
      </c>
      <c r="D60" s="12" t="str">
        <f t="shared" ca="1" si="3"/>
        <v/>
      </c>
    </row>
    <row r="61" spans="2:4" x14ac:dyDescent="0.25">
      <c r="B61" s="10" t="str">
        <f t="shared" si="4"/>
        <v/>
      </c>
      <c r="D61" s="12" t="str">
        <f t="shared" ca="1" si="3"/>
        <v/>
      </c>
    </row>
    <row r="62" spans="2:4" x14ac:dyDescent="0.25">
      <c r="B62" s="10" t="str">
        <f t="shared" si="4"/>
        <v/>
      </c>
      <c r="D62" s="12" t="str">
        <f t="shared" ca="1" si="3"/>
        <v/>
      </c>
    </row>
    <row r="63" spans="2:4" x14ac:dyDescent="0.25">
      <c r="B63" s="10" t="str">
        <f t="shared" si="4"/>
        <v/>
      </c>
      <c r="D63" s="12" t="str">
        <f t="shared" ca="1" si="3"/>
        <v/>
      </c>
    </row>
    <row r="64" spans="2:4" x14ac:dyDescent="0.25">
      <c r="B64" s="10" t="str">
        <f t="shared" si="4"/>
        <v/>
      </c>
      <c r="D64" s="12" t="str">
        <f t="shared" ca="1" si="3"/>
        <v/>
      </c>
    </row>
    <row r="65" spans="2:4" x14ac:dyDescent="0.25">
      <c r="B65" s="10" t="str">
        <f t="shared" si="4"/>
        <v/>
      </c>
      <c r="D65" s="12" t="str">
        <f t="shared" ca="1" si="3"/>
        <v/>
      </c>
    </row>
    <row r="66" spans="2:4" x14ac:dyDescent="0.25">
      <c r="B66" s="10" t="str">
        <f t="shared" si="4"/>
        <v/>
      </c>
      <c r="D66" s="12" t="str">
        <f t="shared" ca="1" si="3"/>
        <v/>
      </c>
    </row>
    <row r="67" spans="2:4" x14ac:dyDescent="0.25">
      <c r="B67" s="10" t="str">
        <f t="shared" si="4"/>
        <v/>
      </c>
      <c r="D67" s="12" t="str">
        <f t="shared" ca="1" si="3"/>
        <v/>
      </c>
    </row>
    <row r="68" spans="2:4" x14ac:dyDescent="0.25">
      <c r="B68" s="10" t="str">
        <f t="shared" ref="B68:B99" si="5">IFERROR(VLOOKUP(A68,Codes_référence,2,FALSE),"")</f>
        <v/>
      </c>
      <c r="D68" s="12" t="str">
        <f t="shared" ca="1" si="3"/>
        <v/>
      </c>
    </row>
    <row r="69" spans="2:4" x14ac:dyDescent="0.25">
      <c r="B69" s="10" t="str">
        <f t="shared" si="5"/>
        <v/>
      </c>
      <c r="D69" s="12" t="str">
        <f t="shared" ref="D69:D132" ca="1" si="6">IF(A69&lt;&gt;"",TODAY(),"")</f>
        <v/>
      </c>
    </row>
    <row r="70" spans="2:4" x14ac:dyDescent="0.25">
      <c r="B70" s="10" t="str">
        <f t="shared" si="5"/>
        <v/>
      </c>
      <c r="D70" s="12" t="str">
        <f t="shared" ca="1" si="6"/>
        <v/>
      </c>
    </row>
    <row r="71" spans="2:4" x14ac:dyDescent="0.25">
      <c r="B71" s="10" t="str">
        <f t="shared" si="5"/>
        <v/>
      </c>
      <c r="D71" s="12" t="str">
        <f t="shared" ca="1" si="6"/>
        <v/>
      </c>
    </row>
    <row r="72" spans="2:4" x14ac:dyDescent="0.25">
      <c r="B72" s="10" t="str">
        <f t="shared" si="5"/>
        <v/>
      </c>
      <c r="D72" s="12" t="str">
        <f t="shared" ca="1" si="6"/>
        <v/>
      </c>
    </row>
    <row r="73" spans="2:4" x14ac:dyDescent="0.25">
      <c r="B73" s="10" t="str">
        <f t="shared" si="5"/>
        <v/>
      </c>
      <c r="D73" s="12" t="str">
        <f t="shared" ca="1" si="6"/>
        <v/>
      </c>
    </row>
    <row r="74" spans="2:4" x14ac:dyDescent="0.25">
      <c r="B74" s="10" t="str">
        <f t="shared" si="5"/>
        <v/>
      </c>
      <c r="D74" s="12" t="str">
        <f t="shared" ca="1" si="6"/>
        <v/>
      </c>
    </row>
    <row r="75" spans="2:4" x14ac:dyDescent="0.25">
      <c r="B75" s="10" t="str">
        <f t="shared" si="5"/>
        <v/>
      </c>
      <c r="D75" s="12" t="str">
        <f t="shared" ca="1" si="6"/>
        <v/>
      </c>
    </row>
    <row r="76" spans="2:4" x14ac:dyDescent="0.25">
      <c r="B76" s="10" t="str">
        <f t="shared" si="5"/>
        <v/>
      </c>
      <c r="D76" s="12" t="str">
        <f t="shared" ca="1" si="6"/>
        <v/>
      </c>
    </row>
    <row r="77" spans="2:4" x14ac:dyDescent="0.25">
      <c r="B77" s="10" t="str">
        <f t="shared" si="5"/>
        <v/>
      </c>
      <c r="D77" s="12" t="str">
        <f t="shared" ca="1" si="6"/>
        <v/>
      </c>
    </row>
    <row r="78" spans="2:4" x14ac:dyDescent="0.25">
      <c r="B78" s="10" t="str">
        <f t="shared" si="5"/>
        <v/>
      </c>
      <c r="D78" s="12" t="str">
        <f t="shared" ca="1" si="6"/>
        <v/>
      </c>
    </row>
    <row r="79" spans="2:4" x14ac:dyDescent="0.25">
      <c r="B79" s="10" t="str">
        <f t="shared" si="5"/>
        <v/>
      </c>
      <c r="D79" s="12" t="str">
        <f t="shared" ca="1" si="6"/>
        <v/>
      </c>
    </row>
    <row r="80" spans="2:4" x14ac:dyDescent="0.25">
      <c r="B80" s="10" t="str">
        <f t="shared" si="5"/>
        <v/>
      </c>
      <c r="D80" s="12" t="str">
        <f t="shared" ca="1" si="6"/>
        <v/>
      </c>
    </row>
    <row r="81" spans="2:4" x14ac:dyDescent="0.25">
      <c r="B81" s="10" t="str">
        <f t="shared" si="5"/>
        <v/>
      </c>
      <c r="D81" s="12" t="str">
        <f t="shared" ca="1" si="6"/>
        <v/>
      </c>
    </row>
    <row r="82" spans="2:4" x14ac:dyDescent="0.25">
      <c r="B82" s="10" t="str">
        <f t="shared" si="5"/>
        <v/>
      </c>
      <c r="D82" s="12" t="str">
        <f t="shared" ca="1" si="6"/>
        <v/>
      </c>
    </row>
    <row r="83" spans="2:4" x14ac:dyDescent="0.25">
      <c r="B83" s="10" t="str">
        <f t="shared" si="5"/>
        <v/>
      </c>
      <c r="D83" s="12" t="str">
        <f t="shared" ca="1" si="6"/>
        <v/>
      </c>
    </row>
    <row r="84" spans="2:4" x14ac:dyDescent="0.25">
      <c r="B84" s="10" t="str">
        <f t="shared" si="5"/>
        <v/>
      </c>
      <c r="D84" s="12" t="str">
        <f t="shared" ca="1" si="6"/>
        <v/>
      </c>
    </row>
    <row r="85" spans="2:4" x14ac:dyDescent="0.25">
      <c r="B85" s="10" t="str">
        <f t="shared" si="5"/>
        <v/>
      </c>
      <c r="D85" s="12" t="str">
        <f t="shared" ca="1" si="6"/>
        <v/>
      </c>
    </row>
    <row r="86" spans="2:4" x14ac:dyDescent="0.25">
      <c r="B86" s="10" t="str">
        <f t="shared" si="5"/>
        <v/>
      </c>
      <c r="D86" s="12" t="str">
        <f t="shared" ca="1" si="6"/>
        <v/>
      </c>
    </row>
    <row r="87" spans="2:4" x14ac:dyDescent="0.25">
      <c r="B87" s="10" t="str">
        <f t="shared" si="5"/>
        <v/>
      </c>
      <c r="D87" s="12" t="str">
        <f t="shared" ca="1" si="6"/>
        <v/>
      </c>
    </row>
    <row r="88" spans="2:4" x14ac:dyDescent="0.25">
      <c r="B88" s="10" t="str">
        <f t="shared" si="5"/>
        <v/>
      </c>
      <c r="D88" s="12" t="str">
        <f t="shared" ca="1" si="6"/>
        <v/>
      </c>
    </row>
    <row r="89" spans="2:4" x14ac:dyDescent="0.25">
      <c r="B89" s="10" t="str">
        <f t="shared" si="5"/>
        <v/>
      </c>
      <c r="D89" s="12" t="str">
        <f t="shared" ca="1" si="6"/>
        <v/>
      </c>
    </row>
    <row r="90" spans="2:4" x14ac:dyDescent="0.25">
      <c r="B90" s="10" t="str">
        <f t="shared" si="5"/>
        <v/>
      </c>
      <c r="D90" s="12" t="str">
        <f t="shared" ca="1" si="6"/>
        <v/>
      </c>
    </row>
    <row r="91" spans="2:4" x14ac:dyDescent="0.25">
      <c r="B91" s="10" t="str">
        <f t="shared" si="5"/>
        <v/>
      </c>
      <c r="D91" s="12" t="str">
        <f t="shared" ca="1" si="6"/>
        <v/>
      </c>
    </row>
    <row r="92" spans="2:4" x14ac:dyDescent="0.25">
      <c r="B92" s="10" t="str">
        <f t="shared" si="5"/>
        <v/>
      </c>
      <c r="D92" s="12" t="str">
        <f t="shared" ca="1" si="6"/>
        <v/>
      </c>
    </row>
    <row r="93" spans="2:4" x14ac:dyDescent="0.25">
      <c r="B93" s="10" t="str">
        <f t="shared" si="5"/>
        <v/>
      </c>
      <c r="D93" s="12" t="str">
        <f t="shared" ca="1" si="6"/>
        <v/>
      </c>
    </row>
    <row r="94" spans="2:4" x14ac:dyDescent="0.25">
      <c r="B94" s="10" t="str">
        <f t="shared" si="5"/>
        <v/>
      </c>
      <c r="D94" s="12" t="str">
        <f t="shared" ca="1" si="6"/>
        <v/>
      </c>
    </row>
    <row r="95" spans="2:4" x14ac:dyDescent="0.25">
      <c r="B95" s="10" t="str">
        <f t="shared" si="5"/>
        <v/>
      </c>
      <c r="D95" s="12" t="str">
        <f t="shared" ca="1" si="6"/>
        <v/>
      </c>
    </row>
    <row r="96" spans="2:4" x14ac:dyDescent="0.25">
      <c r="B96" s="10" t="str">
        <f t="shared" si="5"/>
        <v/>
      </c>
      <c r="D96" s="12" t="str">
        <f t="shared" ca="1" si="6"/>
        <v/>
      </c>
    </row>
    <row r="97" spans="2:4" x14ac:dyDescent="0.25">
      <c r="B97" s="10" t="str">
        <f t="shared" si="5"/>
        <v/>
      </c>
      <c r="D97" s="12" t="str">
        <f t="shared" ca="1" si="6"/>
        <v/>
      </c>
    </row>
    <row r="98" spans="2:4" x14ac:dyDescent="0.25">
      <c r="B98" s="10" t="str">
        <f t="shared" si="5"/>
        <v/>
      </c>
      <c r="D98" s="12" t="str">
        <f t="shared" ca="1" si="6"/>
        <v/>
      </c>
    </row>
    <row r="99" spans="2:4" x14ac:dyDescent="0.25">
      <c r="B99" s="10" t="str">
        <f t="shared" si="5"/>
        <v/>
      </c>
      <c r="D99" s="12" t="str">
        <f t="shared" ca="1" si="6"/>
        <v/>
      </c>
    </row>
    <row r="100" spans="2:4" x14ac:dyDescent="0.25">
      <c r="B100" s="10" t="str">
        <f t="shared" ref="B100" si="7">IFERROR(VLOOKUP(A100,Codes_référence,2,FALSE),"")</f>
        <v/>
      </c>
      <c r="D100" s="12" t="str">
        <f t="shared" ca="1" si="6"/>
        <v/>
      </c>
    </row>
    <row r="101" spans="2:4" x14ac:dyDescent="0.25">
      <c r="D101" s="12" t="str">
        <f t="shared" ca="1" si="6"/>
        <v/>
      </c>
    </row>
    <row r="102" spans="2:4" x14ac:dyDescent="0.25">
      <c r="D102" s="12" t="str">
        <f t="shared" ca="1" si="6"/>
        <v/>
      </c>
    </row>
    <row r="103" spans="2:4" x14ac:dyDescent="0.25">
      <c r="D103" s="12" t="str">
        <f t="shared" ca="1" si="6"/>
        <v/>
      </c>
    </row>
    <row r="104" spans="2:4" x14ac:dyDescent="0.25">
      <c r="D104" s="12" t="str">
        <f t="shared" ca="1" si="6"/>
        <v/>
      </c>
    </row>
    <row r="105" spans="2:4" x14ac:dyDescent="0.25">
      <c r="D105" s="12" t="str">
        <f t="shared" ca="1" si="6"/>
        <v/>
      </c>
    </row>
    <row r="106" spans="2:4" x14ac:dyDescent="0.25">
      <c r="D106" s="12" t="str">
        <f t="shared" ca="1" si="6"/>
        <v/>
      </c>
    </row>
    <row r="107" spans="2:4" x14ac:dyDescent="0.25">
      <c r="D107" s="12" t="str">
        <f t="shared" ca="1" si="6"/>
        <v/>
      </c>
    </row>
    <row r="108" spans="2:4" x14ac:dyDescent="0.25">
      <c r="D108" s="12" t="str">
        <f t="shared" ca="1" si="6"/>
        <v/>
      </c>
    </row>
    <row r="109" spans="2:4" x14ac:dyDescent="0.25">
      <c r="D109" s="12" t="str">
        <f t="shared" ca="1" si="6"/>
        <v/>
      </c>
    </row>
    <row r="110" spans="2:4" x14ac:dyDescent="0.25">
      <c r="D110" s="12" t="str">
        <f t="shared" ca="1" si="6"/>
        <v/>
      </c>
    </row>
    <row r="111" spans="2:4" x14ac:dyDescent="0.25">
      <c r="D111" s="12" t="str">
        <f t="shared" ca="1" si="6"/>
        <v/>
      </c>
    </row>
    <row r="112" spans="2:4" x14ac:dyDescent="0.25">
      <c r="D112" s="12" t="str">
        <f t="shared" ca="1" si="6"/>
        <v/>
      </c>
    </row>
    <row r="113" spans="4:4" x14ac:dyDescent="0.25">
      <c r="D113" s="12" t="str">
        <f t="shared" ca="1" si="6"/>
        <v/>
      </c>
    </row>
    <row r="114" spans="4:4" x14ac:dyDescent="0.25">
      <c r="D114" s="12" t="str">
        <f t="shared" ca="1" si="6"/>
        <v/>
      </c>
    </row>
    <row r="115" spans="4:4" x14ac:dyDescent="0.25">
      <c r="D115" s="12" t="str">
        <f t="shared" ca="1" si="6"/>
        <v/>
      </c>
    </row>
    <row r="116" spans="4:4" x14ac:dyDescent="0.25">
      <c r="D116" s="12" t="str">
        <f t="shared" ca="1" si="6"/>
        <v/>
      </c>
    </row>
    <row r="117" spans="4:4" x14ac:dyDescent="0.25">
      <c r="D117" s="12" t="str">
        <f t="shared" ca="1" si="6"/>
        <v/>
      </c>
    </row>
    <row r="118" spans="4:4" x14ac:dyDescent="0.25">
      <c r="D118" s="12" t="str">
        <f t="shared" ca="1" si="6"/>
        <v/>
      </c>
    </row>
    <row r="119" spans="4:4" x14ac:dyDescent="0.25">
      <c r="D119" s="12" t="str">
        <f t="shared" ca="1" si="6"/>
        <v/>
      </c>
    </row>
    <row r="120" spans="4:4" x14ac:dyDescent="0.25">
      <c r="D120" s="12" t="str">
        <f t="shared" ca="1" si="6"/>
        <v/>
      </c>
    </row>
    <row r="121" spans="4:4" x14ac:dyDescent="0.25">
      <c r="D121" s="12" t="str">
        <f t="shared" ca="1" si="6"/>
        <v/>
      </c>
    </row>
    <row r="122" spans="4:4" x14ac:dyDescent="0.25">
      <c r="D122" s="12" t="str">
        <f t="shared" ca="1" si="6"/>
        <v/>
      </c>
    </row>
    <row r="123" spans="4:4" x14ac:dyDescent="0.25">
      <c r="D123" s="12" t="str">
        <f t="shared" ca="1" si="6"/>
        <v/>
      </c>
    </row>
    <row r="124" spans="4:4" x14ac:dyDescent="0.25">
      <c r="D124" s="12" t="str">
        <f t="shared" ca="1" si="6"/>
        <v/>
      </c>
    </row>
    <row r="125" spans="4:4" x14ac:dyDescent="0.25">
      <c r="D125" s="12" t="str">
        <f t="shared" ca="1" si="6"/>
        <v/>
      </c>
    </row>
    <row r="126" spans="4:4" x14ac:dyDescent="0.25">
      <c r="D126" s="12" t="str">
        <f t="shared" ca="1" si="6"/>
        <v/>
      </c>
    </row>
    <row r="127" spans="4:4" x14ac:dyDescent="0.25">
      <c r="D127" s="12" t="str">
        <f t="shared" ca="1" si="6"/>
        <v/>
      </c>
    </row>
    <row r="128" spans="4:4" x14ac:dyDescent="0.25">
      <c r="D128" s="12" t="str">
        <f t="shared" ca="1" si="6"/>
        <v/>
      </c>
    </row>
    <row r="129" spans="4:4" x14ac:dyDescent="0.25">
      <c r="D129" s="12" t="str">
        <f t="shared" ca="1" si="6"/>
        <v/>
      </c>
    </row>
    <row r="130" spans="4:4" x14ac:dyDescent="0.25">
      <c r="D130" s="12" t="str">
        <f t="shared" ca="1" si="6"/>
        <v/>
      </c>
    </row>
    <row r="131" spans="4:4" x14ac:dyDescent="0.25">
      <c r="D131" s="12" t="str">
        <f t="shared" ca="1" si="6"/>
        <v/>
      </c>
    </row>
    <row r="132" spans="4:4" x14ac:dyDescent="0.25">
      <c r="D132" s="12" t="str">
        <f t="shared" ca="1" si="6"/>
        <v/>
      </c>
    </row>
    <row r="133" spans="4:4" x14ac:dyDescent="0.25">
      <c r="D133" s="12" t="str">
        <f t="shared" ref="D133:D196" ca="1" si="8">IF(A133&lt;&gt;"",TODAY(),"")</f>
        <v/>
      </c>
    </row>
    <row r="134" spans="4:4" x14ac:dyDescent="0.25">
      <c r="D134" s="12" t="str">
        <f t="shared" ca="1" si="8"/>
        <v/>
      </c>
    </row>
    <row r="135" spans="4:4" x14ac:dyDescent="0.25">
      <c r="D135" s="12" t="str">
        <f t="shared" ca="1" si="8"/>
        <v/>
      </c>
    </row>
    <row r="136" spans="4:4" x14ac:dyDescent="0.25">
      <c r="D136" s="12" t="str">
        <f t="shared" ca="1" si="8"/>
        <v/>
      </c>
    </row>
    <row r="137" spans="4:4" x14ac:dyDescent="0.25">
      <c r="D137" s="12" t="str">
        <f t="shared" ca="1" si="8"/>
        <v/>
      </c>
    </row>
    <row r="138" spans="4:4" x14ac:dyDescent="0.25">
      <c r="D138" s="12" t="str">
        <f t="shared" ca="1" si="8"/>
        <v/>
      </c>
    </row>
    <row r="139" spans="4:4" x14ac:dyDescent="0.25">
      <c r="D139" s="12" t="str">
        <f t="shared" ca="1" si="8"/>
        <v/>
      </c>
    </row>
    <row r="140" spans="4:4" x14ac:dyDescent="0.25">
      <c r="D140" s="12" t="str">
        <f t="shared" ca="1" si="8"/>
        <v/>
      </c>
    </row>
    <row r="141" spans="4:4" x14ac:dyDescent="0.25">
      <c r="D141" s="12" t="str">
        <f t="shared" ca="1" si="8"/>
        <v/>
      </c>
    </row>
    <row r="142" spans="4:4" x14ac:dyDescent="0.25">
      <c r="D142" s="12" t="str">
        <f t="shared" ca="1" si="8"/>
        <v/>
      </c>
    </row>
    <row r="143" spans="4:4" x14ac:dyDescent="0.25">
      <c r="D143" s="12" t="str">
        <f t="shared" ca="1" si="8"/>
        <v/>
      </c>
    </row>
    <row r="144" spans="4:4" x14ac:dyDescent="0.25">
      <c r="D144" s="12" t="str">
        <f t="shared" ca="1" si="8"/>
        <v/>
      </c>
    </row>
    <row r="145" spans="4:4" x14ac:dyDescent="0.25">
      <c r="D145" s="12" t="str">
        <f t="shared" ca="1" si="8"/>
        <v/>
      </c>
    </row>
    <row r="146" spans="4:4" x14ac:dyDescent="0.25">
      <c r="D146" s="12" t="str">
        <f t="shared" ca="1" si="8"/>
        <v/>
      </c>
    </row>
    <row r="147" spans="4:4" x14ac:dyDescent="0.25">
      <c r="D147" s="12" t="str">
        <f t="shared" ca="1" si="8"/>
        <v/>
      </c>
    </row>
    <row r="148" spans="4:4" x14ac:dyDescent="0.25">
      <c r="D148" s="12" t="str">
        <f t="shared" ca="1" si="8"/>
        <v/>
      </c>
    </row>
    <row r="149" spans="4:4" x14ac:dyDescent="0.25">
      <c r="D149" s="12" t="str">
        <f t="shared" ca="1" si="8"/>
        <v/>
      </c>
    </row>
    <row r="150" spans="4:4" x14ac:dyDescent="0.25">
      <c r="D150" s="12" t="str">
        <f t="shared" ca="1" si="8"/>
        <v/>
      </c>
    </row>
    <row r="151" spans="4:4" x14ac:dyDescent="0.25">
      <c r="D151" s="12" t="str">
        <f t="shared" ca="1" si="8"/>
        <v/>
      </c>
    </row>
    <row r="152" spans="4:4" x14ac:dyDescent="0.25">
      <c r="D152" s="12" t="str">
        <f t="shared" ca="1" si="8"/>
        <v/>
      </c>
    </row>
    <row r="153" spans="4:4" x14ac:dyDescent="0.25">
      <c r="D153" s="12" t="str">
        <f t="shared" ca="1" si="8"/>
        <v/>
      </c>
    </row>
    <row r="154" spans="4:4" x14ac:dyDescent="0.25">
      <c r="D154" s="12" t="str">
        <f t="shared" ca="1" si="8"/>
        <v/>
      </c>
    </row>
    <row r="155" spans="4:4" x14ac:dyDescent="0.25">
      <c r="D155" s="12" t="str">
        <f t="shared" ca="1" si="8"/>
        <v/>
      </c>
    </row>
    <row r="156" spans="4:4" x14ac:dyDescent="0.25">
      <c r="D156" s="12" t="str">
        <f t="shared" ca="1" si="8"/>
        <v/>
      </c>
    </row>
    <row r="157" spans="4:4" x14ac:dyDescent="0.25">
      <c r="D157" s="12" t="str">
        <f t="shared" ca="1" si="8"/>
        <v/>
      </c>
    </row>
    <row r="158" spans="4:4" x14ac:dyDescent="0.25">
      <c r="D158" s="12" t="str">
        <f t="shared" ca="1" si="8"/>
        <v/>
      </c>
    </row>
    <row r="159" spans="4:4" x14ac:dyDescent="0.25">
      <c r="D159" s="12" t="str">
        <f t="shared" ca="1" si="8"/>
        <v/>
      </c>
    </row>
    <row r="160" spans="4:4" x14ac:dyDescent="0.25">
      <c r="D160" s="12" t="str">
        <f t="shared" ca="1" si="8"/>
        <v/>
      </c>
    </row>
    <row r="161" spans="4:4" x14ac:dyDescent="0.25">
      <c r="D161" s="12" t="str">
        <f t="shared" ca="1" si="8"/>
        <v/>
      </c>
    </row>
    <row r="162" spans="4:4" x14ac:dyDescent="0.25">
      <c r="D162" s="12" t="str">
        <f t="shared" ca="1" si="8"/>
        <v/>
      </c>
    </row>
    <row r="163" spans="4:4" x14ac:dyDescent="0.25">
      <c r="D163" s="12" t="str">
        <f t="shared" ca="1" si="8"/>
        <v/>
      </c>
    </row>
    <row r="164" spans="4:4" x14ac:dyDescent="0.25">
      <c r="D164" s="12" t="str">
        <f t="shared" ca="1" si="8"/>
        <v/>
      </c>
    </row>
    <row r="165" spans="4:4" x14ac:dyDescent="0.25">
      <c r="D165" s="12" t="str">
        <f t="shared" ca="1" si="8"/>
        <v/>
      </c>
    </row>
    <row r="166" spans="4:4" x14ac:dyDescent="0.25">
      <c r="D166" s="12" t="str">
        <f t="shared" ca="1" si="8"/>
        <v/>
      </c>
    </row>
    <row r="167" spans="4:4" x14ac:dyDescent="0.25">
      <c r="D167" s="12" t="str">
        <f t="shared" ca="1" si="8"/>
        <v/>
      </c>
    </row>
    <row r="168" spans="4:4" x14ac:dyDescent="0.25">
      <c r="D168" s="12" t="str">
        <f t="shared" ca="1" si="8"/>
        <v/>
      </c>
    </row>
    <row r="169" spans="4:4" x14ac:dyDescent="0.25">
      <c r="D169" s="12" t="str">
        <f t="shared" ca="1" si="8"/>
        <v/>
      </c>
    </row>
    <row r="170" spans="4:4" x14ac:dyDescent="0.25">
      <c r="D170" s="12" t="str">
        <f t="shared" ca="1" si="8"/>
        <v/>
      </c>
    </row>
    <row r="171" spans="4:4" x14ac:dyDescent="0.25">
      <c r="D171" s="12" t="str">
        <f t="shared" ca="1" si="8"/>
        <v/>
      </c>
    </row>
    <row r="172" spans="4:4" x14ac:dyDescent="0.25">
      <c r="D172" s="12" t="str">
        <f t="shared" ca="1" si="8"/>
        <v/>
      </c>
    </row>
    <row r="173" spans="4:4" x14ac:dyDescent="0.25">
      <c r="D173" s="12" t="str">
        <f t="shared" ca="1" si="8"/>
        <v/>
      </c>
    </row>
    <row r="174" spans="4:4" x14ac:dyDescent="0.25">
      <c r="D174" s="12" t="str">
        <f t="shared" ca="1" si="8"/>
        <v/>
      </c>
    </row>
    <row r="175" spans="4:4" x14ac:dyDescent="0.25">
      <c r="D175" s="12" t="str">
        <f t="shared" ca="1" si="8"/>
        <v/>
      </c>
    </row>
    <row r="176" spans="4:4" x14ac:dyDescent="0.25">
      <c r="D176" s="12" t="str">
        <f t="shared" ca="1" si="8"/>
        <v/>
      </c>
    </row>
    <row r="177" spans="4:4" x14ac:dyDescent="0.25">
      <c r="D177" s="12" t="str">
        <f t="shared" ca="1" si="8"/>
        <v/>
      </c>
    </row>
    <row r="178" spans="4:4" x14ac:dyDescent="0.25">
      <c r="D178" s="12" t="str">
        <f t="shared" ca="1" si="8"/>
        <v/>
      </c>
    </row>
    <row r="179" spans="4:4" x14ac:dyDescent="0.25">
      <c r="D179" s="12" t="str">
        <f t="shared" ca="1" si="8"/>
        <v/>
      </c>
    </row>
    <row r="180" spans="4:4" x14ac:dyDescent="0.25">
      <c r="D180" s="12" t="str">
        <f t="shared" ca="1" si="8"/>
        <v/>
      </c>
    </row>
    <row r="181" spans="4:4" x14ac:dyDescent="0.25">
      <c r="D181" s="12" t="str">
        <f t="shared" ca="1" si="8"/>
        <v/>
      </c>
    </row>
    <row r="182" spans="4:4" x14ac:dyDescent="0.25">
      <c r="D182" s="12" t="str">
        <f t="shared" ca="1" si="8"/>
        <v/>
      </c>
    </row>
    <row r="183" spans="4:4" x14ac:dyDescent="0.25">
      <c r="D183" s="12" t="str">
        <f t="shared" ca="1" si="8"/>
        <v/>
      </c>
    </row>
    <row r="184" spans="4:4" x14ac:dyDescent="0.25">
      <c r="D184" s="12" t="str">
        <f t="shared" ca="1" si="8"/>
        <v/>
      </c>
    </row>
    <row r="185" spans="4:4" x14ac:dyDescent="0.25">
      <c r="D185" s="12" t="str">
        <f t="shared" ca="1" si="8"/>
        <v/>
      </c>
    </row>
    <row r="186" spans="4:4" x14ac:dyDescent="0.25">
      <c r="D186" s="12" t="str">
        <f t="shared" ca="1" si="8"/>
        <v/>
      </c>
    </row>
    <row r="187" spans="4:4" x14ac:dyDescent="0.25">
      <c r="D187" s="12" t="str">
        <f t="shared" ca="1" si="8"/>
        <v/>
      </c>
    </row>
    <row r="188" spans="4:4" x14ac:dyDescent="0.25">
      <c r="D188" s="12" t="str">
        <f t="shared" ca="1" si="8"/>
        <v/>
      </c>
    </row>
    <row r="189" spans="4:4" x14ac:dyDescent="0.25">
      <c r="D189" s="12" t="str">
        <f t="shared" ca="1" si="8"/>
        <v/>
      </c>
    </row>
    <row r="190" spans="4:4" x14ac:dyDescent="0.25">
      <c r="D190" s="12" t="str">
        <f t="shared" ca="1" si="8"/>
        <v/>
      </c>
    </row>
    <row r="191" spans="4:4" x14ac:dyDescent="0.25">
      <c r="D191" s="12" t="str">
        <f t="shared" ca="1" si="8"/>
        <v/>
      </c>
    </row>
    <row r="192" spans="4:4" x14ac:dyDescent="0.25">
      <c r="D192" s="12" t="str">
        <f t="shared" ca="1" si="8"/>
        <v/>
      </c>
    </row>
    <row r="193" spans="4:4" x14ac:dyDescent="0.25">
      <c r="D193" s="12" t="str">
        <f t="shared" ca="1" si="8"/>
        <v/>
      </c>
    </row>
    <row r="194" spans="4:4" x14ac:dyDescent="0.25">
      <c r="D194" s="12" t="str">
        <f t="shared" ca="1" si="8"/>
        <v/>
      </c>
    </row>
    <row r="195" spans="4:4" x14ac:dyDescent="0.25">
      <c r="D195" s="12" t="str">
        <f t="shared" ca="1" si="8"/>
        <v/>
      </c>
    </row>
    <row r="196" spans="4:4" x14ac:dyDescent="0.25">
      <c r="D196" s="12" t="str">
        <f t="shared" ca="1" si="8"/>
        <v/>
      </c>
    </row>
    <row r="197" spans="4:4" x14ac:dyDescent="0.25">
      <c r="D197" s="12" t="str">
        <f t="shared" ref="D197:D216" ca="1" si="9">IF(A197&lt;&gt;"",TODAY(),"")</f>
        <v/>
      </c>
    </row>
    <row r="198" spans="4:4" x14ac:dyDescent="0.25">
      <c r="D198" s="12" t="str">
        <f t="shared" ca="1" si="9"/>
        <v/>
      </c>
    </row>
    <row r="199" spans="4:4" x14ac:dyDescent="0.25">
      <c r="D199" s="12" t="str">
        <f t="shared" ca="1" si="9"/>
        <v/>
      </c>
    </row>
    <row r="200" spans="4:4" x14ac:dyDescent="0.25">
      <c r="D200" s="12" t="str">
        <f t="shared" ca="1" si="9"/>
        <v/>
      </c>
    </row>
    <row r="201" spans="4:4" x14ac:dyDescent="0.25">
      <c r="D201" s="12" t="str">
        <f t="shared" ca="1" si="9"/>
        <v/>
      </c>
    </row>
    <row r="202" spans="4:4" x14ac:dyDescent="0.25">
      <c r="D202" s="12" t="str">
        <f t="shared" ca="1" si="9"/>
        <v/>
      </c>
    </row>
    <row r="203" spans="4:4" x14ac:dyDescent="0.25">
      <c r="D203" s="12" t="str">
        <f t="shared" ca="1" si="9"/>
        <v/>
      </c>
    </row>
    <row r="204" spans="4:4" x14ac:dyDescent="0.25">
      <c r="D204" s="12" t="str">
        <f t="shared" ca="1" si="9"/>
        <v/>
      </c>
    </row>
    <row r="205" spans="4:4" x14ac:dyDescent="0.25">
      <c r="D205" s="12" t="str">
        <f t="shared" ca="1" si="9"/>
        <v/>
      </c>
    </row>
    <row r="206" spans="4:4" x14ac:dyDescent="0.25">
      <c r="D206" s="12" t="str">
        <f t="shared" ca="1" si="9"/>
        <v/>
      </c>
    </row>
    <row r="207" spans="4:4" x14ac:dyDescent="0.25">
      <c r="D207" s="12" t="str">
        <f t="shared" ca="1" si="9"/>
        <v/>
      </c>
    </row>
    <row r="208" spans="4:4" x14ac:dyDescent="0.25">
      <c r="D208" s="12" t="str">
        <f t="shared" ca="1" si="9"/>
        <v/>
      </c>
    </row>
    <row r="209" spans="4:4" x14ac:dyDescent="0.25">
      <c r="D209" s="12" t="str">
        <f t="shared" ca="1" si="9"/>
        <v/>
      </c>
    </row>
    <row r="210" spans="4:4" x14ac:dyDescent="0.25">
      <c r="D210" s="12" t="str">
        <f t="shared" ca="1" si="9"/>
        <v/>
      </c>
    </row>
    <row r="211" spans="4:4" x14ac:dyDescent="0.25">
      <c r="D211" s="12" t="str">
        <f t="shared" ca="1" si="9"/>
        <v/>
      </c>
    </row>
    <row r="212" spans="4:4" x14ac:dyDescent="0.25">
      <c r="D212" s="12" t="str">
        <f t="shared" ca="1" si="9"/>
        <v/>
      </c>
    </row>
    <row r="213" spans="4:4" x14ac:dyDescent="0.25">
      <c r="D213" s="12" t="str">
        <f t="shared" ca="1" si="9"/>
        <v/>
      </c>
    </row>
    <row r="214" spans="4:4" x14ac:dyDescent="0.25">
      <c r="D214" s="12" t="str">
        <f t="shared" ca="1" si="9"/>
        <v/>
      </c>
    </row>
    <row r="215" spans="4:4" x14ac:dyDescent="0.25">
      <c r="D215" s="12" t="str">
        <f t="shared" ca="1" si="9"/>
        <v/>
      </c>
    </row>
    <row r="216" spans="4:4" x14ac:dyDescent="0.25">
      <c r="D216" s="12" t="str">
        <f t="shared" ca="1" si="9"/>
        <v/>
      </c>
    </row>
  </sheetData>
  <sheetProtection formatCells="0" formatColumns="0" formatRows="0" insertColumns="0" insertRows="0" insertHyperlinks="0" deleteColumns="0" deleteRows="0" selectLockedCells="1" sort="0" autoFilter="0" pivotTables="0"/>
  <protectedRanges>
    <protectedRange algorithmName="SHA-512" hashValue="MD62Lqki5KQqBD5qasjKcI/lKpZZDW+gRwPeyVyAN2NJPWWq3+C/F5QXNuE7n/GYnfJjcrgLSlHmoOoiGHjfbg==" saltValue="DGGrvdtfv3q/3t8Mv4ublg==" spinCount="100000" sqref="B1:B1048576" name="Plage1"/>
  </protectedRanges>
  <mergeCells count="1">
    <mergeCell ref="A1:D2"/>
  </mergeCells>
  <conditionalFormatting sqref="A3:D1048576">
    <cfRule type="expression" dxfId="3" priority="1">
      <formula>NOT(MOD(ROW(),1))</formula>
    </cfRule>
    <cfRule type="expression" dxfId="2" priority="2">
      <formula>NOT(MOD(ROW(),2))</formula>
    </cfRule>
  </conditionalFormatting>
  <dataValidations count="1">
    <dataValidation type="list" allowBlank="1" showInputMessage="1" showErrorMessage="1" sqref="A4:A99" xr:uid="{91744F50-3D40-4410-81C7-CFCE941C1794}">
      <formula1>Codes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A928E-4B96-4DF4-92EF-AEA43ECF6DBA}">
  <sheetPr codeName="Feuil4">
    <tabColor rgb="FFFF0000"/>
  </sheetPr>
  <dimension ref="A1:D99"/>
  <sheetViews>
    <sheetView workbookViewId="0">
      <selection activeCell="I28" sqref="I28"/>
    </sheetView>
  </sheetViews>
  <sheetFormatPr baseColWidth="10" defaultRowHeight="15" x14ac:dyDescent="0.25"/>
  <cols>
    <col min="1" max="1" width="17.28515625" style="1" bestFit="1" customWidth="1"/>
    <col min="2" max="2" width="30.85546875" style="10" bestFit="1" customWidth="1"/>
    <col min="3" max="5" width="11.42578125" style="1"/>
    <col min="6" max="6" width="14.140625" style="1" bestFit="1" customWidth="1"/>
    <col min="7" max="7" width="9.5703125" style="1" bestFit="1" customWidth="1"/>
    <col min="8" max="11" width="11.42578125" style="1"/>
    <col min="12" max="12" width="37.140625" style="1" bestFit="1" customWidth="1"/>
    <col min="13" max="16384" width="11.42578125" style="1"/>
  </cols>
  <sheetData>
    <row r="1" spans="1:4" x14ac:dyDescent="0.25">
      <c r="A1" s="34" t="s">
        <v>17</v>
      </c>
      <c r="B1" s="35"/>
      <c r="C1" s="35"/>
      <c r="D1" s="36"/>
    </row>
    <row r="2" spans="1:4" ht="15.75" thickBot="1" x14ac:dyDescent="0.3">
      <c r="A2" s="37"/>
      <c r="B2" s="38"/>
      <c r="C2" s="38"/>
      <c r="D2" s="39"/>
    </row>
    <row r="3" spans="1:4" ht="15.75" customHeight="1" x14ac:dyDescent="0.25">
      <c r="A3" s="13" t="s">
        <v>13</v>
      </c>
      <c r="B3" s="13" t="s">
        <v>14</v>
      </c>
      <c r="C3" s="13" t="s">
        <v>15</v>
      </c>
      <c r="D3" s="13" t="s">
        <v>9</v>
      </c>
    </row>
    <row r="4" spans="1:4" x14ac:dyDescent="0.25">
      <c r="A4" s="11"/>
      <c r="B4" s="15" t="str">
        <f t="shared" ref="B4:B25" si="0">IFERROR(VLOOKUP(A4,Codes_référence,2,FALSE),"")</f>
        <v/>
      </c>
      <c r="C4" s="11"/>
      <c r="D4" s="14" t="str">
        <f ca="1">IF(A4&lt;&gt;"",TODAY(),"")</f>
        <v/>
      </c>
    </row>
    <row r="5" spans="1:4" x14ac:dyDescent="0.25">
      <c r="B5" s="15" t="str">
        <f t="shared" si="0"/>
        <v/>
      </c>
      <c r="D5" s="14" t="str">
        <f t="shared" ref="D5:D68" ca="1" si="1">IF(A5&lt;&gt;"",TODAY(),"")</f>
        <v/>
      </c>
    </row>
    <row r="6" spans="1:4" x14ac:dyDescent="0.25">
      <c r="B6" s="15" t="str">
        <f t="shared" si="0"/>
        <v/>
      </c>
      <c r="D6" s="14" t="str">
        <f t="shared" ca="1" si="1"/>
        <v/>
      </c>
    </row>
    <row r="7" spans="1:4" x14ac:dyDescent="0.25">
      <c r="B7" s="15" t="str">
        <f t="shared" si="0"/>
        <v/>
      </c>
      <c r="D7" s="14" t="str">
        <f t="shared" ca="1" si="1"/>
        <v/>
      </c>
    </row>
    <row r="8" spans="1:4" x14ac:dyDescent="0.25">
      <c r="B8" s="15" t="str">
        <f t="shared" si="0"/>
        <v/>
      </c>
      <c r="D8" s="14" t="str">
        <f t="shared" ca="1" si="1"/>
        <v/>
      </c>
    </row>
    <row r="9" spans="1:4" x14ac:dyDescent="0.25">
      <c r="B9" s="15" t="str">
        <f t="shared" si="0"/>
        <v/>
      </c>
      <c r="D9" s="14" t="str">
        <f t="shared" ca="1" si="1"/>
        <v/>
      </c>
    </row>
    <row r="10" spans="1:4" x14ac:dyDescent="0.25">
      <c r="B10" s="15" t="str">
        <f t="shared" si="0"/>
        <v/>
      </c>
      <c r="D10" s="14" t="str">
        <f t="shared" ca="1" si="1"/>
        <v/>
      </c>
    </row>
    <row r="11" spans="1:4" x14ac:dyDescent="0.25">
      <c r="B11" s="15" t="str">
        <f t="shared" si="0"/>
        <v/>
      </c>
      <c r="D11" s="14" t="str">
        <f t="shared" ca="1" si="1"/>
        <v/>
      </c>
    </row>
    <row r="12" spans="1:4" x14ac:dyDescent="0.25">
      <c r="B12" s="15" t="str">
        <f t="shared" si="0"/>
        <v/>
      </c>
      <c r="D12" s="14" t="str">
        <f t="shared" ca="1" si="1"/>
        <v/>
      </c>
    </row>
    <row r="13" spans="1:4" x14ac:dyDescent="0.25">
      <c r="B13" s="15" t="str">
        <f t="shared" si="0"/>
        <v/>
      </c>
      <c r="D13" s="14" t="str">
        <f t="shared" ca="1" si="1"/>
        <v/>
      </c>
    </row>
    <row r="14" spans="1:4" x14ac:dyDescent="0.25">
      <c r="B14" s="15" t="str">
        <f t="shared" si="0"/>
        <v/>
      </c>
      <c r="D14" s="14" t="str">
        <f t="shared" ca="1" si="1"/>
        <v/>
      </c>
    </row>
    <row r="15" spans="1:4" x14ac:dyDescent="0.25">
      <c r="B15" s="15" t="str">
        <f t="shared" si="0"/>
        <v/>
      </c>
      <c r="D15" s="14" t="str">
        <f t="shared" ca="1" si="1"/>
        <v/>
      </c>
    </row>
    <row r="16" spans="1:4" x14ac:dyDescent="0.25">
      <c r="B16" s="15" t="str">
        <f t="shared" si="0"/>
        <v/>
      </c>
      <c r="D16" s="14" t="str">
        <f t="shared" ca="1" si="1"/>
        <v/>
      </c>
    </row>
    <row r="17" spans="2:4" x14ac:dyDescent="0.25">
      <c r="B17" s="15" t="str">
        <f t="shared" si="0"/>
        <v/>
      </c>
      <c r="D17" s="14" t="str">
        <f t="shared" ca="1" si="1"/>
        <v/>
      </c>
    </row>
    <row r="18" spans="2:4" x14ac:dyDescent="0.25">
      <c r="B18" s="15" t="str">
        <f t="shared" si="0"/>
        <v/>
      </c>
      <c r="D18" s="14" t="str">
        <f t="shared" ca="1" si="1"/>
        <v/>
      </c>
    </row>
    <row r="19" spans="2:4" x14ac:dyDescent="0.25">
      <c r="B19" s="15" t="str">
        <f t="shared" si="0"/>
        <v/>
      </c>
      <c r="D19" s="14" t="str">
        <f t="shared" ca="1" si="1"/>
        <v/>
      </c>
    </row>
    <row r="20" spans="2:4" x14ac:dyDescent="0.25">
      <c r="B20" s="15" t="str">
        <f t="shared" si="0"/>
        <v/>
      </c>
      <c r="D20" s="14" t="str">
        <f t="shared" ca="1" si="1"/>
        <v/>
      </c>
    </row>
    <row r="21" spans="2:4" x14ac:dyDescent="0.25">
      <c r="B21" s="15" t="str">
        <f t="shared" si="0"/>
        <v/>
      </c>
      <c r="D21" s="14" t="str">
        <f t="shared" ca="1" si="1"/>
        <v/>
      </c>
    </row>
    <row r="22" spans="2:4" x14ac:dyDescent="0.25">
      <c r="B22" s="15" t="str">
        <f t="shared" si="0"/>
        <v/>
      </c>
      <c r="D22" s="14" t="str">
        <f t="shared" ca="1" si="1"/>
        <v/>
      </c>
    </row>
    <row r="23" spans="2:4" x14ac:dyDescent="0.25">
      <c r="B23" s="15" t="str">
        <f t="shared" si="0"/>
        <v/>
      </c>
      <c r="D23" s="14" t="str">
        <f t="shared" ca="1" si="1"/>
        <v/>
      </c>
    </row>
    <row r="24" spans="2:4" x14ac:dyDescent="0.25">
      <c r="B24" s="15" t="str">
        <f t="shared" si="0"/>
        <v/>
      </c>
      <c r="D24" s="14" t="str">
        <f t="shared" ca="1" si="1"/>
        <v/>
      </c>
    </row>
    <row r="25" spans="2:4" x14ac:dyDescent="0.25">
      <c r="B25" s="15" t="str">
        <f t="shared" si="0"/>
        <v/>
      </c>
      <c r="D25" s="14" t="str">
        <f t="shared" ca="1" si="1"/>
        <v/>
      </c>
    </row>
    <row r="26" spans="2:4" x14ac:dyDescent="0.25">
      <c r="D26" s="14" t="str">
        <f t="shared" ca="1" si="1"/>
        <v/>
      </c>
    </row>
    <row r="27" spans="2:4" x14ac:dyDescent="0.25">
      <c r="D27" s="14" t="str">
        <f t="shared" ca="1" si="1"/>
        <v/>
      </c>
    </row>
    <row r="28" spans="2:4" x14ac:dyDescent="0.25">
      <c r="D28" s="14" t="str">
        <f t="shared" ca="1" si="1"/>
        <v/>
      </c>
    </row>
    <row r="29" spans="2:4" x14ac:dyDescent="0.25">
      <c r="D29" s="14" t="str">
        <f t="shared" ca="1" si="1"/>
        <v/>
      </c>
    </row>
    <row r="30" spans="2:4" x14ac:dyDescent="0.25">
      <c r="D30" s="14" t="str">
        <f t="shared" ca="1" si="1"/>
        <v/>
      </c>
    </row>
    <row r="31" spans="2:4" x14ac:dyDescent="0.25">
      <c r="D31" s="14" t="str">
        <f t="shared" ca="1" si="1"/>
        <v/>
      </c>
    </row>
    <row r="32" spans="2:4" x14ac:dyDescent="0.25">
      <c r="D32" s="14" t="str">
        <f t="shared" ca="1" si="1"/>
        <v/>
      </c>
    </row>
    <row r="33" spans="4:4" x14ac:dyDescent="0.25">
      <c r="D33" s="14" t="str">
        <f t="shared" ca="1" si="1"/>
        <v/>
      </c>
    </row>
    <row r="34" spans="4:4" x14ac:dyDescent="0.25">
      <c r="D34" s="14" t="str">
        <f t="shared" ca="1" si="1"/>
        <v/>
      </c>
    </row>
    <row r="35" spans="4:4" x14ac:dyDescent="0.25">
      <c r="D35" s="14" t="str">
        <f t="shared" ca="1" si="1"/>
        <v/>
      </c>
    </row>
    <row r="36" spans="4:4" x14ac:dyDescent="0.25">
      <c r="D36" s="14" t="str">
        <f t="shared" ca="1" si="1"/>
        <v/>
      </c>
    </row>
    <row r="37" spans="4:4" x14ac:dyDescent="0.25">
      <c r="D37" s="14" t="str">
        <f t="shared" ca="1" si="1"/>
        <v/>
      </c>
    </row>
    <row r="38" spans="4:4" x14ac:dyDescent="0.25">
      <c r="D38" s="14" t="str">
        <f t="shared" ca="1" si="1"/>
        <v/>
      </c>
    </row>
    <row r="39" spans="4:4" x14ac:dyDescent="0.25">
      <c r="D39" s="14" t="str">
        <f t="shared" ca="1" si="1"/>
        <v/>
      </c>
    </row>
    <row r="40" spans="4:4" x14ac:dyDescent="0.25">
      <c r="D40" s="14" t="str">
        <f t="shared" ca="1" si="1"/>
        <v/>
      </c>
    </row>
    <row r="41" spans="4:4" x14ac:dyDescent="0.25">
      <c r="D41" s="14" t="str">
        <f t="shared" ca="1" si="1"/>
        <v/>
      </c>
    </row>
    <row r="42" spans="4:4" x14ac:dyDescent="0.25">
      <c r="D42" s="14" t="str">
        <f t="shared" ca="1" si="1"/>
        <v/>
      </c>
    </row>
    <row r="43" spans="4:4" x14ac:dyDescent="0.25">
      <c r="D43" s="14" t="str">
        <f t="shared" ca="1" si="1"/>
        <v/>
      </c>
    </row>
    <row r="44" spans="4:4" x14ac:dyDescent="0.25">
      <c r="D44" s="14" t="str">
        <f t="shared" ca="1" si="1"/>
        <v/>
      </c>
    </row>
    <row r="45" spans="4:4" x14ac:dyDescent="0.25">
      <c r="D45" s="14" t="str">
        <f t="shared" ca="1" si="1"/>
        <v/>
      </c>
    </row>
    <row r="46" spans="4:4" x14ac:dyDescent="0.25">
      <c r="D46" s="14" t="str">
        <f t="shared" ca="1" si="1"/>
        <v/>
      </c>
    </row>
    <row r="47" spans="4:4" x14ac:dyDescent="0.25">
      <c r="D47" s="14" t="str">
        <f t="shared" ca="1" si="1"/>
        <v/>
      </c>
    </row>
    <row r="48" spans="4:4" x14ac:dyDescent="0.25">
      <c r="D48" s="14" t="str">
        <f t="shared" ca="1" si="1"/>
        <v/>
      </c>
    </row>
    <row r="49" spans="4:4" x14ac:dyDescent="0.25">
      <c r="D49" s="14" t="str">
        <f t="shared" ca="1" si="1"/>
        <v/>
      </c>
    </row>
    <row r="50" spans="4:4" x14ac:dyDescent="0.25">
      <c r="D50" s="14" t="str">
        <f t="shared" ca="1" si="1"/>
        <v/>
      </c>
    </row>
    <row r="51" spans="4:4" x14ac:dyDescent="0.25">
      <c r="D51" s="14" t="str">
        <f t="shared" ca="1" si="1"/>
        <v/>
      </c>
    </row>
    <row r="52" spans="4:4" x14ac:dyDescent="0.25">
      <c r="D52" s="14" t="str">
        <f t="shared" ca="1" si="1"/>
        <v/>
      </c>
    </row>
    <row r="53" spans="4:4" x14ac:dyDescent="0.25">
      <c r="D53" s="14" t="str">
        <f t="shared" ca="1" si="1"/>
        <v/>
      </c>
    </row>
    <row r="54" spans="4:4" x14ac:dyDescent="0.25">
      <c r="D54" s="14" t="str">
        <f t="shared" ca="1" si="1"/>
        <v/>
      </c>
    </row>
    <row r="55" spans="4:4" x14ac:dyDescent="0.25">
      <c r="D55" s="14" t="str">
        <f t="shared" ca="1" si="1"/>
        <v/>
      </c>
    </row>
    <row r="56" spans="4:4" x14ac:dyDescent="0.25">
      <c r="D56" s="14" t="str">
        <f t="shared" ca="1" si="1"/>
        <v/>
      </c>
    </row>
    <row r="57" spans="4:4" x14ac:dyDescent="0.25">
      <c r="D57" s="14" t="str">
        <f t="shared" ca="1" si="1"/>
        <v/>
      </c>
    </row>
    <row r="58" spans="4:4" x14ac:dyDescent="0.25">
      <c r="D58" s="14" t="str">
        <f t="shared" ca="1" si="1"/>
        <v/>
      </c>
    </row>
    <row r="59" spans="4:4" x14ac:dyDescent="0.25">
      <c r="D59" s="14" t="str">
        <f t="shared" ca="1" si="1"/>
        <v/>
      </c>
    </row>
    <row r="60" spans="4:4" x14ac:dyDescent="0.25">
      <c r="D60" s="14" t="str">
        <f t="shared" ca="1" si="1"/>
        <v/>
      </c>
    </row>
    <row r="61" spans="4:4" x14ac:dyDescent="0.25">
      <c r="D61" s="14" t="str">
        <f t="shared" ca="1" si="1"/>
        <v/>
      </c>
    </row>
    <row r="62" spans="4:4" x14ac:dyDescent="0.25">
      <c r="D62" s="14" t="str">
        <f t="shared" ca="1" si="1"/>
        <v/>
      </c>
    </row>
    <row r="63" spans="4:4" x14ac:dyDescent="0.25">
      <c r="D63" s="14" t="str">
        <f t="shared" ca="1" si="1"/>
        <v/>
      </c>
    </row>
    <row r="64" spans="4:4" x14ac:dyDescent="0.25">
      <c r="D64" s="14" t="str">
        <f t="shared" ca="1" si="1"/>
        <v/>
      </c>
    </row>
    <row r="65" spans="4:4" x14ac:dyDescent="0.25">
      <c r="D65" s="14" t="str">
        <f t="shared" ca="1" si="1"/>
        <v/>
      </c>
    </row>
    <row r="66" spans="4:4" x14ac:dyDescent="0.25">
      <c r="D66" s="14" t="str">
        <f t="shared" ca="1" si="1"/>
        <v/>
      </c>
    </row>
    <row r="67" spans="4:4" x14ac:dyDescent="0.25">
      <c r="D67" s="14" t="str">
        <f t="shared" ca="1" si="1"/>
        <v/>
      </c>
    </row>
    <row r="68" spans="4:4" x14ac:dyDescent="0.25">
      <c r="D68" s="14" t="str">
        <f t="shared" ca="1" si="1"/>
        <v/>
      </c>
    </row>
    <row r="69" spans="4:4" x14ac:dyDescent="0.25">
      <c r="D69" s="14" t="str">
        <f t="shared" ref="D69:D99" ca="1" si="2">IF(A69&lt;&gt;"",TODAY(),"")</f>
        <v/>
      </c>
    </row>
    <row r="70" spans="4:4" x14ac:dyDescent="0.25">
      <c r="D70" s="14" t="str">
        <f t="shared" ca="1" si="2"/>
        <v/>
      </c>
    </row>
    <row r="71" spans="4:4" x14ac:dyDescent="0.25">
      <c r="D71" s="14" t="str">
        <f t="shared" ca="1" si="2"/>
        <v/>
      </c>
    </row>
    <row r="72" spans="4:4" x14ac:dyDescent="0.25">
      <c r="D72" s="14" t="str">
        <f t="shared" ca="1" si="2"/>
        <v/>
      </c>
    </row>
    <row r="73" spans="4:4" x14ac:dyDescent="0.25">
      <c r="D73" s="14" t="str">
        <f t="shared" ca="1" si="2"/>
        <v/>
      </c>
    </row>
    <row r="74" spans="4:4" x14ac:dyDescent="0.25">
      <c r="D74" s="14" t="str">
        <f t="shared" ca="1" si="2"/>
        <v/>
      </c>
    </row>
    <row r="75" spans="4:4" x14ac:dyDescent="0.25">
      <c r="D75" s="14" t="str">
        <f t="shared" ca="1" si="2"/>
        <v/>
      </c>
    </row>
    <row r="76" spans="4:4" x14ac:dyDescent="0.25">
      <c r="D76" s="14" t="str">
        <f t="shared" ca="1" si="2"/>
        <v/>
      </c>
    </row>
    <row r="77" spans="4:4" x14ac:dyDescent="0.25">
      <c r="D77" s="14" t="str">
        <f t="shared" ca="1" si="2"/>
        <v/>
      </c>
    </row>
    <row r="78" spans="4:4" x14ac:dyDescent="0.25">
      <c r="D78" s="14" t="str">
        <f t="shared" ca="1" si="2"/>
        <v/>
      </c>
    </row>
    <row r="79" spans="4:4" x14ac:dyDescent="0.25">
      <c r="D79" s="14" t="str">
        <f t="shared" ca="1" si="2"/>
        <v/>
      </c>
    </row>
    <row r="80" spans="4:4" x14ac:dyDescent="0.25">
      <c r="D80" s="14" t="str">
        <f t="shared" ca="1" si="2"/>
        <v/>
      </c>
    </row>
    <row r="81" spans="4:4" x14ac:dyDescent="0.25">
      <c r="D81" s="14" t="str">
        <f t="shared" ca="1" si="2"/>
        <v/>
      </c>
    </row>
    <row r="82" spans="4:4" x14ac:dyDescent="0.25">
      <c r="D82" s="14" t="str">
        <f t="shared" ca="1" si="2"/>
        <v/>
      </c>
    </row>
    <row r="83" spans="4:4" x14ac:dyDescent="0.25">
      <c r="D83" s="14" t="str">
        <f t="shared" ca="1" si="2"/>
        <v/>
      </c>
    </row>
    <row r="84" spans="4:4" x14ac:dyDescent="0.25">
      <c r="D84" s="14" t="str">
        <f t="shared" ca="1" si="2"/>
        <v/>
      </c>
    </row>
    <row r="85" spans="4:4" x14ac:dyDescent="0.25">
      <c r="D85" s="14" t="str">
        <f t="shared" ca="1" si="2"/>
        <v/>
      </c>
    </row>
    <row r="86" spans="4:4" x14ac:dyDescent="0.25">
      <c r="D86" s="14" t="str">
        <f t="shared" ca="1" si="2"/>
        <v/>
      </c>
    </row>
    <row r="87" spans="4:4" x14ac:dyDescent="0.25">
      <c r="D87" s="14" t="str">
        <f t="shared" ca="1" si="2"/>
        <v/>
      </c>
    </row>
    <row r="88" spans="4:4" x14ac:dyDescent="0.25">
      <c r="D88" s="14" t="str">
        <f t="shared" ca="1" si="2"/>
        <v/>
      </c>
    </row>
    <row r="89" spans="4:4" x14ac:dyDescent="0.25">
      <c r="D89" s="14" t="str">
        <f t="shared" ca="1" si="2"/>
        <v/>
      </c>
    </row>
    <row r="90" spans="4:4" x14ac:dyDescent="0.25">
      <c r="D90" s="14" t="str">
        <f t="shared" ca="1" si="2"/>
        <v/>
      </c>
    </row>
    <row r="91" spans="4:4" x14ac:dyDescent="0.25">
      <c r="D91" s="14" t="str">
        <f t="shared" ca="1" si="2"/>
        <v/>
      </c>
    </row>
    <row r="92" spans="4:4" x14ac:dyDescent="0.25">
      <c r="D92" s="14" t="str">
        <f t="shared" ca="1" si="2"/>
        <v/>
      </c>
    </row>
    <row r="93" spans="4:4" x14ac:dyDescent="0.25">
      <c r="D93" s="14" t="str">
        <f t="shared" ca="1" si="2"/>
        <v/>
      </c>
    </row>
    <row r="94" spans="4:4" x14ac:dyDescent="0.25">
      <c r="D94" s="14" t="str">
        <f t="shared" ca="1" si="2"/>
        <v/>
      </c>
    </row>
    <row r="95" spans="4:4" x14ac:dyDescent="0.25">
      <c r="D95" s="14" t="str">
        <f t="shared" ca="1" si="2"/>
        <v/>
      </c>
    </row>
    <row r="96" spans="4:4" x14ac:dyDescent="0.25">
      <c r="D96" s="14" t="str">
        <f t="shared" ca="1" si="2"/>
        <v/>
      </c>
    </row>
    <row r="97" spans="4:4" x14ac:dyDescent="0.25">
      <c r="D97" s="14" t="str">
        <f t="shared" ca="1" si="2"/>
        <v/>
      </c>
    </row>
    <row r="98" spans="4:4" x14ac:dyDescent="0.25">
      <c r="D98" s="14" t="str">
        <f t="shared" ca="1" si="2"/>
        <v/>
      </c>
    </row>
    <row r="99" spans="4:4" x14ac:dyDescent="0.25">
      <c r="D99" s="14" t="str">
        <f t="shared" ca="1" si="2"/>
        <v/>
      </c>
    </row>
  </sheetData>
  <sheetProtection algorithmName="SHA-512" hashValue="p4XoV7y3FcQkPVTUwRe3PZ01Czrme1/LxbUA631seYtagHAT2fSBRxVJd2jwzMeaWuSjP5gQJUKNNWoEupth7g==" saltValue="v4ZE6SHuYM/lp28UtWoncg==" spinCount="100000" sheet="1" formatCells="0" formatColumns="0" formatRows="0" insertColumns="0" insertRows="0" insertHyperlinks="0" deleteColumns="0" deleteRows="0" selectLockedCells="1" sort="0" autoFilter="0" pivotTables="0"/>
  <mergeCells count="1">
    <mergeCell ref="A1:D2"/>
  </mergeCells>
  <conditionalFormatting sqref="A3:D100">
    <cfRule type="expression" dxfId="1" priority="1">
      <formula>NOT(MOD(ROW(),1))</formula>
    </cfRule>
    <cfRule type="expression" dxfId="0" priority="2">
      <formula>NOT(MOD(ROW(),2))</formula>
    </cfRule>
  </conditionalFormatting>
  <dataValidations count="1">
    <dataValidation type="list" allowBlank="1" showInputMessage="1" showErrorMessage="1" sqref="A4:A100" xr:uid="{DEF243DD-884D-4464-AFCA-FD5A0084A844}">
      <formula1>Codes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D73C5-6387-42B0-AF45-D2E880396F83}">
  <sheetPr codeName="Feuil5"/>
  <dimension ref="A1:A23"/>
  <sheetViews>
    <sheetView workbookViewId="0">
      <selection activeCell="C16" sqref="C16"/>
    </sheetView>
  </sheetViews>
  <sheetFormatPr baseColWidth="10" defaultRowHeight="15" x14ac:dyDescent="0.25"/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  <row r="5" spans="1:1" x14ac:dyDescent="0.25">
      <c r="A5" t="s">
        <v>32</v>
      </c>
    </row>
    <row r="6" spans="1:1" x14ac:dyDescent="0.25">
      <c r="A6" t="s">
        <v>33</v>
      </c>
    </row>
    <row r="7" spans="1:1" x14ac:dyDescent="0.25">
      <c r="A7" t="s">
        <v>34</v>
      </c>
    </row>
    <row r="8" spans="1:1" x14ac:dyDescent="0.25">
      <c r="A8" t="s">
        <v>35</v>
      </c>
    </row>
    <row r="9" spans="1:1" x14ac:dyDescent="0.25">
      <c r="A9" t="s">
        <v>36</v>
      </c>
    </row>
    <row r="10" spans="1:1" x14ac:dyDescent="0.25">
      <c r="A10" t="s">
        <v>37</v>
      </c>
    </row>
    <row r="11" spans="1:1" x14ac:dyDescent="0.25">
      <c r="A11" t="s">
        <v>38</v>
      </c>
    </row>
    <row r="12" spans="1:1" x14ac:dyDescent="0.25">
      <c r="A12" t="s">
        <v>39</v>
      </c>
    </row>
    <row r="13" spans="1:1" x14ac:dyDescent="0.25">
      <c r="A13" t="s">
        <v>40</v>
      </c>
    </row>
    <row r="14" spans="1:1" x14ac:dyDescent="0.25">
      <c r="A14" t="s">
        <v>41</v>
      </c>
    </row>
    <row r="15" spans="1:1" x14ac:dyDescent="0.25">
      <c r="A15" t="s">
        <v>42</v>
      </c>
    </row>
    <row r="16" spans="1:1" x14ac:dyDescent="0.25">
      <c r="A16" t="s">
        <v>43</v>
      </c>
    </row>
    <row r="17" spans="1:1" x14ac:dyDescent="0.25">
      <c r="A17" t="s">
        <v>44</v>
      </c>
    </row>
    <row r="18" spans="1:1" x14ac:dyDescent="0.25">
      <c r="A18" t="s">
        <v>45</v>
      </c>
    </row>
    <row r="19" spans="1:1" x14ac:dyDescent="0.25">
      <c r="A19" t="s">
        <v>46</v>
      </c>
    </row>
    <row r="20" spans="1:1" x14ac:dyDescent="0.25">
      <c r="A20" t="s">
        <v>47</v>
      </c>
    </row>
    <row r="21" spans="1:1" x14ac:dyDescent="0.25">
      <c r="A21" t="s">
        <v>48</v>
      </c>
    </row>
    <row r="22" spans="1:1" x14ac:dyDescent="0.25">
      <c r="A22" t="s">
        <v>49</v>
      </c>
    </row>
    <row r="23" spans="1:1" x14ac:dyDescent="0.25">
      <c r="A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STOCK</vt:lpstr>
      <vt:lpstr>ENTREES</vt:lpstr>
      <vt:lpstr>SORTIES</vt:lpstr>
      <vt:lpstr>base de données</vt:lpstr>
      <vt:lpstr>Codes</vt:lpstr>
      <vt:lpstr>Codes_référence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Metreur</dc:creator>
  <cp:lastModifiedBy>Metreur</cp:lastModifiedBy>
  <dcterms:created xsi:type="dcterms:W3CDTF">2018-05-14T11:16:49Z</dcterms:created>
  <dcterms:modified xsi:type="dcterms:W3CDTF">2018-05-21T10:01:39Z</dcterms:modified>
</cp:coreProperties>
</file>