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altrase\Bureau\"/>
    </mc:Choice>
  </mc:AlternateContent>
  <xr:revisionPtr revIDLastSave="0" documentId="13_ncr:1_{8F4C2FB7-F3EA-469E-9C74-64CD1F6D7B6F}" xr6:coauthVersionLast="45" xr6:coauthVersionMax="45" xr10:uidLastSave="{00000000-0000-0000-0000-000000000000}"/>
  <bookViews>
    <workbookView xWindow="28680" yWindow="-120" windowWidth="29040" windowHeight="16440" xr2:uid="{A015E536-A5FB-4ABC-9960-A5C2EDB9A9A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9" i="1" l="1"/>
  <c r="L9" i="1"/>
</calcChain>
</file>

<file path=xl/sharedStrings.xml><?xml version="1.0" encoding="utf-8"?>
<sst xmlns="http://schemas.openxmlformats.org/spreadsheetml/2006/main" count="40" uniqueCount="11">
  <si>
    <t>lundi</t>
  </si>
  <si>
    <t>samedi</t>
  </si>
  <si>
    <t>MERCREDI</t>
  </si>
  <si>
    <t>ID</t>
  </si>
  <si>
    <t>Jour</t>
  </si>
  <si>
    <t>Date</t>
  </si>
  <si>
    <t>Pierre</t>
  </si>
  <si>
    <t>Paul</t>
  </si>
  <si>
    <t>Jacques</t>
  </si>
  <si>
    <t>TABLEAU 2</t>
  </si>
  <si>
    <t>TABLEAU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</si>
</sst>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dddd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/>
    <xf numFmtId="164" fontId="0" fillId="4" borderId="1" xfId="1" applyNumberFormat="1" applyFont="1" applyFill="1" applyBorder="1"/>
    <xf numFmtId="0" fontId="3" fillId="5" borderId="0" xfId="0" applyFont="1" applyFill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164" fontId="0" fillId="4" borderId="3" xfId="1" applyNumberFormat="1" applyFont="1" applyFill="1" applyBorder="1"/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164" fontId="0" fillId="4" borderId="7" xfId="1" applyNumberFormat="1" applyFont="1" applyFill="1" applyBorder="1"/>
    <xf numFmtId="14" fontId="2" fillId="2" borderId="5" xfId="0" applyNumberFormat="1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165" fontId="0" fillId="4" borderId="9" xfId="0" applyNumberFormat="1" applyFont="1" applyFill="1" applyBorder="1" applyAlignment="1">
      <alignment horizontal="center"/>
    </xf>
    <xf numFmtId="14" fontId="0" fillId="4" borderId="9" xfId="0" applyNumberFormat="1" applyFont="1" applyFill="1" applyBorder="1"/>
    <xf numFmtId="164" fontId="0" fillId="4" borderId="9" xfId="1" applyNumberFormat="1" applyFont="1" applyFill="1" applyBorder="1"/>
    <xf numFmtId="164" fontId="0" fillId="4" borderId="10" xfId="1" applyNumberFormat="1" applyFont="1" applyFill="1" applyBorder="1"/>
    <xf numFmtId="165" fontId="0" fillId="4" borderId="7" xfId="0" applyNumberFormat="1" applyFont="1" applyFill="1" applyBorder="1" applyAlignment="1">
      <alignment horizontal="center"/>
    </xf>
    <xf numFmtId="14" fontId="0" fillId="4" borderId="7" xfId="0" applyNumberFormat="1" applyFont="1" applyFill="1" applyBorder="1"/>
    <xf numFmtId="164" fontId="0" fillId="4" borderId="12" xfId="1" applyNumberFormat="1" applyFont="1" applyFill="1" applyBorder="1"/>
    <xf numFmtId="0" fontId="0" fillId="3" borderId="8" xfId="0" applyFont="1" applyFill="1" applyBorder="1" applyAlignment="1">
      <alignment horizontal="center"/>
    </xf>
    <xf numFmtId="0" fontId="0" fillId="3" borderId="11" xfId="0" applyFont="1" applyFill="1" applyBorder="1" applyAlignment="1">
      <alignment horizontal="center"/>
    </xf>
    <xf numFmtId="0" fontId="0" fillId="3" borderId="13" xfId="0" applyFont="1" applyFill="1" applyBorder="1" applyAlignment="1">
      <alignment horizontal="center"/>
    </xf>
    <xf numFmtId="165" fontId="0" fillId="4" borderId="3" xfId="0" applyNumberFormat="1" applyFont="1" applyFill="1" applyBorder="1" applyAlignment="1">
      <alignment horizontal="center"/>
    </xf>
    <xf numFmtId="14" fontId="0" fillId="4" borderId="3" xfId="0" applyNumberFormat="1" applyFont="1" applyFill="1" applyBorder="1"/>
    <xf numFmtId="0" fontId="3" fillId="5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right"/>
    </xf>
    <xf numFmtId="14" fontId="6" fillId="0" borderId="0" xfId="0" applyNumberFormat="1" applyFont="1" applyFill="1" applyBorder="1"/>
    <xf numFmtId="0" fontId="0" fillId="3" borderId="14" xfId="0" applyFill="1" applyBorder="1" applyAlignment="1" applyProtection="1">
      <alignment horizontal="center"/>
    </xf>
    <xf numFmtId="165" fontId="0" fillId="4" borderId="15" xfId="0" applyNumberFormat="1" applyFill="1" applyBorder="1" applyAlignment="1" applyProtection="1">
      <alignment horizontal="center"/>
    </xf>
    <xf numFmtId="14" fontId="0" fillId="4" borderId="15" xfId="0" applyNumberFormat="1" applyFill="1" applyBorder="1" applyProtection="1">
      <protection locked="0"/>
    </xf>
    <xf numFmtId="164" fontId="0" fillId="4" borderId="15" xfId="1" applyNumberFormat="1" applyFont="1" applyFill="1" applyBorder="1" applyProtection="1">
      <protection locked="0"/>
    </xf>
    <xf numFmtId="164" fontId="0" fillId="4" borderId="16" xfId="1" applyNumberFormat="1" applyFont="1" applyFill="1" applyBorder="1" applyProtection="1">
      <protection locked="0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7" fillId="0" borderId="0" xfId="0" applyFont="1" applyAlignment="1">
      <alignment horizontal="left" vertical="center"/>
    </xf>
    <xf numFmtId="0" fontId="7" fillId="0" borderId="0" xfId="0" applyFont="1"/>
  </cellXfs>
  <cellStyles count="3">
    <cellStyle name="Monétaire" xfId="1" builtinId="4"/>
    <cellStyle name="Monétaire 2" xfId="2" xr:uid="{E3FF01B3-E8B2-4022-80C0-3A671A852E6B}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  <protection locked="0" hidden="0"/>
    </dxf>
    <dxf>
      <numFmt numFmtId="19" formatCode="dd/mm/yyyy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  <protection locked="0" hidden="0"/>
    </dxf>
    <dxf>
      <numFmt numFmtId="165" formatCode="dddd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  <protection locked="1" hidden="0"/>
    </dxf>
    <dxf>
      <numFmt numFmtId="0" formatCode="General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  <protection locked="1" hidden="0"/>
    </dxf>
    <dxf>
      <border outline="0"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0</xdr:row>
      <xdr:rowOff>66675</xdr:rowOff>
    </xdr:from>
    <xdr:to>
      <xdr:col>17</xdr:col>
      <xdr:colOff>57150</xdr:colOff>
      <xdr:row>3</xdr:row>
      <xdr:rowOff>171450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958BC8F-8494-4B7F-9657-B3AD292E4E92}"/>
            </a:ext>
          </a:extLst>
        </xdr:cNvPr>
        <xdr:cNvSpPr/>
      </xdr:nvSpPr>
      <xdr:spPr>
        <a:xfrm>
          <a:off x="1685925" y="66675"/>
          <a:ext cx="9753600" cy="67627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Quelle</a:t>
          </a:r>
          <a:r>
            <a:rPr lang="fr-FR" sz="1800" b="1" baseline="0"/>
            <a:t> formule utilisée pour me permettre d'avoir la même incrémentation ID du Tableau 2 ? SVP</a:t>
          </a:r>
          <a:endParaRPr lang="fr-FR" sz="1800" b="1"/>
        </a:p>
      </xdr:txBody>
    </xdr:sp>
    <xdr:clientData/>
  </xdr:twoCellAnchor>
  <xdr:oneCellAnchor>
    <xdr:from>
      <xdr:col>18</xdr:col>
      <xdr:colOff>28575</xdr:colOff>
      <xdr:row>5</xdr:row>
      <xdr:rowOff>28575</xdr:rowOff>
    </xdr:from>
    <xdr:ext cx="6229350" cy="4581525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4E8D6F1-2C8C-41DD-B9A2-94878FE7FEAF}"/>
            </a:ext>
          </a:extLst>
        </xdr:cNvPr>
        <xdr:cNvSpPr txBox="1"/>
      </xdr:nvSpPr>
      <xdr:spPr>
        <a:xfrm>
          <a:off x="11506200" y="981075"/>
          <a:ext cx="6229350" cy="4581525"/>
        </a:xfrm>
        <a:prstGeom prst="rect">
          <a:avLst/>
        </a:prstGeom>
        <a:noFill/>
        <a:ln w="3175">
          <a:solidFill>
            <a:schemeClr val="tx1"/>
          </a:solidFill>
          <a:prstDash val="dash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b="0"/>
            <a:t>Décortiquons la formule en </a:t>
          </a:r>
          <a:r>
            <a:rPr lang="fr-FR" sz="1100" b="1">
              <a:solidFill>
                <a:srgbClr val="0070C0"/>
              </a:solidFill>
            </a:rPr>
            <a:t>L9</a:t>
          </a:r>
          <a:r>
            <a:rPr lang="fr-FR" sz="1100" b="0"/>
            <a:t>:</a:t>
          </a:r>
        </a:p>
        <a:p>
          <a:r>
            <a:rPr lang="fr-FR" sz="1100" b="0"/>
            <a:t>Que doit-on faire :</a:t>
          </a:r>
        </a:p>
        <a:p>
          <a:pPr lvl="1"/>
          <a:r>
            <a:rPr lang="fr-FR" sz="1100" b="0" baseline="0"/>
            <a:t>- Est-on sur la première ligne ? </a:t>
          </a:r>
        </a:p>
        <a:p>
          <a:pPr lvl="0" algn="l"/>
          <a:r>
            <a:rPr lang="fr-FR" sz="11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=SI(LIGNE()&gt;=10;"Plusieurs lignes";"Première ligne")</a:t>
          </a:r>
        </a:p>
        <a:p>
          <a:pPr lvl="0" algn="l"/>
          <a:endParaRPr lang="fr-FR" sz="1100" b="0" baseline="0"/>
        </a:p>
        <a:p>
          <a:pPr lvl="1"/>
          <a:r>
            <a:rPr lang="fr-FR" sz="1100" b="0" baseline="0"/>
            <a:t>- Oui, alors commencer la numérotation à 001</a:t>
          </a:r>
        </a:p>
        <a:p>
          <a:pPr lvl="0"/>
          <a:r>
            <a:rPr lang="fr-FR" sz="1100" b="1" baseline="0">
              <a:solidFill>
                <a:srgbClr val="0070C0"/>
              </a:solidFill>
            </a:rPr>
            <a:t>CNUM(ANNEE(AUJOURDHUI())&amp;"001")</a:t>
          </a:r>
        </a:p>
        <a:p>
          <a:pPr lvl="1"/>
          <a:endParaRPr lang="fr-FR" sz="1100" b="0" baseline="0"/>
        </a:p>
        <a:p>
          <a:pPr lvl="1"/>
          <a:r>
            <a:rPr lang="fr-FR" sz="1100" b="0" baseline="0"/>
            <a:t>- Non alors vérifier si l'on change d'année et extraire le dernier chiffre puis l'incrémenter de 1</a:t>
          </a:r>
        </a:p>
        <a:p>
          <a:pPr lvl="0"/>
          <a:r>
            <a:rPr lang="fr-FR" sz="1100" b="1" baseline="0">
              <a:solidFill>
                <a:srgbClr val="0070C0"/>
              </a:solidFill>
            </a:rPr>
            <a:t>SI(ANNEE(DECALER(L9;;2))&gt;ANNEE(DECALER(L9;-1;2));"Année supèrieure";"Année en cours")</a:t>
          </a:r>
        </a:p>
        <a:p>
          <a:pPr lvl="0"/>
          <a:endParaRPr lang="fr-FR" sz="1100" b="0" baseline="0"/>
        </a:p>
        <a:p>
          <a:pPr lvl="1"/>
          <a:r>
            <a:rPr lang="fr-FR" sz="1100" b="0" baseline="0"/>
            <a:t>- Traitement pour l'année en cours</a:t>
          </a:r>
        </a:p>
        <a:p>
          <a:pPr lvl="0"/>
          <a:r>
            <a:rPr lang="fr-FR" sz="1100" b="1">
              <a:solidFill>
                <a:srgbClr val="0070C0"/>
              </a:solidFill>
            </a:rPr>
            <a:t>CNUM(ANNEE(</a:t>
          </a:r>
          <a:r>
            <a:rPr lang="fr-FR" sz="1100" b="1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DECALER(L9;0;2)</a:t>
          </a:r>
          <a:r>
            <a:rPr lang="fr-FR" sz="1100" b="1">
              <a:solidFill>
                <a:srgbClr val="0070C0"/>
              </a:solidFill>
            </a:rPr>
            <a:t>)&amp;TEXTE(CNUM(DROITE(DECALER(L9;-1;0);3))+1;"000"))</a:t>
          </a:r>
        </a:p>
        <a:p>
          <a:pPr lvl="0"/>
          <a:endParaRPr lang="fr-FR" sz="1100" b="0"/>
        </a:p>
        <a:p>
          <a:pPr lvl="1"/>
          <a:r>
            <a:rPr lang="fr-FR" sz="1100" b="0"/>
            <a:t>- Traitement pour l'année suppérieure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+mn-lt"/>
              <a:ea typeface="+mn-ea"/>
              <a:cs typeface="+mn-cs"/>
            </a:rPr>
            <a:t>CNUM(ANNEE(DECALER(L9;0;2))&amp;"001")</a:t>
          </a:r>
        </a:p>
        <a:p>
          <a:pPr lvl="0"/>
          <a:endParaRPr lang="fr-FR" sz="1100" b="0"/>
        </a:p>
        <a:p>
          <a:pPr lvl="0"/>
          <a:r>
            <a:rPr lang="fr-FR" sz="1100" b="0"/>
            <a:t>Pour une formulle complète:</a:t>
          </a:r>
        </a:p>
        <a:p>
          <a:pPr lvl="0"/>
          <a:r>
            <a:rPr lang="fr-FR" sz="1100" b="1">
              <a:solidFill>
                <a:srgbClr val="0070C0"/>
              </a:solidFill>
            </a:rPr>
            <a:t>=SI(LIGNE()&gt;=10;SI(ANNEE(DECALER(L10;;2))&gt;ANNEE(DECALER(L10;-1;2));CNUM(ANNEE(DECALER(L10;0;2))&amp;"001");CNUM(ANNEE(DECALER(L10;0;2))&amp;TEXTE(CNUM(DROITE(DECALER(L10;-1;0);3))+1;"000")));CNUM(ANNEE(AUJOURDHUI())&amp;"001"))</a:t>
          </a:r>
        </a:p>
        <a:p>
          <a:endParaRPr lang="fr-FR" sz="1100" b="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5546ACE-4204-4E9F-8361-032DF432DA90}" name="Tableau3" displayName="Tableau3" ref="L8:Q9" totalsRowShown="0" headerRowDxfId="9" dataDxfId="8" headerRowBorderDxfId="6" tableBorderDxfId="7">
  <autoFilter ref="L8:Q9" xr:uid="{D3172F47-5C6E-40C3-980B-A00DA3DF0E31}"/>
  <sortState xmlns:xlrd2="http://schemas.microsoft.com/office/spreadsheetml/2017/richdata2" ref="L9:Q9">
    <sortCondition ref="N8:N9"/>
  </sortState>
  <tableColumns count="6">
    <tableColumn id="1" xr3:uid="{D5F50AB6-E336-48B8-8E92-34CBCC95639B}" name="ID" dataDxfId="5">
      <calculatedColumnFormula>IF(ROW()&gt;=10,IF(YEAR(OFFSET(L9,,2))&gt;YEAR(MAX(Tableau3[Date])),VALUE(YEAR(OFFSET(L9,0,2))&amp;"001"),VALUE(YEAR(OFFSET(L9,0,2))&amp;TEXT(VALUE(RIGHT(OFFSET(L9,-1,0),3))+1,"000"))),VALUE(YEAR(TODAY())&amp;"001"))</calculatedColumnFormula>
    </tableColumn>
    <tableColumn id="2" xr3:uid="{FFE7D23D-1FC8-4250-92BD-813ABBA23E51}" name="Jour" dataDxfId="4">
      <calculatedColumnFormula>PROPER(TEXT(OFFSET(M9,,1),"jjjj"))</calculatedColumnFormula>
    </tableColumn>
    <tableColumn id="3" xr3:uid="{579EDFAB-01AA-440B-A150-3F271A66E79F}" name="Date" dataDxfId="3"/>
    <tableColumn id="4" xr3:uid="{9106BA61-910F-4DB2-8440-04E70CF9CD14}" name="Pierre" dataDxfId="2" dataCellStyle="Monétaire"/>
    <tableColumn id="5" xr3:uid="{74E7FCE6-BAFE-4144-A936-D00702428872}" name="Paul" dataDxfId="1" dataCellStyle="Monétaire"/>
    <tableColumn id="6" xr3:uid="{A6F08597-6B60-4F7B-9320-F0EB8A7ECE53}" name="Jacques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E38571-3CEA-4B4C-9930-D867688C924D}">
  <dimension ref="A1:AB34"/>
  <sheetViews>
    <sheetView showGridLines="0" tabSelected="1" topLeftCell="B1" workbookViewId="0">
      <selection activeCell="N9" sqref="N9"/>
    </sheetView>
  </sheetViews>
  <sheetFormatPr baseColWidth="10" defaultRowHeight="15" x14ac:dyDescent="0.25"/>
  <cols>
    <col min="9" max="11" width="2.7109375" customWidth="1"/>
    <col min="15" max="17" width="11.85546875" bestFit="1" customWidth="1"/>
    <col min="18" max="20" width="2.7109375" customWidth="1"/>
    <col min="25" max="25" width="12.7109375" bestFit="1" customWidth="1"/>
    <col min="28" max="28" width="14.5703125" customWidth="1"/>
  </cols>
  <sheetData>
    <row r="1" spans="1:28" s="1" customFormat="1" x14ac:dyDescent="0.25"/>
    <row r="2" spans="1:28" s="1" customFormat="1" x14ac:dyDescent="0.25">
      <c r="A2" s="1">
        <v>2019</v>
      </c>
    </row>
    <row r="3" spans="1:28" s="1" customFormat="1" x14ac:dyDescent="0.25"/>
    <row r="4" spans="1:28" s="1" customFormat="1" x14ac:dyDescent="0.25">
      <c r="X4" s="27"/>
      <c r="Y4" s="28"/>
    </row>
    <row r="5" spans="1:28" s="1" customFormat="1" x14ac:dyDescent="0.25"/>
    <row r="6" spans="1:28" ht="15" customHeight="1" x14ac:dyDescent="0.25">
      <c r="C6" s="3" t="s">
        <v>9</v>
      </c>
      <c r="D6" s="3"/>
      <c r="E6" s="3"/>
      <c r="F6" s="3"/>
      <c r="G6" s="3"/>
      <c r="H6" s="3"/>
      <c r="L6" s="3" t="s">
        <v>10</v>
      </c>
      <c r="M6" s="3"/>
      <c r="N6" s="3"/>
      <c r="O6" s="3"/>
      <c r="P6" s="3"/>
      <c r="Q6" s="3"/>
      <c r="AB6" s="35"/>
    </row>
    <row r="7" spans="1:28" ht="15.75" customHeight="1" thickBot="1" x14ac:dyDescent="0.3">
      <c r="C7" s="4"/>
      <c r="D7" s="4"/>
      <c r="E7" s="4"/>
      <c r="F7" s="4"/>
      <c r="G7" s="4"/>
      <c r="H7" s="4"/>
      <c r="L7" s="26"/>
      <c r="M7" s="26"/>
      <c r="N7" s="26"/>
      <c r="O7" s="26"/>
      <c r="P7" s="26"/>
      <c r="Q7" s="26"/>
      <c r="AB7" s="34"/>
    </row>
    <row r="8" spans="1:28" ht="16.5" thickBot="1" x14ac:dyDescent="0.3">
      <c r="C8" s="11" t="s">
        <v>3</v>
      </c>
      <c r="D8" s="12" t="s">
        <v>4</v>
      </c>
      <c r="E8" s="12" t="s">
        <v>5</v>
      </c>
      <c r="F8" s="12" t="s">
        <v>6</v>
      </c>
      <c r="G8" s="12" t="s">
        <v>7</v>
      </c>
      <c r="H8" s="13" t="s">
        <v>8</v>
      </c>
      <c r="L8" s="6" t="s">
        <v>3</v>
      </c>
      <c r="M8" s="7" t="s">
        <v>4</v>
      </c>
      <c r="N8" s="10" t="s">
        <v>5</v>
      </c>
      <c r="O8" s="7" t="s">
        <v>6</v>
      </c>
      <c r="P8" s="7" t="s">
        <v>7</v>
      </c>
      <c r="Q8" s="8" t="s">
        <v>8</v>
      </c>
      <c r="AB8" s="34"/>
    </row>
    <row r="9" spans="1:28" x14ac:dyDescent="0.25">
      <c r="C9" s="21">
        <v>2019006</v>
      </c>
      <c r="D9" s="14" t="s">
        <v>0</v>
      </c>
      <c r="E9" s="15">
        <v>43479</v>
      </c>
      <c r="F9" s="16">
        <v>6011</v>
      </c>
      <c r="G9" s="16">
        <v>8838</v>
      </c>
      <c r="H9" s="17">
        <v>6505</v>
      </c>
      <c r="L9" s="29">
        <f ca="1">IF(ROW()&gt;=10,IF(YEAR(OFFSET(L9,,2))&gt;YEAR(MAX(Tableau3[Date])),VALUE(YEAR(OFFSET(L9,0,2))&amp;"001"),VALUE(YEAR(OFFSET(L9,0,2))&amp;TEXT(VALUE(RIGHT(OFFSET(L9,-1,0),3))+1,"000"))),VALUE(YEAR(TODAY())&amp;"001"))</f>
        <v>2019001</v>
      </c>
      <c r="M9" s="30" t="str">
        <f ca="1">PROPER(TEXT(OFFSET(M9,,1),"jjjj"))</f>
        <v>Samedi</v>
      </c>
      <c r="N9" s="31"/>
      <c r="O9" s="32"/>
      <c r="P9" s="32"/>
      <c r="Q9" s="33"/>
      <c r="AB9" s="34"/>
    </row>
    <row r="10" spans="1:28" x14ac:dyDescent="0.25">
      <c r="C10" s="22">
        <v>2019005</v>
      </c>
      <c r="D10" s="18" t="s">
        <v>1</v>
      </c>
      <c r="E10" s="19">
        <v>43477</v>
      </c>
      <c r="F10" s="9">
        <v>1730</v>
      </c>
      <c r="G10" s="9">
        <v>7453</v>
      </c>
      <c r="H10" s="20">
        <v>3667</v>
      </c>
      <c r="N10" s="36"/>
      <c r="AB10" s="34"/>
    </row>
    <row r="11" spans="1:28" x14ac:dyDescent="0.25">
      <c r="C11" s="22">
        <v>2019004</v>
      </c>
      <c r="D11" s="18" t="s">
        <v>2</v>
      </c>
      <c r="E11" s="19">
        <v>43474</v>
      </c>
      <c r="F11" s="9">
        <v>4121</v>
      </c>
      <c r="G11" s="9">
        <v>1730</v>
      </c>
      <c r="H11" s="20">
        <v>2303</v>
      </c>
      <c r="AB11" s="34"/>
    </row>
    <row r="12" spans="1:28" x14ac:dyDescent="0.25">
      <c r="C12" s="22">
        <v>2019003</v>
      </c>
      <c r="D12" s="18" t="s">
        <v>0</v>
      </c>
      <c r="E12" s="19">
        <v>43472</v>
      </c>
      <c r="F12" s="9">
        <v>8235</v>
      </c>
      <c r="G12" s="9">
        <v>3082</v>
      </c>
      <c r="H12" s="20">
        <v>1833</v>
      </c>
      <c r="L12" s="37"/>
      <c r="N12" s="36"/>
      <c r="AB12" s="34"/>
    </row>
    <row r="13" spans="1:28" x14ac:dyDescent="0.25">
      <c r="C13" s="22">
        <v>2019002</v>
      </c>
      <c r="D13" s="18" t="s">
        <v>1</v>
      </c>
      <c r="E13" s="19">
        <v>43470</v>
      </c>
      <c r="F13" s="9">
        <v>841</v>
      </c>
      <c r="G13" s="9">
        <v>5683</v>
      </c>
      <c r="H13" s="20">
        <v>8463</v>
      </c>
      <c r="N13" s="36"/>
      <c r="AB13" s="34"/>
    </row>
    <row r="14" spans="1:28" x14ac:dyDescent="0.25">
      <c r="C14" s="22">
        <v>2019001</v>
      </c>
      <c r="D14" s="18" t="s">
        <v>2</v>
      </c>
      <c r="E14" s="19">
        <v>43467</v>
      </c>
      <c r="F14" s="9">
        <v>3724</v>
      </c>
      <c r="G14" s="9">
        <v>6391</v>
      </c>
      <c r="H14" s="20">
        <v>2669</v>
      </c>
      <c r="N14" s="36"/>
    </row>
    <row r="15" spans="1:28" x14ac:dyDescent="0.25">
      <c r="C15" s="22">
        <v>2018157</v>
      </c>
      <c r="D15" s="18" t="s">
        <v>0</v>
      </c>
      <c r="E15" s="19">
        <v>43465</v>
      </c>
      <c r="F15" s="9">
        <v>3030</v>
      </c>
      <c r="G15" s="9">
        <v>3653</v>
      </c>
      <c r="H15" s="20">
        <v>2626</v>
      </c>
      <c r="L15" s="1"/>
    </row>
    <row r="16" spans="1:28" x14ac:dyDescent="0.25">
      <c r="C16" s="22">
        <v>2018156</v>
      </c>
      <c r="D16" s="18" t="s">
        <v>1</v>
      </c>
      <c r="E16" s="19">
        <v>43463</v>
      </c>
      <c r="F16" s="9">
        <v>2309</v>
      </c>
      <c r="G16" s="9">
        <v>4191</v>
      </c>
      <c r="H16" s="20">
        <v>5520</v>
      </c>
      <c r="L16" s="37"/>
    </row>
    <row r="17" spans="3:12" x14ac:dyDescent="0.25">
      <c r="C17" s="22">
        <v>2018155</v>
      </c>
      <c r="D17" s="18" t="s">
        <v>2</v>
      </c>
      <c r="E17" s="19">
        <v>43460</v>
      </c>
      <c r="F17" s="9">
        <v>6916</v>
      </c>
      <c r="G17" s="9">
        <v>6912</v>
      </c>
      <c r="H17" s="20">
        <v>7731</v>
      </c>
    </row>
    <row r="18" spans="3:12" x14ac:dyDescent="0.25">
      <c r="C18" s="22">
        <v>2018154</v>
      </c>
      <c r="D18" s="18" t="s">
        <v>0</v>
      </c>
      <c r="E18" s="19">
        <v>43458</v>
      </c>
      <c r="F18" s="9">
        <v>3717</v>
      </c>
      <c r="G18" s="9">
        <v>5390</v>
      </c>
      <c r="H18" s="20">
        <v>8726</v>
      </c>
      <c r="L18" s="38"/>
    </row>
    <row r="19" spans="3:12" x14ac:dyDescent="0.25">
      <c r="C19" s="22">
        <v>2018153</v>
      </c>
      <c r="D19" s="18" t="s">
        <v>1</v>
      </c>
      <c r="E19" s="19">
        <v>43456</v>
      </c>
      <c r="F19" s="9">
        <v>3687</v>
      </c>
      <c r="G19" s="9">
        <v>6546</v>
      </c>
      <c r="H19" s="20">
        <v>7363</v>
      </c>
    </row>
    <row r="20" spans="3:12" x14ac:dyDescent="0.25">
      <c r="C20" s="22">
        <v>2018152</v>
      </c>
      <c r="D20" s="18" t="s">
        <v>2</v>
      </c>
      <c r="E20" s="19">
        <v>43453</v>
      </c>
      <c r="F20" s="9">
        <v>1594</v>
      </c>
      <c r="G20" s="9">
        <v>7421</v>
      </c>
      <c r="H20" s="20">
        <v>3139</v>
      </c>
    </row>
    <row r="21" spans="3:12" x14ac:dyDescent="0.25">
      <c r="C21" s="22">
        <v>2018151</v>
      </c>
      <c r="D21" s="18" t="s">
        <v>0</v>
      </c>
      <c r="E21" s="19">
        <v>43451</v>
      </c>
      <c r="F21" s="9">
        <v>1653</v>
      </c>
      <c r="G21" s="9">
        <v>4408</v>
      </c>
      <c r="H21" s="20">
        <v>7436</v>
      </c>
    </row>
    <row r="22" spans="3:12" x14ac:dyDescent="0.25">
      <c r="C22" s="22">
        <v>2018150</v>
      </c>
      <c r="D22" s="18" t="s">
        <v>1</v>
      </c>
      <c r="E22" s="19">
        <v>43449</v>
      </c>
      <c r="F22" s="9">
        <v>4459</v>
      </c>
      <c r="G22" s="9">
        <v>2679</v>
      </c>
      <c r="H22" s="20">
        <v>8520</v>
      </c>
    </row>
    <row r="23" spans="3:12" x14ac:dyDescent="0.25">
      <c r="C23" s="22">
        <v>2018149</v>
      </c>
      <c r="D23" s="18" t="s">
        <v>2</v>
      </c>
      <c r="E23" s="19">
        <v>43446</v>
      </c>
      <c r="F23" s="9">
        <v>2035</v>
      </c>
      <c r="G23" s="9">
        <v>7613</v>
      </c>
      <c r="H23" s="20">
        <v>1592</v>
      </c>
    </row>
    <row r="24" spans="3:12" x14ac:dyDescent="0.25">
      <c r="C24" s="22">
        <v>2018148</v>
      </c>
      <c r="D24" s="18" t="s">
        <v>0</v>
      </c>
      <c r="E24" s="19">
        <v>43444</v>
      </c>
      <c r="F24" s="9">
        <v>8675</v>
      </c>
      <c r="G24" s="9">
        <v>6911</v>
      </c>
      <c r="H24" s="20">
        <v>3980</v>
      </c>
    </row>
    <row r="25" spans="3:12" x14ac:dyDescent="0.25">
      <c r="C25" s="22">
        <v>2018147</v>
      </c>
      <c r="D25" s="18" t="s">
        <v>1</v>
      </c>
      <c r="E25" s="19">
        <v>43442</v>
      </c>
      <c r="F25" s="9">
        <v>3569</v>
      </c>
      <c r="G25" s="9">
        <v>4855</v>
      </c>
      <c r="H25" s="20">
        <v>5589</v>
      </c>
    </row>
    <row r="26" spans="3:12" x14ac:dyDescent="0.25">
      <c r="C26" s="22">
        <v>2018146</v>
      </c>
      <c r="D26" s="18" t="s">
        <v>2</v>
      </c>
      <c r="E26" s="19">
        <v>43439</v>
      </c>
      <c r="F26" s="9">
        <v>4972</v>
      </c>
      <c r="G26" s="9">
        <v>1513</v>
      </c>
      <c r="H26" s="20">
        <v>7004</v>
      </c>
    </row>
    <row r="27" spans="3:12" x14ac:dyDescent="0.25">
      <c r="C27" s="22">
        <v>2018145</v>
      </c>
      <c r="D27" s="18" t="s">
        <v>0</v>
      </c>
      <c r="E27" s="19">
        <v>43437</v>
      </c>
      <c r="F27" s="9">
        <v>897</v>
      </c>
      <c r="G27" s="9">
        <v>2412</v>
      </c>
      <c r="H27" s="20">
        <v>5373</v>
      </c>
    </row>
    <row r="28" spans="3:12" x14ac:dyDescent="0.25">
      <c r="C28" s="22">
        <v>2018144</v>
      </c>
      <c r="D28" s="18" t="s">
        <v>1</v>
      </c>
      <c r="E28" s="19">
        <v>43435</v>
      </c>
      <c r="F28" s="9">
        <v>8610</v>
      </c>
      <c r="G28" s="9">
        <v>7330</v>
      </c>
      <c r="H28" s="20">
        <v>1325</v>
      </c>
    </row>
    <row r="29" spans="3:12" x14ac:dyDescent="0.25">
      <c r="C29" s="22">
        <v>2018143</v>
      </c>
      <c r="D29" s="18" t="s">
        <v>2</v>
      </c>
      <c r="E29" s="19">
        <v>43432</v>
      </c>
      <c r="F29" s="9">
        <v>1898</v>
      </c>
      <c r="G29" s="9">
        <v>4874</v>
      </c>
      <c r="H29" s="20">
        <v>7965</v>
      </c>
    </row>
    <row r="30" spans="3:12" x14ac:dyDescent="0.25">
      <c r="C30" s="22">
        <v>2018142</v>
      </c>
      <c r="D30" s="18" t="s">
        <v>0</v>
      </c>
      <c r="E30" s="19">
        <v>43430</v>
      </c>
      <c r="F30" s="9">
        <v>1587</v>
      </c>
      <c r="G30" s="9">
        <v>2019</v>
      </c>
      <c r="H30" s="20">
        <v>9050</v>
      </c>
    </row>
    <row r="31" spans="3:12" x14ac:dyDescent="0.25">
      <c r="C31" s="22">
        <v>2018141</v>
      </c>
      <c r="D31" s="18" t="s">
        <v>1</v>
      </c>
      <c r="E31" s="19">
        <v>43428</v>
      </c>
      <c r="F31" s="9">
        <v>771</v>
      </c>
      <c r="G31" s="9">
        <v>8047</v>
      </c>
      <c r="H31" s="20">
        <v>8905</v>
      </c>
    </row>
    <row r="32" spans="3:12" x14ac:dyDescent="0.25">
      <c r="C32" s="22">
        <v>2018140</v>
      </c>
      <c r="D32" s="18" t="s">
        <v>2</v>
      </c>
      <c r="E32" s="19">
        <v>43425</v>
      </c>
      <c r="F32" s="9">
        <v>3198</v>
      </c>
      <c r="G32" s="9">
        <v>6646</v>
      </c>
      <c r="H32" s="20">
        <v>7628</v>
      </c>
    </row>
    <row r="33" spans="3:8" x14ac:dyDescent="0.25">
      <c r="C33" s="22">
        <v>2018139</v>
      </c>
      <c r="D33" s="18" t="s">
        <v>0</v>
      </c>
      <c r="E33" s="19">
        <v>43423</v>
      </c>
      <c r="F33" s="9">
        <v>2360</v>
      </c>
      <c r="G33" s="9">
        <v>8027</v>
      </c>
      <c r="H33" s="20">
        <v>1461</v>
      </c>
    </row>
    <row r="34" spans="3:8" ht="15.75" thickBot="1" x14ac:dyDescent="0.3">
      <c r="C34" s="23">
        <v>2018138</v>
      </c>
      <c r="D34" s="24" t="s">
        <v>1</v>
      </c>
      <c r="E34" s="25">
        <v>43421</v>
      </c>
      <c r="F34" s="5">
        <v>6173</v>
      </c>
      <c r="G34" s="5">
        <v>7867</v>
      </c>
      <c r="H34" s="2">
        <v>7742</v>
      </c>
    </row>
  </sheetData>
  <sheetProtection sheet="1" objects="1" scenarios="1" selectLockedCells="1"/>
  <mergeCells count="2">
    <mergeCell ref="C6:H7"/>
    <mergeCell ref="L6:Q7"/>
  </mergeCells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johns</dc:creator>
  <cp:lastModifiedBy>Jean-Paul Grumel</cp:lastModifiedBy>
  <dcterms:created xsi:type="dcterms:W3CDTF">2019-11-09T15:16:40Z</dcterms:created>
  <dcterms:modified xsi:type="dcterms:W3CDTF">2019-11-09T23:14:49Z</dcterms:modified>
</cp:coreProperties>
</file>