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Programmation\Projects\Projets VBA\Projets testés\"/>
    </mc:Choice>
  </mc:AlternateContent>
  <xr:revisionPtr revIDLastSave="0" documentId="8_{6133A96C-90EB-4BA3-A961-B7C7F8EFE046}" xr6:coauthVersionLast="47" xr6:coauthVersionMax="47" xr10:uidLastSave="{00000000-0000-0000-0000-000000000000}"/>
  <bookViews>
    <workbookView xWindow="28680" yWindow="-120" windowWidth="29040" windowHeight="16440" tabRatio="526" activeTab="3" xr2:uid="{00000000-000D-0000-FFFF-FFFF00000000}"/>
  </bookViews>
  <sheets>
    <sheet name="Fonctionnement1" sheetId="18" r:id="rId1"/>
    <sheet name="Fonctionnement" sheetId="24" r:id="rId2"/>
    <sheet name="Total Prod" sheetId="19" r:id="rId3"/>
    <sheet name="Decembre 2023" sheetId="22" r:id="rId4"/>
  </sheets>
  <functionGroups builtInGroupCount="19"/>
  <externalReferences>
    <externalReference r:id="rId5"/>
    <externalReference r:id="rId6"/>
  </externalReferences>
  <definedNames>
    <definedName name="vr_Formation">Tableau2[]</definedName>
    <definedName name="vr_ListeFormation">Tableau2[Activité]</definedName>
    <definedName name="vr_ListeMaintenance">Tableau1[Activité]</definedName>
    <definedName name="vr_Maintenance">Tableau1[]</definedName>
    <definedName name="ZoomStandard">70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J5" i="22" l="1"/>
  <c r="AJ6" i="22" s="1"/>
  <c r="AK5" i="22"/>
  <c r="AK6" i="22" s="1"/>
  <c r="AI5" i="22"/>
  <c r="AI6" i="22" s="1"/>
  <c r="AG5" i="22"/>
  <c r="AG6" i="22" s="1"/>
  <c r="AH5" i="22"/>
  <c r="AH6" i="22" s="1"/>
  <c r="AF5" i="22"/>
  <c r="AF6" i="22" s="1"/>
  <c r="AE5" i="22"/>
  <c r="AE6" i="22" s="1"/>
  <c r="AD5" i="22"/>
  <c r="AD6" i="22" s="1"/>
  <c r="Z5" i="22"/>
  <c r="Z6" i="22" s="1"/>
  <c r="AA5" i="22"/>
  <c r="AA6" i="22" s="1"/>
  <c r="AB5" i="22"/>
  <c r="AB6" i="22" s="1"/>
  <c r="AC5" i="22"/>
  <c r="AC6" i="22" s="1"/>
  <c r="X5" i="22"/>
  <c r="X6" i="22" s="1"/>
  <c r="Y5" i="22"/>
  <c r="Y6" i="22" s="1"/>
  <c r="W5" i="22"/>
  <c r="W6" i="22" s="1"/>
  <c r="V5" i="22"/>
  <c r="V6" i="22" s="1"/>
  <c r="U5" i="22"/>
  <c r="U6" i="22" s="1"/>
  <c r="T5" i="22"/>
  <c r="T6" i="22" s="1"/>
  <c r="S5" i="22"/>
  <c r="S6" i="22" s="1"/>
  <c r="P5" i="22"/>
  <c r="P6" i="22" s="1"/>
  <c r="Q5" i="22"/>
  <c r="Q6" i="22" s="1"/>
  <c r="R5" i="22"/>
  <c r="R6" i="22" s="1"/>
  <c r="O5" i="22"/>
  <c r="O6" i="22" s="1"/>
  <c r="K14" i="19"/>
  <c r="J14" i="19"/>
  <c r="G14" i="19"/>
  <c r="G13" i="19"/>
  <c r="G12" i="19"/>
  <c r="H14" i="19"/>
  <c r="H13" i="19"/>
  <c r="H12" i="19"/>
  <c r="I14" i="19"/>
  <c r="I13" i="19"/>
  <c r="I12" i="19"/>
  <c r="K13" i="19"/>
  <c r="K12" i="19"/>
  <c r="J13" i="19"/>
  <c r="F13" i="19"/>
  <c r="E13" i="19"/>
  <c r="D13" i="19"/>
  <c r="C13" i="19"/>
  <c r="B13" i="19"/>
  <c r="F12" i="19"/>
  <c r="D12" i="19"/>
  <c r="C12" i="19"/>
  <c r="B12" i="19"/>
  <c r="F14" i="19"/>
  <c r="E14" i="19"/>
  <c r="D14" i="19"/>
  <c r="C14" i="19"/>
  <c r="B14" i="19"/>
  <c r="H197" i="22"/>
  <c r="C14" i="22"/>
  <c r="C15" i="22"/>
  <c r="C16" i="22"/>
  <c r="C17" i="22"/>
  <c r="C18" i="22"/>
  <c r="C20" i="22"/>
  <c r="N20" i="22" s="1"/>
  <c r="C21" i="22"/>
  <c r="C22" i="22"/>
  <c r="C23" i="22"/>
  <c r="C24" i="22"/>
  <c r="C26" i="22"/>
  <c r="C27" i="22"/>
  <c r="N27" i="22" s="1"/>
  <c r="C28" i="22"/>
  <c r="N28" i="22" s="1"/>
  <c r="C29" i="22"/>
  <c r="C30" i="22"/>
  <c r="C32" i="22"/>
  <c r="C33" i="22"/>
  <c r="C34" i="22"/>
  <c r="C35" i="22"/>
  <c r="C36" i="22"/>
  <c r="N36" i="22" s="1"/>
  <c r="C38" i="22"/>
  <c r="C39" i="22"/>
  <c r="C40" i="22"/>
  <c r="C41" i="22"/>
  <c r="C42" i="22"/>
  <c r="C44" i="22"/>
  <c r="N44" i="22" s="1"/>
  <c r="C45" i="22"/>
  <c r="C46" i="22"/>
  <c r="C47" i="22"/>
  <c r="C48" i="22"/>
  <c r="C50" i="22"/>
  <c r="C51" i="22"/>
  <c r="N51" i="22" s="1"/>
  <c r="C52" i="22"/>
  <c r="N52" i="22" s="1"/>
  <c r="C53" i="22"/>
  <c r="C54" i="22"/>
  <c r="C56" i="22"/>
  <c r="C57" i="22"/>
  <c r="C58" i="22"/>
  <c r="C59" i="22"/>
  <c r="N59" i="22" s="1"/>
  <c r="C60" i="22"/>
  <c r="N60" i="22" s="1"/>
  <c r="C62" i="22"/>
  <c r="C63" i="22"/>
  <c r="C64" i="22"/>
  <c r="C65" i="22"/>
  <c r="C66" i="22"/>
  <c r="C68" i="22"/>
  <c r="N68" i="22" s="1"/>
  <c r="C69" i="22"/>
  <c r="C70" i="22"/>
  <c r="C71" i="22"/>
  <c r="C72" i="22"/>
  <c r="C73" i="22"/>
  <c r="C74" i="22"/>
  <c r="C75" i="22"/>
  <c r="N75" i="22" s="1"/>
  <c r="C76" i="22"/>
  <c r="N76" i="22" s="1"/>
  <c r="C77" i="22"/>
  <c r="C78" i="22"/>
  <c r="C80" i="22"/>
  <c r="C81" i="22"/>
  <c r="C82" i="22"/>
  <c r="C83" i="22"/>
  <c r="C84" i="22"/>
  <c r="N84" i="22" s="1"/>
  <c r="C86" i="22"/>
  <c r="C87" i="22"/>
  <c r="C88" i="22"/>
  <c r="C89" i="22"/>
  <c r="C90" i="22"/>
  <c r="C92" i="22"/>
  <c r="N92" i="22" s="1"/>
  <c r="C93" i="22"/>
  <c r="C94" i="22"/>
  <c r="C95" i="22"/>
  <c r="C96" i="22"/>
  <c r="C98" i="22"/>
  <c r="C99" i="22"/>
  <c r="N99" i="22" s="1"/>
  <c r="C100" i="22"/>
  <c r="N100" i="22" s="1"/>
  <c r="C101" i="22"/>
  <c r="C102" i="22"/>
  <c r="C103" i="22"/>
  <c r="C104" i="22"/>
  <c r="C105" i="22"/>
  <c r="C106" i="22"/>
  <c r="C107" i="22"/>
  <c r="N107" i="22" s="1"/>
  <c r="C108" i="22"/>
  <c r="N108" i="22" s="1"/>
  <c r="C110" i="22"/>
  <c r="C111" i="22"/>
  <c r="C112" i="22"/>
  <c r="C113" i="22"/>
  <c r="C114" i="22"/>
  <c r="C116" i="22"/>
  <c r="N116" i="22" s="1"/>
  <c r="C117" i="22"/>
  <c r="C118" i="22"/>
  <c r="C119" i="22"/>
  <c r="C120" i="22"/>
  <c r="C122" i="22"/>
  <c r="C123" i="22"/>
  <c r="C124" i="22"/>
  <c r="C125" i="22"/>
  <c r="C126" i="22"/>
  <c r="C128" i="22"/>
  <c r="C129" i="22"/>
  <c r="C130" i="22"/>
  <c r="C131" i="22"/>
  <c r="N131" i="22" s="1"/>
  <c r="C132" i="22"/>
  <c r="N132" i="22" s="1"/>
  <c r="C134" i="22"/>
  <c r="C135" i="22"/>
  <c r="C136" i="22"/>
  <c r="C137" i="22"/>
  <c r="C138" i="22"/>
  <c r="C140" i="22"/>
  <c r="N140" i="22" s="1"/>
  <c r="C141" i="22"/>
  <c r="C142" i="22"/>
  <c r="C143" i="22"/>
  <c r="C144" i="22"/>
  <c r="C146" i="22"/>
  <c r="C147" i="22"/>
  <c r="N147" i="22" s="1"/>
  <c r="C148" i="22"/>
  <c r="N148" i="22" s="1"/>
  <c r="C149" i="22"/>
  <c r="C150" i="22"/>
  <c r="C152" i="22"/>
  <c r="C153" i="22"/>
  <c r="C154" i="22"/>
  <c r="C155" i="22"/>
  <c r="N155" i="22" s="1"/>
  <c r="C156" i="22"/>
  <c r="N156" i="22" s="1"/>
  <c r="C158" i="22"/>
  <c r="C159" i="22"/>
  <c r="C160" i="22"/>
  <c r="C161" i="22"/>
  <c r="C162" i="22"/>
  <c r="C164" i="22"/>
  <c r="C165" i="22"/>
  <c r="C166" i="22"/>
  <c r="C167" i="22"/>
  <c r="C168" i="22"/>
  <c r="C170" i="22"/>
  <c r="C171" i="22"/>
  <c r="N171" i="22" s="1"/>
  <c r="C172" i="22"/>
  <c r="N172" i="22" s="1"/>
  <c r="C173" i="22"/>
  <c r="C174" i="22"/>
  <c r="C176" i="22"/>
  <c r="C177" i="22"/>
  <c r="C178" i="22"/>
  <c r="C179" i="22"/>
  <c r="N179" i="22" s="1"/>
  <c r="C180" i="22"/>
  <c r="N180" i="22" s="1"/>
  <c r="C182" i="22"/>
  <c r="C183" i="22"/>
  <c r="C184" i="22"/>
  <c r="C185" i="22"/>
  <c r="C186" i="22"/>
  <c r="C188" i="22"/>
  <c r="N188" i="22" s="1"/>
  <c r="C189" i="22"/>
  <c r="C190" i="22"/>
  <c r="C191" i="22"/>
  <c r="C192" i="22"/>
  <c r="C9" i="22"/>
  <c r="C10" i="22"/>
  <c r="C11" i="22"/>
  <c r="N11" i="22" s="1"/>
  <c r="C12" i="22"/>
  <c r="C8" i="22"/>
  <c r="N14" i="22"/>
  <c r="N15" i="22"/>
  <c r="N18" i="22"/>
  <c r="N21" i="22"/>
  <c r="N22" i="22"/>
  <c r="N23" i="22"/>
  <c r="N24" i="22"/>
  <c r="N26" i="22"/>
  <c r="N29" i="22"/>
  <c r="N30" i="22"/>
  <c r="N32" i="22"/>
  <c r="N33" i="22"/>
  <c r="N34" i="22"/>
  <c r="N35" i="22"/>
  <c r="N38" i="22"/>
  <c r="N39" i="22"/>
  <c r="N40" i="22"/>
  <c r="N41" i="22"/>
  <c r="N42" i="22"/>
  <c r="N45" i="22"/>
  <c r="N46" i="22"/>
  <c r="N47" i="22"/>
  <c r="N48" i="22"/>
  <c r="N53" i="22"/>
  <c r="N54" i="22"/>
  <c r="N58" i="22"/>
  <c r="N62" i="22"/>
  <c r="N63" i="22"/>
  <c r="N64" i="22"/>
  <c r="N65" i="22"/>
  <c r="N66" i="22"/>
  <c r="N69" i="22"/>
  <c r="N70" i="22"/>
  <c r="N71" i="22"/>
  <c r="N72" i="22"/>
  <c r="N74" i="22"/>
  <c r="N77" i="22"/>
  <c r="N78" i="22"/>
  <c r="N81" i="22"/>
  <c r="N82" i="22"/>
  <c r="N83" i="22"/>
  <c r="N86" i="22"/>
  <c r="N87" i="22"/>
  <c r="N88" i="22"/>
  <c r="N89" i="22"/>
  <c r="N90" i="22"/>
  <c r="N93" i="22"/>
  <c r="N95" i="22"/>
  <c r="N96" i="22"/>
  <c r="N98" i="22"/>
  <c r="N101" i="22"/>
  <c r="N102" i="22"/>
  <c r="N104" i="22"/>
  <c r="N105" i="22"/>
  <c r="N106" i="22"/>
  <c r="N110" i="22"/>
  <c r="N111" i="22"/>
  <c r="N112" i="22"/>
  <c r="N114" i="22"/>
  <c r="N117" i="22"/>
  <c r="N118" i="22"/>
  <c r="N119" i="22"/>
  <c r="N120" i="22"/>
  <c r="N122" i="22"/>
  <c r="N123" i="22"/>
  <c r="N124" i="22"/>
  <c r="N125" i="22"/>
  <c r="N128" i="22"/>
  <c r="N129" i="22"/>
  <c r="N130" i="22"/>
  <c r="N134" i="22"/>
  <c r="N135" i="22"/>
  <c r="N136" i="22"/>
  <c r="N137" i="22"/>
  <c r="N138" i="22"/>
  <c r="N141" i="22"/>
  <c r="N142" i="22"/>
  <c r="N143" i="22"/>
  <c r="N144" i="22"/>
  <c r="N146" i="22"/>
  <c r="N149" i="22"/>
  <c r="N150" i="22"/>
  <c r="N152" i="22"/>
  <c r="N153" i="22"/>
  <c r="N154" i="22"/>
  <c r="N158" i="22"/>
  <c r="N159" i="22"/>
  <c r="N160" i="22"/>
  <c r="N161" i="22"/>
  <c r="N162" i="22"/>
  <c r="N164" i="22"/>
  <c r="N165" i="22"/>
  <c r="N166" i="22"/>
  <c r="N167" i="22"/>
  <c r="N168" i="22"/>
  <c r="N170" i="22"/>
  <c r="N173" i="22"/>
  <c r="N176" i="22"/>
  <c r="N177" i="22"/>
  <c r="N178" i="22"/>
  <c r="N182" i="22"/>
  <c r="N183" i="22"/>
  <c r="N184" i="22"/>
  <c r="N185" i="22"/>
  <c r="N186" i="22"/>
  <c r="N189" i="22"/>
  <c r="N190" i="22"/>
  <c r="N191" i="22"/>
  <c r="N192" i="22"/>
  <c r="N9" i="22"/>
  <c r="N10" i="22"/>
  <c r="N12" i="22"/>
  <c r="A7" i="22"/>
  <c r="B197" i="22"/>
  <c r="M192" i="22"/>
  <c r="M191" i="22"/>
  <c r="M190" i="22"/>
  <c r="M189" i="22"/>
  <c r="M188" i="22"/>
  <c r="M186" i="22"/>
  <c r="M185" i="22"/>
  <c r="M184" i="22"/>
  <c r="M183" i="22"/>
  <c r="M182" i="22"/>
  <c r="M180" i="22"/>
  <c r="M179" i="22"/>
  <c r="M178" i="22"/>
  <c r="M177" i="22"/>
  <c r="M176" i="22"/>
  <c r="M174" i="22"/>
  <c r="N174" i="22"/>
  <c r="M173" i="22"/>
  <c r="M172" i="22"/>
  <c r="M171" i="22"/>
  <c r="M170" i="22"/>
  <c r="M168" i="22"/>
  <c r="M167" i="22"/>
  <c r="M166" i="22"/>
  <c r="M165" i="22"/>
  <c r="M164" i="22"/>
  <c r="M162" i="22"/>
  <c r="M161" i="22"/>
  <c r="M160" i="22"/>
  <c r="M159" i="22"/>
  <c r="M158" i="22"/>
  <c r="M156" i="22"/>
  <c r="M155" i="22"/>
  <c r="M154" i="22"/>
  <c r="M153" i="22"/>
  <c r="M152" i="22"/>
  <c r="M150" i="22"/>
  <c r="M149" i="22"/>
  <c r="M148" i="22"/>
  <c r="M147" i="22"/>
  <c r="M146" i="22"/>
  <c r="M144" i="22"/>
  <c r="M143" i="22"/>
  <c r="M142" i="22"/>
  <c r="M141" i="22"/>
  <c r="M140" i="22"/>
  <c r="M138" i="22"/>
  <c r="M137" i="22"/>
  <c r="M136" i="22"/>
  <c r="M135" i="22"/>
  <c r="M134" i="22"/>
  <c r="M132" i="22"/>
  <c r="M131" i="22"/>
  <c r="M130" i="22"/>
  <c r="M129" i="22"/>
  <c r="M128" i="22"/>
  <c r="M126" i="22"/>
  <c r="N126" i="22"/>
  <c r="M125" i="22"/>
  <c r="M124" i="22"/>
  <c r="M123" i="22"/>
  <c r="M122" i="22"/>
  <c r="M120" i="22"/>
  <c r="M119" i="22"/>
  <c r="M118" i="22"/>
  <c r="M117" i="22"/>
  <c r="M116" i="22"/>
  <c r="M114" i="22"/>
  <c r="M113" i="22"/>
  <c r="N113" i="22"/>
  <c r="M112" i="22"/>
  <c r="M111" i="22"/>
  <c r="M110" i="22"/>
  <c r="M108" i="22"/>
  <c r="M107" i="22"/>
  <c r="M106" i="22"/>
  <c r="M105" i="22"/>
  <c r="M104" i="22"/>
  <c r="M102" i="22"/>
  <c r="M101" i="22"/>
  <c r="M100" i="22"/>
  <c r="M99" i="22"/>
  <c r="M98" i="22"/>
  <c r="M96" i="22"/>
  <c r="M95" i="22"/>
  <c r="M94" i="22"/>
  <c r="N94" i="22"/>
  <c r="M93" i="22"/>
  <c r="M92" i="22"/>
  <c r="M90" i="22"/>
  <c r="M89" i="22"/>
  <c r="M88" i="22"/>
  <c r="M87" i="22"/>
  <c r="M86" i="22"/>
  <c r="M84" i="22"/>
  <c r="M83" i="22"/>
  <c r="M82" i="22"/>
  <c r="M81" i="22"/>
  <c r="M80" i="22"/>
  <c r="N80" i="22"/>
  <c r="M78" i="22"/>
  <c r="M77" i="22"/>
  <c r="M76" i="22"/>
  <c r="M75" i="22"/>
  <c r="M74" i="22"/>
  <c r="M72" i="22"/>
  <c r="M71" i="22"/>
  <c r="M70" i="22"/>
  <c r="M69" i="22"/>
  <c r="M68" i="22"/>
  <c r="M66" i="22"/>
  <c r="M65" i="22"/>
  <c r="M64" i="22"/>
  <c r="M63" i="22"/>
  <c r="M62" i="22"/>
  <c r="M60" i="22"/>
  <c r="M59" i="22"/>
  <c r="M58" i="22"/>
  <c r="M57" i="22"/>
  <c r="N57" i="22"/>
  <c r="M56" i="22"/>
  <c r="N56" i="22"/>
  <c r="M54" i="22"/>
  <c r="M53" i="22"/>
  <c r="M52" i="22"/>
  <c r="M51" i="22"/>
  <c r="M50" i="22"/>
  <c r="N50" i="22"/>
  <c r="M48" i="22"/>
  <c r="M47" i="22"/>
  <c r="M46" i="22"/>
  <c r="M45" i="22"/>
  <c r="M44" i="22"/>
  <c r="M42" i="22"/>
  <c r="M41" i="22"/>
  <c r="M40" i="22"/>
  <c r="M39" i="22"/>
  <c r="M38" i="22"/>
  <c r="M36" i="22"/>
  <c r="M35" i="22"/>
  <c r="M34" i="22"/>
  <c r="M33" i="22"/>
  <c r="M32" i="22"/>
  <c r="M30" i="22"/>
  <c r="M29" i="22"/>
  <c r="M28" i="22"/>
  <c r="M27" i="22"/>
  <c r="M26" i="22"/>
  <c r="M24" i="22"/>
  <c r="M23" i="22"/>
  <c r="M22" i="22"/>
  <c r="M21" i="22"/>
  <c r="M20" i="22"/>
  <c r="M18" i="22"/>
  <c r="M17" i="22"/>
  <c r="N17" i="22"/>
  <c r="M16" i="22"/>
  <c r="N16" i="22"/>
  <c r="M15" i="22"/>
  <c r="M14" i="22"/>
  <c r="M12" i="22"/>
  <c r="M11" i="22"/>
  <c r="M10" i="22"/>
  <c r="M9" i="22"/>
  <c r="M8" i="22"/>
  <c r="N7" i="22"/>
  <c r="L6" i="22"/>
  <c r="K6" i="22"/>
  <c r="J6" i="22"/>
  <c r="I6" i="22"/>
  <c r="H6" i="22"/>
  <c r="G6" i="22"/>
  <c r="F6" i="22"/>
  <c r="E6" i="22"/>
  <c r="D6" i="22"/>
  <c r="G2" i="22"/>
  <c r="H2" i="22" s="1"/>
  <c r="I2" i="22" s="1"/>
  <c r="J2" i="22" s="1"/>
  <c r="K2" i="22" s="1"/>
  <c r="L2" i="22" s="1"/>
  <c r="E2" i="22"/>
  <c r="E202" i="22" a="1"/>
  <c r="M7" i="22" l="1"/>
  <c r="H202" i="22"/>
  <c r="E197" i="22"/>
  <c r="E202" i="22"/>
  <c r="J12" i="19" s="1"/>
  <c r="M19" i="22"/>
  <c r="N8" i="22"/>
  <c r="M13" i="22"/>
  <c r="M25" i="22" l="1"/>
  <c r="E12" i="19" l="1"/>
  <c r="M31" i="22"/>
  <c r="M37" i="22" l="1"/>
  <c r="M43" i="22" l="1"/>
  <c r="M49" i="22" l="1"/>
  <c r="M55" i="22" l="1"/>
  <c r="M61" i="22" l="1"/>
  <c r="M67" i="22" l="1"/>
  <c r="M73" i="22" l="1"/>
  <c r="M79" i="22" l="1"/>
  <c r="M85" i="22" l="1"/>
  <c r="M91" i="22" l="1"/>
  <c r="M97" i="22" l="1"/>
  <c r="M103" i="22" l="1"/>
  <c r="M109" i="22" l="1"/>
  <c r="M115" i="22" l="1"/>
  <c r="M121" i="22" l="1"/>
  <c r="M127" i="22" l="1"/>
  <c r="M133" i="22" l="1"/>
  <c r="M139" i="22" l="1"/>
  <c r="M145" i="22" l="1"/>
  <c r="M151" i="22" l="1"/>
  <c r="M157" i="22" l="1"/>
  <c r="M163" i="22" l="1"/>
  <c r="M169" i="22" l="1"/>
  <c r="M175" i="22" l="1"/>
  <c r="M181" i="22" l="1"/>
  <c r="M187" i="2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<sst xmlns="http://schemas.openxmlformats.org/spreadsheetml/2006/main" count="339" uniqueCount="149">
  <si>
    <t>N° OT</t>
  </si>
  <si>
    <t>Date de début</t>
  </si>
  <si>
    <t>Soutien Technique</t>
  </si>
  <si>
    <t>Réamenagement Poste</t>
  </si>
  <si>
    <t>Activité Organisationelles</t>
  </si>
  <si>
    <t>Logistique d'équipe</t>
  </si>
  <si>
    <t>Fichier, Ordo</t>
  </si>
  <si>
    <t>Manœuvre</t>
  </si>
  <si>
    <t>/2</t>
  </si>
  <si>
    <t>/3</t>
  </si>
  <si>
    <t>/4</t>
  </si>
  <si>
    <t>/5</t>
  </si>
  <si>
    <t>QSE,Métrologie</t>
  </si>
  <si>
    <t>/6</t>
  </si>
  <si>
    <t>Cariste Atelier</t>
  </si>
  <si>
    <t xml:space="preserve">Nettoyage </t>
  </si>
  <si>
    <t>heure/rest</t>
  </si>
  <si>
    <t>Date</t>
  </si>
  <si>
    <t>CY-Echange courroie VNT DR200</t>
  </si>
  <si>
    <t>VG - TMC01</t>
  </si>
  <si>
    <t>GVG - TMC01</t>
  </si>
  <si>
    <t>ET - TMC02</t>
  </si>
  <si>
    <t>VG C61000</t>
  </si>
  <si>
    <t>GVG C61000</t>
  </si>
  <si>
    <t>ET - GRANDE VISITE GENERALE - Citerne</t>
  </si>
  <si>
    <t>RA - Baies de Freins</t>
  </si>
  <si>
    <t>RA - TAMPEXT.ZA-VMI</t>
  </si>
  <si>
    <t>RA - REVISION TAMPONS</t>
  </si>
  <si>
    <t>Entretien</t>
  </si>
  <si>
    <t>N° Engin</t>
  </si>
  <si>
    <t>Suppord</t>
  </si>
  <si>
    <t>VG BB63500</t>
  </si>
  <si>
    <t>RG - DEPOSE DU SS10B.QA BB63500</t>
  </si>
  <si>
    <t>CY- DEPOSE DU SS10B.QA BB63500</t>
  </si>
  <si>
    <t>RG - DEPOSE DU CTH.ZA BB63500</t>
  </si>
  <si>
    <t>RG- Passage au TUBE des Batteries SAFT BB63500</t>
  </si>
  <si>
    <t>CY- Contrôle et remplissage des Batteries SAFT BB63500</t>
  </si>
  <si>
    <t>RA- Dépose pose des batteries SAFT (démarrage) BB63500</t>
  </si>
  <si>
    <t>RG- Dépose pose des batteries SAFT (démarrage) BB63500</t>
  </si>
  <si>
    <t>RA- Dépose pose des batteries SAFT ( commande) BB63500</t>
  </si>
  <si>
    <t>RG- Dépose pose des batteries SAFT ( commande) BB63500</t>
  </si>
  <si>
    <t xml:space="preserve">CY- Remplacement Filtres Reniflard huile MD1/2 DEUTZ </t>
  </si>
  <si>
    <t>CY- Passage au banc de freinage BB63500</t>
  </si>
  <si>
    <t>CY- Remplacement FAP MD3 BB63500 ENERIA</t>
  </si>
  <si>
    <t>CY- remplacement bougie ARD MD1/2 ENERIA</t>
  </si>
  <si>
    <t>CY- Remplacement liquide de refroidissement + thermostat MD1/2 ENERIA</t>
  </si>
  <si>
    <t>CY- Filtre fluide d'echappement réservoir UREE ENERIA</t>
  </si>
  <si>
    <t>CY- Injecteur d'Urée MD1/2 ENERIA</t>
  </si>
  <si>
    <t>CY- Filtre fluide d'echappement FED ENERIA</t>
  </si>
  <si>
    <t>VG DU65</t>
  </si>
  <si>
    <t>GVG DU65</t>
  </si>
  <si>
    <t>ET - GVG DR200</t>
  </si>
  <si>
    <t>ET - VG DR200</t>
  </si>
  <si>
    <t xml:space="preserve">ET-PLEIN NIVEAU </t>
  </si>
  <si>
    <t xml:space="preserve">ET - GVG Y7400 </t>
  </si>
  <si>
    <t>ET - VL1 Y7400</t>
  </si>
  <si>
    <t>ET - VS1 Y7400</t>
  </si>
  <si>
    <t>ET - VG Y7400</t>
  </si>
  <si>
    <t>Echange des reniflards et injecteurs TMC01</t>
  </si>
  <si>
    <t>RG - DEPOSE SOUPAPE DE SECURITE TMC01 (SS.QA)</t>
  </si>
  <si>
    <t>RG - DEPOSE SOUPAPE DE SECURITE DRAISINE (SS9B.QA) DR200</t>
  </si>
  <si>
    <t xml:space="preserve">ET - GVG V484 </t>
  </si>
  <si>
    <t>ET - VG V484</t>
  </si>
  <si>
    <t>ET - VG V521 (groupe electrogene)</t>
  </si>
  <si>
    <t>ET - VL1, VL2 V521 (groupe electrogene)</t>
  </si>
  <si>
    <t>ET - VS1, VS2 V521 (groupe electrogene)</t>
  </si>
  <si>
    <t xml:space="preserve">ET - GVG WAGON METRO </t>
  </si>
  <si>
    <t>RG - DEPOSE DS.QA/DS.QB/DS.QC/DS.QD/DS.QE/DS.QF/DS.QG - VMI-R</t>
  </si>
  <si>
    <t xml:space="preserve">RG - DEPOSE DU FLX.ZA </t>
  </si>
  <si>
    <t>TEF BB63500</t>
  </si>
  <si>
    <t>RE - DEPOSE RESERVOIR.ZD POUR REFORME</t>
  </si>
  <si>
    <t xml:space="preserve">RE - DEPOSE  RESERVOIRS .ZG POUR REFORME </t>
  </si>
  <si>
    <t>Activité</t>
  </si>
  <si>
    <t>Heure entretien</t>
  </si>
  <si>
    <t>Heure chroneo</t>
  </si>
  <si>
    <t>Temps d'activité</t>
  </si>
  <si>
    <t>RG EPE DR200</t>
  </si>
  <si>
    <t>SUCY</t>
  </si>
  <si>
    <t xml:space="preserve">RUEIL </t>
  </si>
  <si>
    <t>MASSY</t>
  </si>
  <si>
    <t>Janvier</t>
  </si>
  <si>
    <t>Chroneo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</si>
  <si>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</si>
  <si>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</si>
  <si>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</si>
  <si>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</si>
  <si>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</si>
  <si>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</si>
  <si>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</si>
  <si>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</si>
  <si>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</si>
  <si>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</si>
  <si>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</si>
  <si>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RG EPE BB63500</t>
  </si>
  <si>
    <t>Total Supprod sans vehicule</t>
  </si>
  <si>
    <t>Total Supprod</t>
  </si>
  <si>
    <t>Total Chroneo</t>
  </si>
  <si>
    <t>Total Activité</t>
  </si>
  <si>
    <t>Total d'heure sans Activité</t>
  </si>
  <si>
    <t>Supprod *</t>
  </si>
  <si>
    <t xml:space="preserve"> Activité -</t>
  </si>
  <si>
    <t>TEF TMC et DR200</t>
  </si>
  <si>
    <t>VS1,VS2 BB63500</t>
  </si>
  <si>
    <t>VL1,VL2 BB63500</t>
  </si>
  <si>
    <t xml:space="preserve">GVG BB63500 sans perf Frein </t>
  </si>
  <si>
    <t>GVG BB63500 avec perf Frein</t>
  </si>
  <si>
    <t>CY- Graissage des roulements alternateurs MD1/2 BB63500</t>
  </si>
  <si>
    <t>CY- Remplacement Charbons Pompe Polard BB63500</t>
  </si>
  <si>
    <t>CY- Remplacement des 2 Purgeurs Réservoir Principaux BB63500</t>
  </si>
  <si>
    <t>CY- Remplacement Déshuileur Réservoir Principaux BB63500</t>
  </si>
  <si>
    <t>CY- reglage Jeux aux soupapes MD1/2 ENERIA</t>
  </si>
  <si>
    <t>CY- Remplacement FAP MD1/MD2 BB63500 ENERIA</t>
  </si>
  <si>
    <t>CY- Remplacement liquide de refroidissement MD1/MD2 DEUTZ</t>
  </si>
  <si>
    <t>CY- Remplacement Injecteurs MD1/MD2 DEUTZ</t>
  </si>
  <si>
    <t>CY- Remplacement Injecteurs MD3 DEUTZ</t>
  </si>
  <si>
    <t>CY- Remplacement liquide de refroidissement MD3 ENERIA</t>
  </si>
  <si>
    <t>CY- Remplacement Courroies VNTet Accessoires MD1/2 ENERIA</t>
  </si>
  <si>
    <t>CY- Remplacement Courroies VNTet Alter MD3 ENERIA</t>
  </si>
  <si>
    <t>VS1, VS2 DU65</t>
  </si>
  <si>
    <t>VL1,VL2 DU65</t>
  </si>
  <si>
    <t>ET - VL1,VL2 DR200</t>
  </si>
  <si>
    <t>ET - VS1,VS2 DR200</t>
  </si>
  <si>
    <t>CY-Echange liquide de refroidissement DR200/TMC01</t>
  </si>
  <si>
    <t>VS1, VS2 TMC01</t>
  </si>
  <si>
    <t>VL1,VL2 TMC01</t>
  </si>
  <si>
    <t>VS1, VS2 C61000</t>
  </si>
  <si>
    <t>VL1,VL2 C61000</t>
  </si>
  <si>
    <t xml:space="preserve">ET - VS1,VS2 V484 </t>
  </si>
  <si>
    <t>ET - GVG V521 (groupe electrogene)</t>
  </si>
  <si>
    <t>GVG K40</t>
  </si>
  <si>
    <t>GVG K50</t>
  </si>
  <si>
    <t>GVG R80/R90/F70</t>
  </si>
  <si>
    <t>GVG CODER 1</t>
  </si>
  <si>
    <t>GVG CODER 2 (CODER JAUNE)</t>
  </si>
  <si>
    <t>RG Dépose des essieux ESP.QA ET ESP.QB Temps/essieux</t>
  </si>
  <si>
    <t>RG - DEPOSE ESSIEUX DR200/TMC01 Temps/essieux</t>
  </si>
  <si>
    <t>RA - DEPOSE ESSIEUX DR200/TMC01 Temps/essieux</t>
  </si>
  <si>
    <t>RA - DEPOSE  ESSIEUX BB63500 Temps/essieux</t>
  </si>
  <si>
    <t>RG - DEPOSE  ESSIEUX BB63500 Temps/essieux</t>
  </si>
  <si>
    <t>MESURE DES PERF DE FREINAGE DYNAMIQUE</t>
  </si>
  <si>
    <t>Heure a pointé</t>
  </si>
  <si>
    <t>/7</t>
  </si>
  <si>
    <t>RA</t>
  </si>
  <si>
    <t>Ref /1</t>
  </si>
  <si>
    <t>EAP</t>
  </si>
  <si>
    <t>HIS</t>
  </si>
  <si>
    <t>FORMATION</t>
  </si>
  <si>
    <t>VIDE</t>
  </si>
  <si>
    <t>$O$4;Fonctionnement1!$U$4:$V$6;2;FAUX)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</si>
</sst>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[h]:mm:ss;@"/>
    <numFmt numFmtId="166" formatCode="[$-F800]dddd\,\ mmmm\ dd\,\ yyyy"/>
    <numFmt numFmtId="169" formatCode="[$-F400]h:mm:ss\ AM/P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indexed="8"/>
      <name val="MS Sans Serif"/>
      <family val="2"/>
    </font>
    <font>
      <sz val="8"/>
      <name val="Calibri"/>
      <family val="2"/>
      <scheme val="minor"/>
    </font>
    <font>
      <sz val="14"/>
      <color theme="1"/>
      <name val="Arial Nova"/>
      <family val="2"/>
    </font>
    <font>
      <b/>
      <sz val="14"/>
      <color theme="1"/>
      <name val="Arial Nova"/>
      <family val="2"/>
    </font>
    <font>
      <sz val="14"/>
      <name val="Arial Nova"/>
      <family val="2"/>
    </font>
    <font>
      <b/>
      <sz val="16"/>
      <name val="Calibri"/>
      <family val="2"/>
      <scheme val="minor"/>
    </font>
    <font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7CF2F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53">
    <xf numFmtId="0" fontId="0" fillId="0" borderId="0" xfId="0"/>
    <xf numFmtId="0" fontId="2" fillId="0" borderId="2" xfId="0" applyFont="1" applyBorder="1"/>
    <xf numFmtId="0" fontId="2" fillId="0" borderId="12" xfId="0" applyFont="1" applyBorder="1"/>
    <xf numFmtId="0" fontId="2" fillId="2" borderId="5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right"/>
    </xf>
    <xf numFmtId="0" fontId="2" fillId="2" borderId="10" xfId="0" applyFont="1" applyFill="1" applyBorder="1" applyAlignment="1">
      <alignment horizontal="right"/>
    </xf>
    <xf numFmtId="0" fontId="2" fillId="0" borderId="8" xfId="0" applyFont="1" applyBorder="1"/>
    <xf numFmtId="14" fontId="2" fillId="4" borderId="5" xfId="0" applyNumberFormat="1" applyFont="1" applyFill="1" applyBorder="1" applyAlignment="1">
      <alignment horizontal="center"/>
    </xf>
    <xf numFmtId="0" fontId="1" fillId="0" borderId="19" xfId="0" applyFont="1" applyBorder="1"/>
    <xf numFmtId="0" fontId="1" fillId="0" borderId="18" xfId="0" applyFont="1" applyBorder="1"/>
    <xf numFmtId="0" fontId="1" fillId="0" borderId="27" xfId="0" applyFont="1" applyBorder="1"/>
    <xf numFmtId="0" fontId="1" fillId="0" borderId="20" xfId="0" applyFont="1" applyBorder="1"/>
    <xf numFmtId="0" fontId="1" fillId="0" borderId="0" xfId="0" applyFont="1"/>
    <xf numFmtId="0" fontId="1" fillId="0" borderId="28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29" xfId="0" applyFont="1" applyBorder="1"/>
    <xf numFmtId="164" fontId="2" fillId="2" borderId="6" xfId="0" applyNumberFormat="1" applyFont="1" applyFill="1" applyBorder="1" applyAlignment="1">
      <alignment horizontal="center"/>
    </xf>
    <xf numFmtId="164" fontId="2" fillId="0" borderId="23" xfId="0" applyNumberFormat="1" applyFont="1" applyBorder="1" applyAlignment="1">
      <alignment horizontal="center"/>
    </xf>
    <xf numFmtId="164" fontId="2" fillId="0" borderId="24" xfId="0" applyNumberFormat="1" applyFont="1" applyBorder="1" applyAlignment="1">
      <alignment horizontal="center"/>
    </xf>
    <xf numFmtId="164" fontId="2" fillId="0" borderId="25" xfId="0" applyNumberFormat="1" applyFont="1" applyBorder="1" applyAlignment="1">
      <alignment horizontal="center"/>
    </xf>
    <xf numFmtId="164" fontId="2" fillId="0" borderId="26" xfId="0" applyNumberFormat="1" applyFont="1" applyBorder="1" applyAlignment="1">
      <alignment horizontal="center"/>
    </xf>
    <xf numFmtId="164" fontId="2" fillId="3" borderId="3" xfId="0" applyNumberFormat="1" applyFont="1" applyFill="1" applyBorder="1"/>
    <xf numFmtId="164" fontId="2" fillId="0" borderId="4" xfId="0" applyNumberFormat="1" applyFont="1" applyBorder="1" applyAlignment="1">
      <alignment horizontal="center"/>
    </xf>
    <xf numFmtId="164" fontId="2" fillId="0" borderId="15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0" borderId="11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/>
    </xf>
    <xf numFmtId="164" fontId="2" fillId="0" borderId="17" xfId="0" applyNumberFormat="1" applyFont="1" applyBorder="1" applyAlignment="1">
      <alignment horizontal="center"/>
    </xf>
    <xf numFmtId="164" fontId="2" fillId="0" borderId="13" xfId="0" applyNumberFormat="1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164" fontId="2" fillId="3" borderId="16" xfId="0" applyNumberFormat="1" applyFont="1" applyFill="1" applyBorder="1" applyAlignment="1">
      <alignment horizontal="center" vertical="center"/>
    </xf>
    <xf numFmtId="164" fontId="2" fillId="3" borderId="10" xfId="0" applyNumberFormat="1" applyFont="1" applyFill="1" applyBorder="1" applyAlignment="1">
      <alignment vertical="center"/>
    </xf>
    <xf numFmtId="164" fontId="2" fillId="5" borderId="3" xfId="0" applyNumberFormat="1" applyFont="1" applyFill="1" applyBorder="1"/>
    <xf numFmtId="164" fontId="2" fillId="5" borderId="2" xfId="0" applyNumberFormat="1" applyFont="1" applyFill="1" applyBorder="1"/>
    <xf numFmtId="164" fontId="2" fillId="5" borderId="8" xfId="0" applyNumberFormat="1" applyFont="1" applyFill="1" applyBorder="1"/>
    <xf numFmtId="164" fontId="2" fillId="5" borderId="12" xfId="0" applyNumberFormat="1" applyFont="1" applyFill="1" applyBorder="1"/>
    <xf numFmtId="165" fontId="2" fillId="2" borderId="5" xfId="0" applyNumberFormat="1" applyFont="1" applyFill="1" applyBorder="1" applyAlignment="1">
      <alignment horizontal="center"/>
    </xf>
    <xf numFmtId="165" fontId="2" fillId="2" borderId="10" xfId="0" applyNumberFormat="1" applyFont="1" applyFill="1" applyBorder="1" applyAlignment="1">
      <alignment horizontal="center"/>
    </xf>
    <xf numFmtId="0" fontId="5" fillId="0" borderId="0" xfId="0" applyFont="1"/>
    <xf numFmtId="0" fontId="6" fillId="0" borderId="1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7" fillId="0" borderId="15" xfId="1" applyFont="1" applyBorder="1" applyAlignment="1">
      <alignment horizontal="left" vertical="center" shrinkToFit="1"/>
    </xf>
    <xf numFmtId="165" fontId="5" fillId="0" borderId="32" xfId="0" applyNumberFormat="1" applyFont="1" applyBorder="1" applyAlignment="1">
      <alignment horizontal="center"/>
    </xf>
    <xf numFmtId="0" fontId="7" fillId="0" borderId="11" xfId="1" applyFont="1" applyBorder="1" applyAlignment="1">
      <alignment horizontal="left" vertical="center" shrinkToFit="1"/>
    </xf>
    <xf numFmtId="165" fontId="5" fillId="0" borderId="30" xfId="0" applyNumberFormat="1" applyFont="1" applyBorder="1" applyAlignment="1">
      <alignment horizontal="center"/>
    </xf>
    <xf numFmtId="46" fontId="5" fillId="0" borderId="30" xfId="0" applyNumberFormat="1" applyFont="1" applyBorder="1" applyAlignment="1">
      <alignment horizontal="center" vertical="center"/>
    </xf>
    <xf numFmtId="20" fontId="5" fillId="0" borderId="30" xfId="0" applyNumberFormat="1" applyFont="1" applyBorder="1" applyAlignment="1">
      <alignment horizontal="center" vertical="center"/>
    </xf>
    <xf numFmtId="2" fontId="7" fillId="0" borderId="11" xfId="1" applyNumberFormat="1" applyFont="1" applyBorder="1" applyAlignment="1">
      <alignment horizontal="left" vertical="center" shrinkToFit="1"/>
    </xf>
    <xf numFmtId="0" fontId="7" fillId="0" borderId="14" xfId="1" applyFont="1" applyBorder="1" applyAlignment="1">
      <alignment horizontal="left" vertical="center" shrinkToFit="1"/>
    </xf>
    <xf numFmtId="20" fontId="5" fillId="0" borderId="31" xfId="0" applyNumberFormat="1" applyFont="1" applyBorder="1" applyAlignment="1">
      <alignment horizontal="center" vertical="center"/>
    </xf>
    <xf numFmtId="165" fontId="0" fillId="0" borderId="36" xfId="0" applyNumberFormat="1" applyBorder="1"/>
    <xf numFmtId="165" fontId="0" fillId="0" borderId="37" xfId="0" applyNumberFormat="1" applyBorder="1"/>
    <xf numFmtId="165" fontId="0" fillId="0" borderId="38" xfId="0" applyNumberFormat="1" applyBorder="1"/>
    <xf numFmtId="165" fontId="2" fillId="2" borderId="6" xfId="0" applyNumberFormat="1" applyFont="1" applyFill="1" applyBorder="1" applyAlignment="1">
      <alignment horizontal="center"/>
    </xf>
    <xf numFmtId="164" fontId="2" fillId="10" borderId="1" xfId="0" applyNumberFormat="1" applyFont="1" applyFill="1" applyBorder="1" applyAlignment="1">
      <alignment horizontal="center"/>
    </xf>
    <xf numFmtId="165" fontId="0" fillId="0" borderId="43" xfId="0" applyNumberFormat="1" applyBorder="1"/>
    <xf numFmtId="164" fontId="2" fillId="3" borderId="15" xfId="0" applyNumberFormat="1" applyFont="1" applyFill="1" applyBorder="1"/>
    <xf numFmtId="0" fontId="1" fillId="0" borderId="35" xfId="0" applyFont="1" applyBorder="1"/>
    <xf numFmtId="0" fontId="1" fillId="0" borderId="11" xfId="0" applyFont="1" applyBorder="1"/>
    <xf numFmtId="0" fontId="1" fillId="0" borderId="14" xfId="0" applyFont="1" applyBorder="1"/>
    <xf numFmtId="0" fontId="1" fillId="0" borderId="6" xfId="0" applyFont="1" applyBorder="1"/>
    <xf numFmtId="0" fontId="1" fillId="0" borderId="34" xfId="0" applyFont="1" applyBorder="1"/>
    <xf numFmtId="0" fontId="1" fillId="0" borderId="42" xfId="0" applyFont="1" applyBorder="1"/>
    <xf numFmtId="0" fontId="1" fillId="9" borderId="42" xfId="0" applyFont="1" applyFill="1" applyBorder="1"/>
    <xf numFmtId="0" fontId="1" fillId="8" borderId="42" xfId="0" applyFont="1" applyFill="1" applyBorder="1"/>
    <xf numFmtId="0" fontId="1" fillId="0" borderId="46" xfId="0" applyFont="1" applyBorder="1"/>
    <xf numFmtId="0" fontId="1" fillId="0" borderId="47" xfId="0" applyFont="1" applyBorder="1"/>
    <xf numFmtId="0" fontId="1" fillId="0" borderId="48" xfId="0" applyFont="1" applyBorder="1"/>
    <xf numFmtId="0" fontId="1" fillId="9" borderId="48" xfId="0" applyFont="1" applyFill="1" applyBorder="1"/>
    <xf numFmtId="0" fontId="1" fillId="8" borderId="48" xfId="0" applyFont="1" applyFill="1" applyBorder="1"/>
    <xf numFmtId="165" fontId="0" fillId="0" borderId="1" xfId="0" applyNumberFormat="1" applyBorder="1"/>
    <xf numFmtId="165" fontId="0" fillId="0" borderId="33" xfId="0" applyNumberFormat="1" applyBorder="1"/>
    <xf numFmtId="165" fontId="0" fillId="0" borderId="44" xfId="0" applyNumberFormat="1" applyBorder="1"/>
    <xf numFmtId="165" fontId="0" fillId="0" borderId="39" xfId="0" applyNumberFormat="1" applyBorder="1"/>
    <xf numFmtId="165" fontId="0" fillId="0" borderId="13" xfId="0" applyNumberFormat="1" applyBorder="1"/>
    <xf numFmtId="165" fontId="0" fillId="0" borderId="40" xfId="0" applyNumberFormat="1" applyBorder="1"/>
    <xf numFmtId="165" fontId="0" fillId="0" borderId="45" xfId="0" applyNumberFormat="1" applyBorder="1"/>
    <xf numFmtId="165" fontId="0" fillId="0" borderId="41" xfId="0" applyNumberFormat="1" applyBorder="1"/>
    <xf numFmtId="0" fontId="7" fillId="0" borderId="35" xfId="1" applyFont="1" applyBorder="1" applyAlignment="1">
      <alignment horizontal="left" vertical="center" shrinkToFit="1"/>
    </xf>
    <xf numFmtId="165" fontId="5" fillId="0" borderId="31" xfId="0" applyNumberFormat="1" applyFont="1" applyBorder="1" applyAlignment="1">
      <alignment horizontal="center"/>
    </xf>
    <xf numFmtId="165" fontId="5" fillId="0" borderId="35" xfId="0" applyNumberFormat="1" applyFont="1" applyBorder="1" applyAlignment="1">
      <alignment horizontal="center"/>
    </xf>
    <xf numFmtId="164" fontId="2" fillId="3" borderId="16" xfId="0" applyNumberFormat="1" applyFont="1" applyFill="1" applyBorder="1"/>
    <xf numFmtId="164" fontId="2" fillId="3" borderId="7" xfId="0" applyNumberFormat="1" applyFont="1" applyFill="1" applyBorder="1"/>
    <xf numFmtId="164" fontId="2" fillId="11" borderId="16" xfId="0" applyNumberFormat="1" applyFont="1" applyFill="1" applyBorder="1"/>
    <xf numFmtId="164" fontId="2" fillId="11" borderId="7" xfId="0" applyNumberFormat="1" applyFont="1" applyFill="1" applyBorder="1"/>
    <xf numFmtId="164" fontId="2" fillId="11" borderId="4" xfId="0" applyNumberFormat="1" applyFont="1" applyFill="1" applyBorder="1" applyAlignment="1">
      <alignment horizontal="center"/>
    </xf>
    <xf numFmtId="164" fontId="2" fillId="11" borderId="15" xfId="0" applyNumberFormat="1" applyFont="1" applyFill="1" applyBorder="1" applyAlignment="1">
      <alignment horizontal="center"/>
    </xf>
    <xf numFmtId="164" fontId="2" fillId="11" borderId="1" xfId="0" applyNumberFormat="1" applyFont="1" applyFill="1" applyBorder="1" applyAlignment="1">
      <alignment horizontal="center"/>
    </xf>
    <xf numFmtId="164" fontId="2" fillId="11" borderId="11" xfId="0" applyNumberFormat="1" applyFont="1" applyFill="1" applyBorder="1" applyAlignment="1">
      <alignment horizontal="center"/>
    </xf>
    <xf numFmtId="164" fontId="2" fillId="11" borderId="9" xfId="0" applyNumberFormat="1" applyFont="1" applyFill="1" applyBorder="1" applyAlignment="1">
      <alignment horizontal="center"/>
    </xf>
    <xf numFmtId="164" fontId="2" fillId="11" borderId="17" xfId="0" applyNumberFormat="1" applyFont="1" applyFill="1" applyBorder="1" applyAlignment="1">
      <alignment horizontal="center"/>
    </xf>
    <xf numFmtId="164" fontId="2" fillId="11" borderId="13" xfId="0" applyNumberFormat="1" applyFont="1" applyFill="1" applyBorder="1" applyAlignment="1">
      <alignment horizontal="center"/>
    </xf>
    <xf numFmtId="164" fontId="2" fillId="11" borderId="14" xfId="0" applyNumberFormat="1" applyFont="1" applyFill="1" applyBorder="1" applyAlignment="1">
      <alignment horizontal="center"/>
    </xf>
    <xf numFmtId="0" fontId="2" fillId="11" borderId="2" xfId="0" applyFont="1" applyFill="1" applyBorder="1"/>
    <xf numFmtId="164" fontId="2" fillId="11" borderId="3" xfId="0" applyNumberFormat="1" applyFont="1" applyFill="1" applyBorder="1"/>
    <xf numFmtId="164" fontId="2" fillId="11" borderId="23" xfId="0" applyNumberFormat="1" applyFont="1" applyFill="1" applyBorder="1" applyAlignment="1">
      <alignment horizontal="center"/>
    </xf>
    <xf numFmtId="164" fontId="2" fillId="11" borderId="2" xfId="0" applyNumberFormat="1" applyFont="1" applyFill="1" applyBorder="1"/>
    <xf numFmtId="164" fontId="2" fillId="11" borderId="15" xfId="0" applyNumberFormat="1" applyFont="1" applyFill="1" applyBorder="1"/>
    <xf numFmtId="164" fontId="2" fillId="11" borderId="24" xfId="0" applyNumberFormat="1" applyFont="1" applyFill="1" applyBorder="1" applyAlignment="1">
      <alignment horizontal="center"/>
    </xf>
    <xf numFmtId="0" fontId="2" fillId="11" borderId="8" xfId="0" applyFont="1" applyFill="1" applyBorder="1"/>
    <xf numFmtId="164" fontId="2" fillId="11" borderId="8" xfId="0" applyNumberFormat="1" applyFont="1" applyFill="1" applyBorder="1"/>
    <xf numFmtId="164" fontId="2" fillId="11" borderId="25" xfId="0" applyNumberFormat="1" applyFont="1" applyFill="1" applyBorder="1" applyAlignment="1">
      <alignment horizontal="center"/>
    </xf>
    <xf numFmtId="0" fontId="2" fillId="11" borderId="12" xfId="0" applyFont="1" applyFill="1" applyBorder="1"/>
    <xf numFmtId="164" fontId="2" fillId="11" borderId="12" xfId="0" applyNumberFormat="1" applyFont="1" applyFill="1" applyBorder="1"/>
    <xf numFmtId="164" fontId="2" fillId="11" borderId="26" xfId="0" applyNumberFormat="1" applyFont="1" applyFill="1" applyBorder="1" applyAlignment="1">
      <alignment horizontal="center"/>
    </xf>
    <xf numFmtId="166" fontId="2" fillId="4" borderId="5" xfId="0" applyNumberFormat="1" applyFont="1" applyFill="1" applyBorder="1" applyAlignment="1">
      <alignment horizontal="center"/>
    </xf>
    <xf numFmtId="166" fontId="2" fillId="11" borderId="5" xfId="0" applyNumberFormat="1" applyFont="1" applyFill="1" applyBorder="1" applyAlignment="1">
      <alignment horizontal="center"/>
    </xf>
    <xf numFmtId="164" fontId="2" fillId="3" borderId="16" xfId="0" applyNumberFormat="1" applyFont="1" applyFill="1" applyBorder="1" applyAlignment="1">
      <alignment horizontal="center"/>
    </xf>
    <xf numFmtId="164" fontId="2" fillId="11" borderId="16" xfId="0" applyNumberFormat="1" applyFont="1" applyFill="1" applyBorder="1" applyAlignment="1">
      <alignment horizontal="center"/>
    </xf>
    <xf numFmtId="164" fontId="8" fillId="11" borderId="9" xfId="0" applyNumberFormat="1" applyFont="1" applyFill="1" applyBorder="1" applyAlignment="1">
      <alignment horizontal="center"/>
    </xf>
    <xf numFmtId="164" fontId="2" fillId="11" borderId="31" xfId="0" applyNumberFormat="1" applyFont="1" applyFill="1" applyBorder="1"/>
    <xf numFmtId="0" fontId="6" fillId="0" borderId="30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165" fontId="2" fillId="12" borderId="10" xfId="0" applyNumberFormat="1" applyFont="1" applyFill="1" applyBorder="1" applyAlignment="1">
      <alignment vertical="center"/>
    </xf>
    <xf numFmtId="165" fontId="2" fillId="12" borderId="16" xfId="0" applyNumberFormat="1" applyFont="1" applyFill="1" applyBorder="1"/>
    <xf numFmtId="165" fontId="2" fillId="12" borderId="7" xfId="0" applyNumberFormat="1" applyFont="1" applyFill="1" applyBorder="1"/>
    <xf numFmtId="0" fontId="1" fillId="0" borderId="5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2" fillId="6" borderId="5" xfId="0" applyFont="1" applyFill="1" applyBorder="1"/>
    <xf numFmtId="0" fontId="2" fillId="6" borderId="16" xfId="0" applyFont="1" applyFill="1" applyBorder="1"/>
    <xf numFmtId="0" fontId="2" fillId="6" borderId="7" xfId="0" applyFont="1" applyFill="1" applyBorder="1"/>
    <xf numFmtId="0" fontId="2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9" fillId="0" borderId="0" xfId="0" applyFont="1"/>
    <xf numFmtId="0" fontId="2" fillId="2" borderId="5" xfId="0" applyFont="1" applyFill="1" applyBorder="1"/>
    <xf numFmtId="0" fontId="2" fillId="2" borderId="16" xfId="0" applyFont="1" applyFill="1" applyBorder="1"/>
    <xf numFmtId="0" fontId="2" fillId="2" borderId="7" xfId="0" applyFont="1" applyFill="1" applyBorder="1"/>
    <xf numFmtId="0" fontId="2" fillId="0" borderId="0" xfId="0" applyFont="1"/>
    <xf numFmtId="0" fontId="2" fillId="6" borderId="5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0" fontId="2" fillId="6" borderId="16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9" fillId="11" borderId="0" xfId="0" applyFont="1" applyFill="1"/>
    <xf numFmtId="0" fontId="2" fillId="5" borderId="0" xfId="0" applyFont="1" applyFill="1" applyAlignment="1">
      <alignment horizontal="center" vertical="center"/>
    </xf>
    <xf numFmtId="165" fontId="2" fillId="5" borderId="0" xfId="0" applyNumberFormat="1" applyFont="1" applyFill="1" applyAlignment="1">
      <alignment horizontal="center"/>
    </xf>
    <xf numFmtId="165" fontId="2" fillId="0" borderId="0" xfId="0" applyNumberFormat="1" applyFont="1"/>
    <xf numFmtId="0" fontId="2" fillId="9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165" fontId="8" fillId="9" borderId="0" xfId="0" applyNumberFormat="1" applyFont="1" applyFill="1" applyAlignment="1">
      <alignment horizontal="center"/>
    </xf>
    <xf numFmtId="165" fontId="2" fillId="8" borderId="0" xfId="0" applyNumberFormat="1" applyFont="1" applyFill="1" applyAlignment="1">
      <alignment horizontal="center"/>
    </xf>
    <xf numFmtId="169" fontId="0" fillId="0" borderId="0" xfId="0" applyNumberFormat="1"/>
    <xf numFmtId="0" fontId="8" fillId="7" borderId="5" xfId="0" applyFont="1" applyFill="1" applyBorder="1" applyAlignment="1">
      <alignment horizontal="left" vertical="center"/>
    </xf>
    <xf numFmtId="0" fontId="8" fillId="9" borderId="5" xfId="0" applyFont="1" applyFill="1" applyBorder="1" applyAlignment="1">
      <alignment horizontal="left" vertical="center"/>
    </xf>
    <xf numFmtId="0" fontId="8" fillId="9" borderId="10" xfId="0" applyFont="1" applyFill="1" applyBorder="1" applyAlignment="1">
      <alignment horizontal="left" vertical="center"/>
    </xf>
    <xf numFmtId="0" fontId="8" fillId="7" borderId="10" xfId="0" applyFont="1" applyFill="1" applyBorder="1" applyAlignment="1">
      <alignment horizontal="left" vertical="center"/>
    </xf>
  </cellXfs>
  <cellStyles count="2">
    <cellStyle name="Normal" xfId="0" builtinId="0"/>
    <cellStyle name="Normal_Feuil1" xfId="1" xr:uid="{00000000-0005-0000-0000-000001000000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[$-F400]h:mm:ss\ AM/PM"/>
      <border diagonalUp="0" diagonalDown="0">
        <left/>
        <right/>
        <top style="thin">
          <color theme="6"/>
        </top>
        <bottom/>
        <vertical/>
        <horizontal/>
      </border>
    </dxf>
    <dxf>
      <numFmt numFmtId="169" formatCode="[$-F400]h:mm:ss\ AM/P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6"/>
        </top>
        <bottom/>
        <vertical/>
        <horizontal/>
      </border>
    </dxf>
    <dxf>
      <border outline="0">
        <left style="thin">
          <color theme="6"/>
        </left>
        <right style="thin">
          <color theme="6"/>
        </right>
        <top style="thin">
          <color theme="6"/>
        </top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7CF2F2"/>
      <color rgb="FFFFC000"/>
      <color rgb="FFDCE6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784860</xdr:colOff>
      <xdr:row>11</xdr:row>
      <xdr:rowOff>205740</xdr:rowOff>
    </xdr:from>
    <xdr:to>
      <xdr:col>12</xdr:col>
      <xdr:colOff>442504</xdr:colOff>
      <xdr:row>42</xdr:row>
      <xdr:rowOff>152400</xdr:rowOff>
    </xdr:to>
    <xdr:sp macro="" textlink="">
      <xdr:nvSpPr>
        <xdr:cNvPr id="2" name="Text Box 9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>
          <a:spLocks noChangeArrowheads="1"/>
        </xdr:cNvSpPr>
      </xdr:nvSpPr>
      <xdr:spPr bwMode="auto">
        <a:xfrm>
          <a:off x="784860" y="2667000"/>
          <a:ext cx="9167404" cy="6797040"/>
        </a:xfrm>
        <a:prstGeom prst="rect">
          <a:avLst/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32004" rIns="0" bIns="0" anchor="t" upright="1"/>
        <a:lstStyle/>
        <a:p>
          <a:pPr algn="l" rtl="0">
            <a:defRPr sz="1000"/>
          </a:pPr>
          <a:endParaRPr lang="fr-FR" sz="1400" b="1" i="0" u="sng" strike="noStrike" baseline="0">
            <a:solidFill>
              <a:srgbClr val="0000FF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1" i="0" u="sng" strike="noStrike" baseline="0">
              <a:solidFill>
                <a:srgbClr val="0000FF"/>
              </a:solidFill>
              <a:latin typeface="Verdana"/>
              <a:ea typeface="Verdana"/>
              <a:cs typeface="Verdana"/>
            </a:rPr>
            <a:t>Zone de Liste déroulante (contrôle ActiveX).</a:t>
          </a: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Au lieu de créer la liste déroulante avec "</a:t>
          </a:r>
          <a:r>
            <a:rPr lang="fr-FR" sz="14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Validation des données</a:t>
          </a: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" il faut la créer avec la "</a:t>
          </a:r>
          <a:r>
            <a:rPr lang="fr-FR" sz="14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boite à outils contrôle</a:t>
          </a: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".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Barre de menu,.............. menu "Développeur" "Insérer"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Sélectionner,................ "Contrôles ActiveX" 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Dans la Boîte à outils Contrôles ActiveX, cliquer sur l'outil "Zone de liste déroulante (contrôle ActiveX)", puis tracer le Bouton de liste.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puis clic dans "Propriétés"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Sélectionner les options voulues, couleur de fond, texte, etc: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Indiquer la Zone ou ce trouve la liste dans la propriété "ListFillRange" </a:t>
          </a:r>
          <a:r>
            <a:rPr lang="fr-FR" sz="1400" b="1" i="0" baseline="0">
              <a:latin typeface="Verdana" pitchFamily="34" charset="0"/>
              <a:ea typeface="+mn-ea"/>
              <a:cs typeface="+mn-cs"/>
            </a:rPr>
            <a:t>Fonctionnement!$R$4:$R$96</a:t>
          </a:r>
          <a:r>
            <a:rPr lang="fr-FR" sz="1400" b="1" i="0" u="none" strike="noStrike" baseline="0">
              <a:solidFill>
                <a:srgbClr val="000000"/>
              </a:solidFill>
              <a:latin typeface="Verdana" pitchFamily="34" charset="0"/>
              <a:ea typeface="Verdana"/>
              <a:cs typeface="Verdana"/>
            </a:rPr>
            <a:t>                                                                 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Pour augmenter le nombre d'options affichées, utiliser la propriété "ListRows" (</a:t>
          </a:r>
          <a:r>
            <a:rPr lang="fr-FR" sz="1400" b="1" i="0" u="sng" strike="noStrike" baseline="0">
              <a:solidFill>
                <a:sysClr val="windowText" lastClr="000000"/>
              </a:solidFill>
              <a:latin typeface="Verdana"/>
              <a:ea typeface="Verdana"/>
              <a:cs typeface="Verdana"/>
            </a:rPr>
            <a:t>8 par défaut et modifiée ici 25</a:t>
          </a: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)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Réactiver le Mode création, en cliquant sur l'outil "Mode création" 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Note: </a:t>
          </a:r>
          <a:r>
            <a:rPr lang="fr-FR" sz="1400" b="1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Ici combobox1 </a:t>
          </a:r>
          <a:r>
            <a:rPr lang="fr-FR" sz="14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Pour récupérer la Valeur de la Liste déroulante, on utilise la propriété</a:t>
          </a:r>
          <a:r>
            <a:rPr lang="fr-FR" sz="1400" b="1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 LinkedCell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ici </a:t>
          </a:r>
          <a:r>
            <a:rPr lang="fr-FR" sz="1400" b="1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$O$4 </a:t>
          </a:r>
          <a:r>
            <a:rPr lang="fr-FR" sz="14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(permet d'associer ta rechercheV   "=RECHERCHEV($O$4;Fonctionnement!$R$4:$S$96;2;FAUX)" à faire pour chaque Zone de liste déroulante(contrôleActiveX)                                  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donc $O$6 renvoie la valeur choisie dans la liste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3366FF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3366FF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Urbanbox\MRF-RER-RUEIL\27_VMI\23-Sucy\Bureautique\Pointage%20RUEIL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Urbanbox\MRF-RER-RUEIL\27_VMI\23-Sucy\Bureautique\Pointage%20MASS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GPD"/>
      <sheetName val="Fonctionnement"/>
      <sheetName val="Novembre 2023"/>
      <sheetName val="Decembre 2023"/>
    </sheetNames>
    <sheetDataSet>
      <sheetData sheetId="0" refreshError="1"/>
      <sheetData sheetId="1" refreshError="1"/>
      <sheetData sheetId="2" refreshError="1">
        <row r="197">
          <cell r="B197">
            <v>14.699305555555558</v>
          </cell>
          <cell r="E197">
            <v>6.0881944444444445</v>
          </cell>
          <cell r="H197">
            <v>5.8548611111111128</v>
          </cell>
        </row>
        <row r="202">
          <cell r="E202">
            <v>3.3208333333333329</v>
          </cell>
          <cell r="H202">
            <v>2.7562500000000001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GPD"/>
      <sheetName val="Fonctionnement"/>
      <sheetName val="Novembre 2023"/>
      <sheetName val="Decembre 2023"/>
    </sheetNames>
    <sheetDataSet>
      <sheetData sheetId="0" refreshError="1"/>
      <sheetData sheetId="1" refreshError="1"/>
      <sheetData sheetId="2" refreshError="1">
        <row r="197">
          <cell r="B197">
            <v>11.649305555555554</v>
          </cell>
          <cell r="E197">
            <v>1.6527777777777777</v>
          </cell>
          <cell r="H197">
            <v>8.5069444444444446</v>
          </cell>
        </row>
        <row r="202">
          <cell r="E202">
            <v>0</v>
          </cell>
          <cell r="H202">
            <v>2.2826388888888887</v>
          </cell>
        </row>
      </sheetData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87EF698-D904-4CEC-9C42-C40E5FB5AE9D}" name="Tableau1" displayName="Tableau1" ref="R3:S97" totalsRowShown="0">
  <autoFilter ref="R3:S97" xr:uid="{087EF698-D904-4CEC-9C42-C40E5FB5AE9D}">
    <filterColumn colId="0" hiddenButton="1"/>
    <filterColumn colId="1" hiddenButton="1"/>
  </autoFilter>
  <tableColumns count="2">
    <tableColumn id="1" xr3:uid="{71F49796-4826-476A-BFA9-CA397B329D99}" name="Activité"/>
    <tableColumn id="2" xr3:uid="{CE512877-190D-40A3-ABAC-094C029312FE}" name="Temps d'activité" dataDxfId="1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43E95F3-00AB-4F50-BF5C-70AAAC03311B}" name="Tableau2" displayName="Tableau2" ref="U3:V6" totalsRowShown="0" dataDxfId="2" tableBorderDxfId="4">
  <autoFilter ref="U3:V6" xr:uid="{543E95F3-00AB-4F50-BF5C-70AAAC03311B}">
    <filterColumn colId="0" hiddenButton="1"/>
    <filterColumn colId="1" hiddenButton="1"/>
  </autoFilter>
  <tableColumns count="2">
    <tableColumn id="1" xr3:uid="{2CFECA3B-F1EA-41DD-B9E0-C4810A6A93C0}" name="Activité" dataDxfId="3"/>
    <tableColumn id="2" xr3:uid="{B4933B07-78CE-428F-A0F7-60B6C10E1255}" name="Temps d'activité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rgb="FFC00000"/>
  </sheetPr>
  <dimension ref="A1:V98"/>
  <sheetViews>
    <sheetView topLeftCell="I1" workbookViewId="0">
      <selection activeCell="U4" sqref="U4"/>
    </sheetView>
  </sheetViews>
  <sheetFormatPr baseColWidth="10" defaultRowHeight="18" x14ac:dyDescent="0.25"/>
  <cols>
    <col min="18" max="18" width="93.140625" style="40" bestFit="1" customWidth="1"/>
    <col min="19" max="19" width="22.85546875" style="40" bestFit="1" customWidth="1"/>
    <col min="21" max="21" width="16.7109375" bestFit="1" customWidth="1"/>
    <col min="22" max="22" width="22.85546875" bestFit="1" customWidth="1"/>
  </cols>
  <sheetData>
    <row r="1" spans="1:22" ht="18.75" thickBot="1" x14ac:dyDescent="0.3"/>
    <row r="2" spans="1:22" ht="18.75" thickBot="1" x14ac:dyDescent="0.3">
      <c r="A2" s="118" t="s">
        <v>17</v>
      </c>
      <c r="B2" s="119"/>
      <c r="C2" s="119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20"/>
    </row>
    <row r="3" spans="1:22" ht="19.5" thickBot="1" x14ac:dyDescent="0.3">
      <c r="A3" s="9">
        <v>1</v>
      </c>
      <c r="B3" s="10">
        <v>1</v>
      </c>
      <c r="C3" s="10">
        <v>1</v>
      </c>
      <c r="D3" s="10">
        <v>1</v>
      </c>
      <c r="E3" s="10">
        <v>1</v>
      </c>
      <c r="F3" s="10">
        <v>1</v>
      </c>
      <c r="G3" s="10">
        <v>1</v>
      </c>
      <c r="H3" s="10">
        <v>1</v>
      </c>
      <c r="I3" s="10">
        <v>1</v>
      </c>
      <c r="J3" s="10">
        <v>1</v>
      </c>
      <c r="K3" s="10">
        <v>1</v>
      </c>
      <c r="L3" s="10">
        <v>1</v>
      </c>
      <c r="M3" s="10">
        <v>1</v>
      </c>
      <c r="N3" s="11">
        <v>1</v>
      </c>
      <c r="R3" s="41" t="s">
        <v>72</v>
      </c>
      <c r="S3" s="42" t="s">
        <v>75</v>
      </c>
      <c r="U3" s="41" t="s">
        <v>72</v>
      </c>
      <c r="V3" s="42" t="s">
        <v>75</v>
      </c>
    </row>
    <row r="4" spans="1:22" ht="19.5" thickBot="1" x14ac:dyDescent="0.3">
      <c r="A4" s="12">
        <v>11</v>
      </c>
      <c r="B4" s="13">
        <v>12</v>
      </c>
      <c r="C4" s="13">
        <v>1</v>
      </c>
      <c r="D4" s="13">
        <v>2</v>
      </c>
      <c r="E4" s="13">
        <v>3</v>
      </c>
      <c r="F4" s="13">
        <v>4</v>
      </c>
      <c r="G4" s="13">
        <v>5</v>
      </c>
      <c r="H4" s="13">
        <v>6</v>
      </c>
      <c r="I4" s="13">
        <v>7</v>
      </c>
      <c r="J4" s="13">
        <v>8</v>
      </c>
      <c r="K4" s="13">
        <v>9</v>
      </c>
      <c r="L4" s="13">
        <v>10</v>
      </c>
      <c r="M4" s="13">
        <v>11</v>
      </c>
      <c r="N4" s="14">
        <v>12</v>
      </c>
      <c r="R4" s="113" t="s">
        <v>147</v>
      </c>
      <c r="S4" s="114"/>
      <c r="U4" s="80" t="s">
        <v>144</v>
      </c>
      <c r="V4" s="82">
        <v>8.3333333333333329E-2</v>
      </c>
    </row>
    <row r="5" spans="1:22" ht="18.75" thickBot="1" x14ac:dyDescent="0.3">
      <c r="A5" s="15">
        <v>2023</v>
      </c>
      <c r="B5" s="16">
        <v>2023</v>
      </c>
      <c r="C5" s="16">
        <v>2024</v>
      </c>
      <c r="D5" s="16">
        <v>2024</v>
      </c>
      <c r="E5" s="16">
        <v>2024</v>
      </c>
      <c r="F5" s="16">
        <v>2024</v>
      </c>
      <c r="G5" s="16">
        <v>2024</v>
      </c>
      <c r="H5" s="16">
        <v>2024</v>
      </c>
      <c r="I5" s="16">
        <v>2024</v>
      </c>
      <c r="J5" s="16">
        <v>2024</v>
      </c>
      <c r="K5" s="16">
        <v>2024</v>
      </c>
      <c r="L5" s="16">
        <v>2024</v>
      </c>
      <c r="M5" s="16">
        <v>2024</v>
      </c>
      <c r="N5" s="17">
        <v>2024</v>
      </c>
      <c r="R5" s="43" t="s">
        <v>102</v>
      </c>
      <c r="S5" s="44">
        <v>0.78611111111111109</v>
      </c>
      <c r="U5" s="50" t="s">
        <v>145</v>
      </c>
      <c r="V5" s="81">
        <v>4.1666666666666664E-2</v>
      </c>
    </row>
    <row r="6" spans="1:22" ht="18.75" thickBot="1" x14ac:dyDescent="0.3">
      <c r="R6" s="45" t="s">
        <v>103</v>
      </c>
      <c r="S6" s="46">
        <v>1.1819444444444445</v>
      </c>
      <c r="U6" s="50" t="s">
        <v>146</v>
      </c>
      <c r="V6" s="81"/>
    </row>
    <row r="7" spans="1:22" x14ac:dyDescent="0.25">
      <c r="R7" s="45" t="s">
        <v>31</v>
      </c>
      <c r="S7" s="46">
        <v>1.7173611111111109</v>
      </c>
    </row>
    <row r="8" spans="1:22" x14ac:dyDescent="0.25">
      <c r="R8" s="45" t="s">
        <v>104</v>
      </c>
      <c r="S8" s="46">
        <v>6.458333333333333</v>
      </c>
    </row>
    <row r="9" spans="1:22" x14ac:dyDescent="0.25">
      <c r="R9" s="45" t="s">
        <v>105</v>
      </c>
      <c r="S9" s="46">
        <v>6.75</v>
      </c>
    </row>
    <row r="10" spans="1:22" x14ac:dyDescent="0.25">
      <c r="R10" s="45" t="s">
        <v>137</v>
      </c>
      <c r="S10" s="47">
        <v>5</v>
      </c>
    </row>
    <row r="11" spans="1:22" x14ac:dyDescent="0.25">
      <c r="R11" s="45" t="s">
        <v>138</v>
      </c>
      <c r="S11" s="47">
        <v>5</v>
      </c>
    </row>
    <row r="12" spans="1:22" x14ac:dyDescent="0.25">
      <c r="R12" s="45" t="s">
        <v>32</v>
      </c>
      <c r="S12" s="48">
        <v>4.1666666666666664E-2</v>
      </c>
    </row>
    <row r="13" spans="1:22" x14ac:dyDescent="0.25">
      <c r="R13" s="45" t="s">
        <v>33</v>
      </c>
      <c r="S13" s="48">
        <v>4.1666666666666664E-2</v>
      </c>
    </row>
    <row r="14" spans="1:22" x14ac:dyDescent="0.25">
      <c r="R14" s="45" t="s">
        <v>34</v>
      </c>
      <c r="S14" s="48">
        <v>8.3333333333333329E-2</v>
      </c>
    </row>
    <row r="15" spans="1:22" x14ac:dyDescent="0.25">
      <c r="R15" s="45" t="s">
        <v>35</v>
      </c>
      <c r="S15" s="48">
        <v>0.83333333333333337</v>
      </c>
    </row>
    <row r="16" spans="1:22" x14ac:dyDescent="0.25">
      <c r="R16" s="45" t="s">
        <v>36</v>
      </c>
      <c r="S16" s="48">
        <v>8.3333333333333329E-2</v>
      </c>
    </row>
    <row r="17" spans="18:19" x14ac:dyDescent="0.25">
      <c r="R17" s="45" t="s">
        <v>37</v>
      </c>
      <c r="S17" s="48">
        <v>0.16666666666666666</v>
      </c>
    </row>
    <row r="18" spans="18:19" x14ac:dyDescent="0.25">
      <c r="R18" s="45" t="s">
        <v>38</v>
      </c>
      <c r="S18" s="48">
        <v>0.16666666666666666</v>
      </c>
    </row>
    <row r="19" spans="18:19" x14ac:dyDescent="0.25">
      <c r="R19" s="45" t="s">
        <v>39</v>
      </c>
      <c r="S19" s="48">
        <v>0.33333333333333331</v>
      </c>
    </row>
    <row r="20" spans="18:19" x14ac:dyDescent="0.25">
      <c r="R20" s="45" t="s">
        <v>40</v>
      </c>
      <c r="S20" s="48">
        <v>0.33333333333333331</v>
      </c>
    </row>
    <row r="21" spans="18:19" x14ac:dyDescent="0.25">
      <c r="R21" s="45" t="s">
        <v>41</v>
      </c>
      <c r="S21" s="48">
        <v>0.66666666666666663</v>
      </c>
    </row>
    <row r="22" spans="18:19" x14ac:dyDescent="0.25">
      <c r="R22" s="45" t="s">
        <v>106</v>
      </c>
      <c r="S22" s="48">
        <v>4.1666666666666664E-2</v>
      </c>
    </row>
    <row r="23" spans="18:19" x14ac:dyDescent="0.25">
      <c r="R23" s="45" t="s">
        <v>42</v>
      </c>
      <c r="S23" s="48">
        <v>0.16666666666666666</v>
      </c>
    </row>
    <row r="24" spans="18:19" x14ac:dyDescent="0.25">
      <c r="R24" s="45" t="s">
        <v>107</v>
      </c>
      <c r="S24" s="48">
        <v>4.1666666666666664E-2</v>
      </c>
    </row>
    <row r="25" spans="18:19" x14ac:dyDescent="0.25">
      <c r="R25" s="45" t="s">
        <v>108</v>
      </c>
      <c r="S25" s="48">
        <v>0.16666666666666666</v>
      </c>
    </row>
    <row r="26" spans="18:19" x14ac:dyDescent="0.25">
      <c r="R26" s="45" t="s">
        <v>109</v>
      </c>
      <c r="S26" s="48">
        <v>8.3333333333333329E-2</v>
      </c>
    </row>
    <row r="27" spans="18:19" x14ac:dyDescent="0.25">
      <c r="R27" s="45" t="s">
        <v>43</v>
      </c>
      <c r="S27" s="48">
        <v>0.16666666666666666</v>
      </c>
    </row>
    <row r="28" spans="18:19" x14ac:dyDescent="0.25">
      <c r="R28" s="45" t="s">
        <v>111</v>
      </c>
      <c r="S28" s="47">
        <v>1.3333333333333333</v>
      </c>
    </row>
    <row r="29" spans="18:19" x14ac:dyDescent="0.25">
      <c r="R29" s="45" t="s">
        <v>44</v>
      </c>
      <c r="S29" s="48">
        <v>8.3333333333333329E-2</v>
      </c>
    </row>
    <row r="30" spans="18:19" x14ac:dyDescent="0.25">
      <c r="R30" s="45" t="s">
        <v>110</v>
      </c>
      <c r="S30" s="48">
        <v>0.66666666666666663</v>
      </c>
    </row>
    <row r="31" spans="18:19" x14ac:dyDescent="0.25">
      <c r="R31" s="45" t="s">
        <v>112</v>
      </c>
      <c r="S31" s="48">
        <v>0.125</v>
      </c>
    </row>
    <row r="32" spans="18:19" x14ac:dyDescent="0.25">
      <c r="R32" s="45" t="s">
        <v>113</v>
      </c>
      <c r="S32" s="48">
        <v>0.66666666666666663</v>
      </c>
    </row>
    <row r="33" spans="18:19" x14ac:dyDescent="0.25">
      <c r="R33" s="45" t="s">
        <v>114</v>
      </c>
      <c r="S33" s="48">
        <v>0.16666666666666666</v>
      </c>
    </row>
    <row r="34" spans="18:19" x14ac:dyDescent="0.25">
      <c r="R34" s="45" t="s">
        <v>45</v>
      </c>
      <c r="S34" s="48">
        <v>0.16666666666666666</v>
      </c>
    </row>
    <row r="35" spans="18:19" x14ac:dyDescent="0.25">
      <c r="R35" s="45" t="s">
        <v>115</v>
      </c>
      <c r="S35" s="48">
        <v>8.3333333333333329E-2</v>
      </c>
    </row>
    <row r="36" spans="18:19" x14ac:dyDescent="0.25">
      <c r="R36" s="45" t="s">
        <v>116</v>
      </c>
      <c r="S36" s="48">
        <v>0.66666666666666663</v>
      </c>
    </row>
    <row r="37" spans="18:19" x14ac:dyDescent="0.25">
      <c r="R37" s="45" t="s">
        <v>117</v>
      </c>
      <c r="S37" s="48">
        <v>0.33333333333333331</v>
      </c>
    </row>
    <row r="38" spans="18:19" x14ac:dyDescent="0.25">
      <c r="R38" s="45" t="s">
        <v>46</v>
      </c>
      <c r="S38" s="48">
        <v>4.1666666666666664E-2</v>
      </c>
    </row>
    <row r="39" spans="18:19" x14ac:dyDescent="0.25">
      <c r="R39" s="45" t="s">
        <v>47</v>
      </c>
      <c r="S39" s="48">
        <v>0.125</v>
      </c>
    </row>
    <row r="40" spans="18:19" x14ac:dyDescent="0.25">
      <c r="R40" s="45" t="s">
        <v>48</v>
      </c>
      <c r="S40" s="48">
        <v>4.1666666666666664E-2</v>
      </c>
    </row>
    <row r="41" spans="18:19" x14ac:dyDescent="0.25">
      <c r="R41" s="45" t="s">
        <v>118</v>
      </c>
      <c r="S41" s="48">
        <v>0.35000000000000003</v>
      </c>
    </row>
    <row r="42" spans="18:19" x14ac:dyDescent="0.25">
      <c r="R42" s="45" t="s">
        <v>119</v>
      </c>
      <c r="S42" s="48">
        <v>0.52500000000000002</v>
      </c>
    </row>
    <row r="43" spans="18:19" x14ac:dyDescent="0.25">
      <c r="R43" s="45" t="s">
        <v>49</v>
      </c>
      <c r="S43" s="47">
        <v>1.0333333333333334</v>
      </c>
    </row>
    <row r="44" spans="18:19" x14ac:dyDescent="0.25">
      <c r="R44" s="45" t="s">
        <v>50</v>
      </c>
      <c r="S44" s="47">
        <v>4.0444444444444443</v>
      </c>
    </row>
    <row r="45" spans="18:19" x14ac:dyDescent="0.25">
      <c r="R45" s="45" t="s">
        <v>51</v>
      </c>
      <c r="S45" s="47">
        <v>6.833333333333333</v>
      </c>
    </row>
    <row r="46" spans="18:19" x14ac:dyDescent="0.25">
      <c r="R46" s="45" t="s">
        <v>52</v>
      </c>
      <c r="S46" s="47">
        <v>2.25</v>
      </c>
    </row>
    <row r="47" spans="18:19" x14ac:dyDescent="0.25">
      <c r="R47" s="45" t="s">
        <v>120</v>
      </c>
      <c r="S47" s="47">
        <v>1.1666666666666667</v>
      </c>
    </row>
    <row r="48" spans="18:19" x14ac:dyDescent="0.25">
      <c r="R48" s="45" t="s">
        <v>121</v>
      </c>
      <c r="S48" s="47">
        <v>1.0833333333333333</v>
      </c>
    </row>
    <row r="49" spans="18:19" x14ac:dyDescent="0.25">
      <c r="R49" s="45" t="s">
        <v>53</v>
      </c>
      <c r="S49" s="48">
        <v>0.25</v>
      </c>
    </row>
    <row r="50" spans="18:19" x14ac:dyDescent="0.25">
      <c r="R50" s="45" t="s">
        <v>122</v>
      </c>
      <c r="S50" s="48">
        <v>8.3333333333333329E-2</v>
      </c>
    </row>
    <row r="51" spans="18:19" x14ac:dyDescent="0.25">
      <c r="R51" s="45" t="s">
        <v>18</v>
      </c>
      <c r="S51" s="48">
        <v>0.25</v>
      </c>
    </row>
    <row r="52" spans="18:19" x14ac:dyDescent="0.25">
      <c r="R52" s="45" t="s">
        <v>136</v>
      </c>
      <c r="S52" s="47">
        <v>1.6666666666666667</v>
      </c>
    </row>
    <row r="53" spans="18:19" x14ac:dyDescent="0.25">
      <c r="R53" s="45" t="s">
        <v>135</v>
      </c>
      <c r="S53" s="47">
        <v>1.6666666666666667</v>
      </c>
    </row>
    <row r="54" spans="18:19" x14ac:dyDescent="0.25">
      <c r="R54" s="45" t="s">
        <v>60</v>
      </c>
      <c r="S54" s="48">
        <v>4.1666666666666664E-2</v>
      </c>
    </row>
    <row r="55" spans="18:19" x14ac:dyDescent="0.25">
      <c r="R55" s="45" t="s">
        <v>54</v>
      </c>
      <c r="S55" s="47">
        <v>4.4437500000000005</v>
      </c>
    </row>
    <row r="56" spans="18:19" x14ac:dyDescent="0.25">
      <c r="R56" s="45" t="s">
        <v>55</v>
      </c>
      <c r="S56" s="48">
        <v>0.50416666666666665</v>
      </c>
    </row>
    <row r="57" spans="18:19" x14ac:dyDescent="0.25">
      <c r="R57" s="45" t="s">
        <v>56</v>
      </c>
      <c r="S57" s="48">
        <v>0.33749999999999997</v>
      </c>
    </row>
    <row r="58" spans="18:19" x14ac:dyDescent="0.25">
      <c r="R58" s="45" t="s">
        <v>57</v>
      </c>
      <c r="S58" s="48">
        <v>0.89513888888888893</v>
      </c>
    </row>
    <row r="59" spans="18:19" x14ac:dyDescent="0.25">
      <c r="R59" s="45" t="s">
        <v>123</v>
      </c>
      <c r="S59" s="48">
        <v>0.68958333333333333</v>
      </c>
    </row>
    <row r="60" spans="18:19" x14ac:dyDescent="0.25">
      <c r="R60" s="45" t="s">
        <v>124</v>
      </c>
      <c r="S60" s="48">
        <v>0.76874999999999993</v>
      </c>
    </row>
    <row r="61" spans="18:19" x14ac:dyDescent="0.25">
      <c r="R61" s="45" t="s">
        <v>19</v>
      </c>
      <c r="S61" s="47">
        <v>1.3875</v>
      </c>
    </row>
    <row r="62" spans="18:19" x14ac:dyDescent="0.25">
      <c r="R62" s="45" t="s">
        <v>20</v>
      </c>
      <c r="S62" s="47">
        <v>6.2777777777777777</v>
      </c>
    </row>
    <row r="63" spans="18:19" x14ac:dyDescent="0.25">
      <c r="R63" s="45" t="s">
        <v>21</v>
      </c>
      <c r="S63" s="47">
        <v>2.8465277777777778</v>
      </c>
    </row>
    <row r="64" spans="18:19" x14ac:dyDescent="0.25">
      <c r="R64" s="45" t="s">
        <v>58</v>
      </c>
      <c r="S64" s="48">
        <v>0.66666666666666663</v>
      </c>
    </row>
    <row r="65" spans="18:19" x14ac:dyDescent="0.25">
      <c r="R65" s="45" t="s">
        <v>59</v>
      </c>
      <c r="S65" s="48">
        <v>4.1666666666666664E-2</v>
      </c>
    </row>
    <row r="66" spans="18:19" x14ac:dyDescent="0.25">
      <c r="R66" s="45" t="s">
        <v>135</v>
      </c>
      <c r="S66" s="47">
        <v>1.6666666666666667</v>
      </c>
    </row>
    <row r="67" spans="18:19" x14ac:dyDescent="0.25">
      <c r="R67" s="45" t="s">
        <v>125</v>
      </c>
      <c r="S67" s="48">
        <v>0.56458333333333333</v>
      </c>
    </row>
    <row r="68" spans="18:19" x14ac:dyDescent="0.25">
      <c r="R68" s="45" t="s">
        <v>22</v>
      </c>
      <c r="S68" s="47">
        <v>1.90625</v>
      </c>
    </row>
    <row r="69" spans="18:19" x14ac:dyDescent="0.25">
      <c r="R69" s="45" t="s">
        <v>126</v>
      </c>
      <c r="S69" s="48">
        <v>0.85625000000000007</v>
      </c>
    </row>
    <row r="70" spans="18:19" x14ac:dyDescent="0.25">
      <c r="R70" s="45" t="s">
        <v>23</v>
      </c>
      <c r="S70" s="47">
        <v>8.4194444444444443</v>
      </c>
    </row>
    <row r="71" spans="18:19" x14ac:dyDescent="0.25">
      <c r="R71" s="45" t="s">
        <v>61</v>
      </c>
      <c r="S71" s="47">
        <v>5.541666666666667</v>
      </c>
    </row>
    <row r="72" spans="18:19" x14ac:dyDescent="0.25">
      <c r="R72" s="45" t="s">
        <v>62</v>
      </c>
      <c r="S72" s="47">
        <v>1.3333333333333333</v>
      </c>
    </row>
    <row r="73" spans="18:19" x14ac:dyDescent="0.25">
      <c r="R73" s="45" t="s">
        <v>127</v>
      </c>
      <c r="S73" s="48">
        <v>0.16666666666666666</v>
      </c>
    </row>
    <row r="74" spans="18:19" x14ac:dyDescent="0.25">
      <c r="R74" s="45" t="s">
        <v>128</v>
      </c>
      <c r="S74" s="47">
        <v>1.3333333333333333</v>
      </c>
    </row>
    <row r="75" spans="18:19" x14ac:dyDescent="0.25">
      <c r="R75" s="45" t="s">
        <v>63</v>
      </c>
      <c r="S75" s="48">
        <v>0.625</v>
      </c>
    </row>
    <row r="76" spans="18:19" x14ac:dyDescent="0.25">
      <c r="R76" s="45" t="s">
        <v>64</v>
      </c>
      <c r="S76" s="48">
        <v>0.33333333333333331</v>
      </c>
    </row>
    <row r="77" spans="18:19" x14ac:dyDescent="0.25">
      <c r="R77" s="45" t="s">
        <v>65</v>
      </c>
      <c r="S77" s="48">
        <v>0.16666666666666666</v>
      </c>
    </row>
    <row r="78" spans="18:19" x14ac:dyDescent="0.25">
      <c r="R78" s="45" t="s">
        <v>129</v>
      </c>
      <c r="S78" s="47">
        <v>1.6666666666666667</v>
      </c>
    </row>
    <row r="79" spans="18:19" x14ac:dyDescent="0.25">
      <c r="R79" s="45" t="s">
        <v>130</v>
      </c>
      <c r="S79" s="47">
        <v>1.6666666666666667</v>
      </c>
    </row>
    <row r="80" spans="18:19" x14ac:dyDescent="0.25">
      <c r="R80" s="45" t="s">
        <v>131</v>
      </c>
      <c r="S80" s="47">
        <v>1.6666666666666667</v>
      </c>
    </row>
    <row r="81" spans="18:19" x14ac:dyDescent="0.25">
      <c r="R81" s="45" t="s">
        <v>132</v>
      </c>
      <c r="S81" s="47">
        <v>1.1104166666666666</v>
      </c>
    </row>
    <row r="82" spans="18:19" x14ac:dyDescent="0.25">
      <c r="R82" s="45" t="s">
        <v>133</v>
      </c>
      <c r="S82" s="47">
        <v>1.1104166666666666</v>
      </c>
    </row>
    <row r="83" spans="18:19" x14ac:dyDescent="0.25">
      <c r="R83" s="45" t="s">
        <v>24</v>
      </c>
      <c r="S83" s="47">
        <v>2.1520833333333331</v>
      </c>
    </row>
    <row r="84" spans="18:19" x14ac:dyDescent="0.25">
      <c r="R84" s="45" t="s">
        <v>66</v>
      </c>
      <c r="S84" s="47">
        <v>1.6666666666666667</v>
      </c>
    </row>
    <row r="85" spans="18:19" x14ac:dyDescent="0.25">
      <c r="R85" s="45" t="s">
        <v>67</v>
      </c>
      <c r="S85" s="48">
        <v>4.1666666666666664E-2</v>
      </c>
    </row>
    <row r="86" spans="18:19" x14ac:dyDescent="0.25">
      <c r="R86" s="49" t="s">
        <v>134</v>
      </c>
      <c r="S86" s="48">
        <v>0.29166666666666669</v>
      </c>
    </row>
    <row r="87" spans="18:19" x14ac:dyDescent="0.25">
      <c r="R87" s="45" t="s">
        <v>25</v>
      </c>
      <c r="S87" s="48">
        <v>0.625</v>
      </c>
    </row>
    <row r="88" spans="18:19" x14ac:dyDescent="0.25">
      <c r="R88" s="45" t="s">
        <v>68</v>
      </c>
      <c r="S88" s="48">
        <v>4.3750000000000004E-2</v>
      </c>
    </row>
    <row r="89" spans="18:19" x14ac:dyDescent="0.25">
      <c r="R89" s="45" t="s">
        <v>70</v>
      </c>
      <c r="S89" s="48">
        <v>4.3750000000000004E-2</v>
      </c>
    </row>
    <row r="90" spans="18:19" x14ac:dyDescent="0.25">
      <c r="R90" s="45" t="s">
        <v>71</v>
      </c>
      <c r="S90" s="48">
        <v>0.41666666666666669</v>
      </c>
    </row>
    <row r="91" spans="18:19" x14ac:dyDescent="0.25">
      <c r="R91" s="45" t="s">
        <v>139</v>
      </c>
      <c r="S91" s="48">
        <v>0.29166666666666669</v>
      </c>
    </row>
    <row r="92" spans="18:19" x14ac:dyDescent="0.25">
      <c r="R92" s="45" t="s">
        <v>26</v>
      </c>
      <c r="S92" s="48">
        <v>0.41666666666666669</v>
      </c>
    </row>
    <row r="93" spans="18:19" x14ac:dyDescent="0.25">
      <c r="R93" s="45" t="s">
        <v>27</v>
      </c>
      <c r="S93" s="48">
        <v>0.41666666666666669</v>
      </c>
    </row>
    <row r="94" spans="18:19" x14ac:dyDescent="0.25">
      <c r="R94" s="45" t="s">
        <v>69</v>
      </c>
      <c r="S94" s="48">
        <v>0.58333333333333337</v>
      </c>
    </row>
    <row r="95" spans="18:19" x14ac:dyDescent="0.25">
      <c r="R95" s="45" t="s">
        <v>101</v>
      </c>
      <c r="S95" s="48">
        <v>0.58333333333333337</v>
      </c>
    </row>
    <row r="96" spans="18:19" x14ac:dyDescent="0.25">
      <c r="R96" s="45" t="s">
        <v>93</v>
      </c>
      <c r="S96" s="48">
        <v>8.3333333333333329E-2</v>
      </c>
    </row>
    <row r="97" spans="18:19" x14ac:dyDescent="0.25">
      <c r="R97" s="45" t="s">
        <v>76</v>
      </c>
      <c r="S97" s="48">
        <v>8.3333333333333329E-2</v>
      </c>
    </row>
    <row r="98" spans="18:19" ht="18.75" thickBot="1" x14ac:dyDescent="0.3">
      <c r="R98" s="50" t="s">
        <v>142</v>
      </c>
      <c r="S98" s="51"/>
    </row>
  </sheetData>
  <sheetProtection algorithmName="SHA-512" hashValue="mUU92QsMR8I4twW8Kg2ujJAeEPEkaw0is17fWR0E8olrLRJi5mpUdfct6G0MBnCEbXBWyPI/JK9dv9kMi77ykg==" saltValue="XKoKYJN8RLrhlMmWp+L9xg==" spinCount="100000" sheet="1" objects="1" scenarios="1"/>
  <mergeCells count="1">
    <mergeCell ref="A2:N2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D33CAC-14AD-46D8-8B98-1F3EAEE99CEA}">
  <sheetPr codeName="Feuil4"/>
  <dimension ref="A2:V97"/>
  <sheetViews>
    <sheetView topLeftCell="A4" workbookViewId="0">
      <selection activeCell="V4" sqref="V4:V6"/>
    </sheetView>
  </sheetViews>
  <sheetFormatPr baseColWidth="10" defaultRowHeight="15" x14ac:dyDescent="0.25"/>
  <cols>
    <col min="1" max="1" width="5.140625" bestFit="1" customWidth="1"/>
    <col min="2" max="14" width="5" bestFit="1" customWidth="1"/>
    <col min="18" max="18" width="68.28515625" bestFit="1" customWidth="1"/>
    <col min="19" max="19" width="17.5703125" customWidth="1"/>
    <col min="21" max="21" width="12" bestFit="1" customWidth="1"/>
    <col min="22" max="22" width="17.7109375" customWidth="1"/>
  </cols>
  <sheetData>
    <row r="2" spans="1:22" x14ac:dyDescent="0.25">
      <c r="A2" t="s">
        <v>17</v>
      </c>
    </row>
    <row r="3" spans="1:22" x14ac:dyDescent="0.25">
      <c r="A3">
        <v>1</v>
      </c>
      <c r="B3">
        <v>1</v>
      </c>
      <c r="C3">
        <v>1</v>
      </c>
      <c r="D3">
        <v>1</v>
      </c>
      <c r="E3">
        <v>1</v>
      </c>
      <c r="F3">
        <v>1</v>
      </c>
      <c r="G3">
        <v>1</v>
      </c>
      <c r="H3">
        <v>1</v>
      </c>
      <c r="I3">
        <v>1</v>
      </c>
      <c r="J3">
        <v>1</v>
      </c>
      <c r="K3">
        <v>1</v>
      </c>
      <c r="L3">
        <v>1</v>
      </c>
      <c r="M3">
        <v>1</v>
      </c>
      <c r="N3">
        <v>1</v>
      </c>
      <c r="R3" t="s">
        <v>72</v>
      </c>
      <c r="S3" t="s">
        <v>75</v>
      </c>
      <c r="U3" t="s">
        <v>72</v>
      </c>
      <c r="V3" t="s">
        <v>75</v>
      </c>
    </row>
    <row r="4" spans="1:22" x14ac:dyDescent="0.25">
      <c r="A4">
        <v>11</v>
      </c>
      <c r="B4">
        <v>12</v>
      </c>
      <c r="C4">
        <v>1</v>
      </c>
      <c r="D4">
        <v>2</v>
      </c>
      <c r="E4">
        <v>3</v>
      </c>
      <c r="F4">
        <v>4</v>
      </c>
      <c r="G4">
        <v>5</v>
      </c>
      <c r="H4">
        <v>6</v>
      </c>
      <c r="I4">
        <v>7</v>
      </c>
      <c r="J4">
        <v>8</v>
      </c>
      <c r="K4">
        <v>9</v>
      </c>
      <c r="L4">
        <v>10</v>
      </c>
      <c r="M4">
        <v>11</v>
      </c>
      <c r="N4">
        <v>12</v>
      </c>
      <c r="R4" t="s">
        <v>102</v>
      </c>
      <c r="S4" s="148">
        <v>0.78611111111111109</v>
      </c>
      <c r="U4" t="s">
        <v>144</v>
      </c>
      <c r="V4" s="148">
        <v>8.3333333333333329E-2</v>
      </c>
    </row>
    <row r="5" spans="1:22" x14ac:dyDescent="0.25">
      <c r="A5">
        <v>2023</v>
      </c>
      <c r="B5">
        <v>2023</v>
      </c>
      <c r="C5">
        <v>2024</v>
      </c>
      <c r="D5">
        <v>2024</v>
      </c>
      <c r="E5">
        <v>2024</v>
      </c>
      <c r="F5">
        <v>2024</v>
      </c>
      <c r="G5">
        <v>2024</v>
      </c>
      <c r="H5">
        <v>2024</v>
      </c>
      <c r="I5">
        <v>2024</v>
      </c>
      <c r="J5">
        <v>2024</v>
      </c>
      <c r="K5">
        <v>2024</v>
      </c>
      <c r="L5">
        <v>2024</v>
      </c>
      <c r="M5">
        <v>2024</v>
      </c>
      <c r="N5">
        <v>2024</v>
      </c>
      <c r="R5" t="s">
        <v>103</v>
      </c>
      <c r="S5" s="148">
        <v>1.1819444444444445</v>
      </c>
      <c r="U5" t="s">
        <v>145</v>
      </c>
      <c r="V5" s="148">
        <v>4.1666666666666664E-2</v>
      </c>
    </row>
    <row r="6" spans="1:22" x14ac:dyDescent="0.25">
      <c r="R6" t="s">
        <v>31</v>
      </c>
      <c r="S6" s="148">
        <v>1.7173611111111109</v>
      </c>
      <c r="U6" t="s">
        <v>146</v>
      </c>
      <c r="V6" s="148"/>
    </row>
    <row r="7" spans="1:22" x14ac:dyDescent="0.25">
      <c r="R7" t="s">
        <v>104</v>
      </c>
      <c r="S7" s="148">
        <v>6.458333333333333</v>
      </c>
    </row>
    <row r="8" spans="1:22" x14ac:dyDescent="0.25">
      <c r="R8" t="s">
        <v>105</v>
      </c>
      <c r="S8" s="148">
        <v>6.75</v>
      </c>
    </row>
    <row r="9" spans="1:22" x14ac:dyDescent="0.25">
      <c r="R9" t="s">
        <v>137</v>
      </c>
      <c r="S9" s="148">
        <v>5</v>
      </c>
    </row>
    <row r="10" spans="1:22" x14ac:dyDescent="0.25">
      <c r="R10" t="s">
        <v>138</v>
      </c>
      <c r="S10" s="148">
        <v>5</v>
      </c>
    </row>
    <row r="11" spans="1:22" x14ac:dyDescent="0.25">
      <c r="R11" t="s">
        <v>32</v>
      </c>
      <c r="S11" s="148">
        <v>4.1666666666666664E-2</v>
      </c>
    </row>
    <row r="12" spans="1:22" x14ac:dyDescent="0.25">
      <c r="R12" t="s">
        <v>33</v>
      </c>
      <c r="S12" s="148">
        <v>4.1666666666666664E-2</v>
      </c>
    </row>
    <row r="13" spans="1:22" x14ac:dyDescent="0.25">
      <c r="R13" t="s">
        <v>34</v>
      </c>
      <c r="S13" s="148">
        <v>8.3333333333333329E-2</v>
      </c>
    </row>
    <row r="14" spans="1:22" x14ac:dyDescent="0.25">
      <c r="R14" t="s">
        <v>35</v>
      </c>
      <c r="S14" s="148">
        <v>0.83333333333333337</v>
      </c>
    </row>
    <row r="15" spans="1:22" x14ac:dyDescent="0.25">
      <c r="R15" t="s">
        <v>36</v>
      </c>
      <c r="S15" s="148">
        <v>8.3333333333333329E-2</v>
      </c>
      <c r="V15" t="s">
        <v>148</v>
      </c>
    </row>
    <row r="16" spans="1:22" x14ac:dyDescent="0.25">
      <c r="R16" t="s">
        <v>37</v>
      </c>
      <c r="S16" s="148">
        <v>0.16666666666666666</v>
      </c>
    </row>
    <row r="17" spans="18:19" x14ac:dyDescent="0.25">
      <c r="R17" t="s">
        <v>38</v>
      </c>
      <c r="S17" s="148">
        <v>0.16666666666666666</v>
      </c>
    </row>
    <row r="18" spans="18:19" x14ac:dyDescent="0.25">
      <c r="R18" t="s">
        <v>39</v>
      </c>
      <c r="S18" s="148">
        <v>0.33333333333333331</v>
      </c>
    </row>
    <row r="19" spans="18:19" x14ac:dyDescent="0.25">
      <c r="R19" t="s">
        <v>40</v>
      </c>
      <c r="S19" s="148">
        <v>0.33333333333333331</v>
      </c>
    </row>
    <row r="20" spans="18:19" x14ac:dyDescent="0.25">
      <c r="R20" t="s">
        <v>41</v>
      </c>
      <c r="S20" s="148">
        <v>0.66666666666666663</v>
      </c>
    </row>
    <row r="21" spans="18:19" x14ac:dyDescent="0.25">
      <c r="R21" t="s">
        <v>106</v>
      </c>
      <c r="S21" s="148">
        <v>4.1666666666666664E-2</v>
      </c>
    </row>
    <row r="22" spans="18:19" x14ac:dyDescent="0.25">
      <c r="R22" t="s">
        <v>42</v>
      </c>
      <c r="S22" s="148">
        <v>0.16666666666666666</v>
      </c>
    </row>
    <row r="23" spans="18:19" x14ac:dyDescent="0.25">
      <c r="R23" t="s">
        <v>107</v>
      </c>
      <c r="S23" s="148">
        <v>4.1666666666666664E-2</v>
      </c>
    </row>
    <row r="24" spans="18:19" x14ac:dyDescent="0.25">
      <c r="R24" t="s">
        <v>108</v>
      </c>
      <c r="S24" s="148">
        <v>0.16666666666666666</v>
      </c>
    </row>
    <row r="25" spans="18:19" x14ac:dyDescent="0.25">
      <c r="R25" t="s">
        <v>109</v>
      </c>
      <c r="S25" s="148">
        <v>8.3333333333333329E-2</v>
      </c>
    </row>
    <row r="26" spans="18:19" x14ac:dyDescent="0.25">
      <c r="R26" t="s">
        <v>43</v>
      </c>
      <c r="S26" s="148">
        <v>0.16666666666666666</v>
      </c>
    </row>
    <row r="27" spans="18:19" x14ac:dyDescent="0.25">
      <c r="R27" t="s">
        <v>111</v>
      </c>
      <c r="S27" s="148">
        <v>1.3333333333333333</v>
      </c>
    </row>
    <row r="28" spans="18:19" x14ac:dyDescent="0.25">
      <c r="R28" t="s">
        <v>44</v>
      </c>
      <c r="S28" s="148">
        <v>8.3333333333333329E-2</v>
      </c>
    </row>
    <row r="29" spans="18:19" x14ac:dyDescent="0.25">
      <c r="R29" t="s">
        <v>110</v>
      </c>
      <c r="S29" s="148">
        <v>0.66666666666666663</v>
      </c>
    </row>
    <row r="30" spans="18:19" x14ac:dyDescent="0.25">
      <c r="R30" t="s">
        <v>112</v>
      </c>
      <c r="S30" s="148">
        <v>0.125</v>
      </c>
    </row>
    <row r="31" spans="18:19" x14ac:dyDescent="0.25">
      <c r="R31" t="s">
        <v>113</v>
      </c>
      <c r="S31" s="148">
        <v>0.66666666666666663</v>
      </c>
    </row>
    <row r="32" spans="18:19" x14ac:dyDescent="0.25">
      <c r="R32" t="s">
        <v>114</v>
      </c>
      <c r="S32" s="148">
        <v>0.16666666666666666</v>
      </c>
    </row>
    <row r="33" spans="18:19" x14ac:dyDescent="0.25">
      <c r="R33" t="s">
        <v>45</v>
      </c>
      <c r="S33" s="148">
        <v>0.16666666666666666</v>
      </c>
    </row>
    <row r="34" spans="18:19" x14ac:dyDescent="0.25">
      <c r="R34" t="s">
        <v>115</v>
      </c>
      <c r="S34" s="148">
        <v>8.3333333333333329E-2</v>
      </c>
    </row>
    <row r="35" spans="18:19" x14ac:dyDescent="0.25">
      <c r="R35" t="s">
        <v>116</v>
      </c>
      <c r="S35" s="148">
        <v>0.66666666666666663</v>
      </c>
    </row>
    <row r="36" spans="18:19" x14ac:dyDescent="0.25">
      <c r="R36" t="s">
        <v>117</v>
      </c>
      <c r="S36" s="148">
        <v>0.33333333333333331</v>
      </c>
    </row>
    <row r="37" spans="18:19" x14ac:dyDescent="0.25">
      <c r="R37" t="s">
        <v>46</v>
      </c>
      <c r="S37" s="148">
        <v>4.1666666666666664E-2</v>
      </c>
    </row>
    <row r="38" spans="18:19" x14ac:dyDescent="0.25">
      <c r="R38" t="s">
        <v>47</v>
      </c>
      <c r="S38" s="148">
        <v>0.125</v>
      </c>
    </row>
    <row r="39" spans="18:19" x14ac:dyDescent="0.25">
      <c r="R39" t="s">
        <v>48</v>
      </c>
      <c r="S39" s="148">
        <v>4.1666666666666664E-2</v>
      </c>
    </row>
    <row r="40" spans="18:19" x14ac:dyDescent="0.25">
      <c r="R40" t="s">
        <v>118</v>
      </c>
      <c r="S40" s="148">
        <v>0.35000000000000003</v>
      </c>
    </row>
    <row r="41" spans="18:19" x14ac:dyDescent="0.25">
      <c r="R41" t="s">
        <v>119</v>
      </c>
      <c r="S41" s="148">
        <v>0.52500000000000002</v>
      </c>
    </row>
    <row r="42" spans="18:19" x14ac:dyDescent="0.25">
      <c r="R42" t="s">
        <v>49</v>
      </c>
      <c r="S42" s="148">
        <v>1.0333333333333334</v>
      </c>
    </row>
    <row r="43" spans="18:19" x14ac:dyDescent="0.25">
      <c r="R43" t="s">
        <v>50</v>
      </c>
      <c r="S43" s="148">
        <v>4.0444444444444443</v>
      </c>
    </row>
    <row r="44" spans="18:19" x14ac:dyDescent="0.25">
      <c r="R44" t="s">
        <v>51</v>
      </c>
      <c r="S44" s="148">
        <v>6.833333333333333</v>
      </c>
    </row>
    <row r="45" spans="18:19" x14ac:dyDescent="0.25">
      <c r="R45" t="s">
        <v>52</v>
      </c>
      <c r="S45" s="148">
        <v>2.25</v>
      </c>
    </row>
    <row r="46" spans="18:19" x14ac:dyDescent="0.25">
      <c r="R46" t="s">
        <v>120</v>
      </c>
      <c r="S46" s="148">
        <v>1.1666666666666667</v>
      </c>
    </row>
    <row r="47" spans="18:19" x14ac:dyDescent="0.25">
      <c r="R47" t="s">
        <v>121</v>
      </c>
      <c r="S47" s="148">
        <v>1.0833333333333333</v>
      </c>
    </row>
    <row r="48" spans="18:19" x14ac:dyDescent="0.25">
      <c r="R48" t="s">
        <v>53</v>
      </c>
      <c r="S48" s="148">
        <v>0.25</v>
      </c>
    </row>
    <row r="49" spans="18:19" x14ac:dyDescent="0.25">
      <c r="R49" t="s">
        <v>122</v>
      </c>
      <c r="S49" s="148">
        <v>8.3333333333333329E-2</v>
      </c>
    </row>
    <row r="50" spans="18:19" x14ac:dyDescent="0.25">
      <c r="R50" t="s">
        <v>18</v>
      </c>
      <c r="S50" s="148">
        <v>0.25</v>
      </c>
    </row>
    <row r="51" spans="18:19" x14ac:dyDescent="0.25">
      <c r="R51" t="s">
        <v>136</v>
      </c>
      <c r="S51" s="148">
        <v>1.6666666666666667</v>
      </c>
    </row>
    <row r="52" spans="18:19" x14ac:dyDescent="0.25">
      <c r="R52" t="s">
        <v>135</v>
      </c>
      <c r="S52" s="148">
        <v>1.6666666666666667</v>
      </c>
    </row>
    <row r="53" spans="18:19" x14ac:dyDescent="0.25">
      <c r="R53" t="s">
        <v>60</v>
      </c>
      <c r="S53" s="148">
        <v>4.1666666666666664E-2</v>
      </c>
    </row>
    <row r="54" spans="18:19" x14ac:dyDescent="0.25">
      <c r="R54" t="s">
        <v>54</v>
      </c>
      <c r="S54" s="148">
        <v>4.4437500000000005</v>
      </c>
    </row>
    <row r="55" spans="18:19" x14ac:dyDescent="0.25">
      <c r="R55" t="s">
        <v>55</v>
      </c>
      <c r="S55" s="148">
        <v>0.50416666666666665</v>
      </c>
    </row>
    <row r="56" spans="18:19" x14ac:dyDescent="0.25">
      <c r="R56" t="s">
        <v>56</v>
      </c>
      <c r="S56" s="148">
        <v>0.33749999999999997</v>
      </c>
    </row>
    <row r="57" spans="18:19" x14ac:dyDescent="0.25">
      <c r="R57" t="s">
        <v>57</v>
      </c>
      <c r="S57" s="148">
        <v>0.89513888888888893</v>
      </c>
    </row>
    <row r="58" spans="18:19" x14ac:dyDescent="0.25">
      <c r="R58" t="s">
        <v>123</v>
      </c>
      <c r="S58" s="148">
        <v>0.68958333333333333</v>
      </c>
    </row>
    <row r="59" spans="18:19" x14ac:dyDescent="0.25">
      <c r="R59" t="s">
        <v>124</v>
      </c>
      <c r="S59" s="148">
        <v>0.76874999999999993</v>
      </c>
    </row>
    <row r="60" spans="18:19" x14ac:dyDescent="0.25">
      <c r="R60" t="s">
        <v>19</v>
      </c>
      <c r="S60" s="148">
        <v>1.3875</v>
      </c>
    </row>
    <row r="61" spans="18:19" x14ac:dyDescent="0.25">
      <c r="R61" t="s">
        <v>20</v>
      </c>
      <c r="S61" s="148">
        <v>6.2777777777777777</v>
      </c>
    </row>
    <row r="62" spans="18:19" x14ac:dyDescent="0.25">
      <c r="R62" t="s">
        <v>21</v>
      </c>
      <c r="S62" s="148">
        <v>2.8465277777777778</v>
      </c>
    </row>
    <row r="63" spans="18:19" x14ac:dyDescent="0.25">
      <c r="R63" t="s">
        <v>58</v>
      </c>
      <c r="S63" s="148">
        <v>0.66666666666666663</v>
      </c>
    </row>
    <row r="64" spans="18:19" x14ac:dyDescent="0.25">
      <c r="R64" t="s">
        <v>59</v>
      </c>
      <c r="S64" s="148">
        <v>4.1666666666666664E-2</v>
      </c>
    </row>
    <row r="65" spans="18:19" x14ac:dyDescent="0.25">
      <c r="R65" t="s">
        <v>135</v>
      </c>
      <c r="S65" s="148">
        <v>1.6666666666666667</v>
      </c>
    </row>
    <row r="66" spans="18:19" x14ac:dyDescent="0.25">
      <c r="R66" t="s">
        <v>125</v>
      </c>
      <c r="S66" s="148">
        <v>0.56458333333333333</v>
      </c>
    </row>
    <row r="67" spans="18:19" x14ac:dyDescent="0.25">
      <c r="R67" t="s">
        <v>22</v>
      </c>
      <c r="S67" s="148">
        <v>1.90625</v>
      </c>
    </row>
    <row r="68" spans="18:19" x14ac:dyDescent="0.25">
      <c r="R68" t="s">
        <v>126</v>
      </c>
      <c r="S68" s="148">
        <v>0.85625000000000007</v>
      </c>
    </row>
    <row r="69" spans="18:19" x14ac:dyDescent="0.25">
      <c r="R69" t="s">
        <v>23</v>
      </c>
      <c r="S69" s="148">
        <v>8.4194444444444443</v>
      </c>
    </row>
    <row r="70" spans="18:19" x14ac:dyDescent="0.25">
      <c r="R70" t="s">
        <v>61</v>
      </c>
      <c r="S70" s="148">
        <v>5.541666666666667</v>
      </c>
    </row>
    <row r="71" spans="18:19" x14ac:dyDescent="0.25">
      <c r="R71" t="s">
        <v>62</v>
      </c>
      <c r="S71" s="148">
        <v>1.3333333333333333</v>
      </c>
    </row>
    <row r="72" spans="18:19" x14ac:dyDescent="0.25">
      <c r="R72" t="s">
        <v>127</v>
      </c>
      <c r="S72" s="148">
        <v>0.16666666666666666</v>
      </c>
    </row>
    <row r="73" spans="18:19" x14ac:dyDescent="0.25">
      <c r="R73" t="s">
        <v>128</v>
      </c>
      <c r="S73" s="148">
        <v>1.3333333333333333</v>
      </c>
    </row>
    <row r="74" spans="18:19" x14ac:dyDescent="0.25">
      <c r="R74" t="s">
        <v>63</v>
      </c>
      <c r="S74" s="148">
        <v>0.625</v>
      </c>
    </row>
    <row r="75" spans="18:19" x14ac:dyDescent="0.25">
      <c r="R75" t="s">
        <v>64</v>
      </c>
      <c r="S75" s="148">
        <v>0.33333333333333331</v>
      </c>
    </row>
    <row r="76" spans="18:19" x14ac:dyDescent="0.25">
      <c r="R76" t="s">
        <v>65</v>
      </c>
      <c r="S76" s="148">
        <v>0.16666666666666666</v>
      </c>
    </row>
    <row r="77" spans="18:19" x14ac:dyDescent="0.25">
      <c r="R77" t="s">
        <v>129</v>
      </c>
      <c r="S77" s="148">
        <v>1.6666666666666667</v>
      </c>
    </row>
    <row r="78" spans="18:19" x14ac:dyDescent="0.25">
      <c r="R78" t="s">
        <v>130</v>
      </c>
      <c r="S78" s="148">
        <v>1.6666666666666667</v>
      </c>
    </row>
    <row r="79" spans="18:19" x14ac:dyDescent="0.25">
      <c r="R79" t="s">
        <v>131</v>
      </c>
      <c r="S79" s="148">
        <v>1.6666666666666667</v>
      </c>
    </row>
    <row r="80" spans="18:19" x14ac:dyDescent="0.25">
      <c r="R80" t="s">
        <v>132</v>
      </c>
      <c r="S80" s="148">
        <v>1.1104166666666666</v>
      </c>
    </row>
    <row r="81" spans="18:19" x14ac:dyDescent="0.25">
      <c r="R81" t="s">
        <v>133</v>
      </c>
      <c r="S81" s="148">
        <v>1.1104166666666666</v>
      </c>
    </row>
    <row r="82" spans="18:19" x14ac:dyDescent="0.25">
      <c r="R82" t="s">
        <v>24</v>
      </c>
      <c r="S82" s="148">
        <v>2.1520833333333331</v>
      </c>
    </row>
    <row r="83" spans="18:19" x14ac:dyDescent="0.25">
      <c r="R83" t="s">
        <v>66</v>
      </c>
      <c r="S83" s="148">
        <v>1.6666666666666667</v>
      </c>
    </row>
    <row r="84" spans="18:19" x14ac:dyDescent="0.25">
      <c r="R84" t="s">
        <v>67</v>
      </c>
      <c r="S84" s="148">
        <v>4.1666666666666664E-2</v>
      </c>
    </row>
    <row r="85" spans="18:19" x14ac:dyDescent="0.25">
      <c r="R85" t="s">
        <v>134</v>
      </c>
      <c r="S85" s="148">
        <v>0.29166666666666669</v>
      </c>
    </row>
    <row r="86" spans="18:19" x14ac:dyDescent="0.25">
      <c r="R86" t="s">
        <v>25</v>
      </c>
      <c r="S86" s="148">
        <v>0.625</v>
      </c>
    </row>
    <row r="87" spans="18:19" x14ac:dyDescent="0.25">
      <c r="R87" t="s">
        <v>68</v>
      </c>
      <c r="S87" s="148">
        <v>4.3750000000000004E-2</v>
      </c>
    </row>
    <row r="88" spans="18:19" x14ac:dyDescent="0.25">
      <c r="R88" t="s">
        <v>70</v>
      </c>
      <c r="S88" s="148">
        <v>4.3750000000000004E-2</v>
      </c>
    </row>
    <row r="89" spans="18:19" x14ac:dyDescent="0.25">
      <c r="R89" t="s">
        <v>71</v>
      </c>
      <c r="S89" s="148">
        <v>0.41666666666666669</v>
      </c>
    </row>
    <row r="90" spans="18:19" x14ac:dyDescent="0.25">
      <c r="R90" t="s">
        <v>139</v>
      </c>
      <c r="S90" s="148">
        <v>0.29166666666666669</v>
      </c>
    </row>
    <row r="91" spans="18:19" x14ac:dyDescent="0.25">
      <c r="R91" t="s">
        <v>26</v>
      </c>
      <c r="S91" s="148">
        <v>0.41666666666666669</v>
      </c>
    </row>
    <row r="92" spans="18:19" x14ac:dyDescent="0.25">
      <c r="R92" t="s">
        <v>27</v>
      </c>
      <c r="S92" s="148">
        <v>0.41666666666666669</v>
      </c>
    </row>
    <row r="93" spans="18:19" x14ac:dyDescent="0.25">
      <c r="R93" t="s">
        <v>69</v>
      </c>
      <c r="S93" s="148">
        <v>0.58333333333333337</v>
      </c>
    </row>
    <row r="94" spans="18:19" x14ac:dyDescent="0.25">
      <c r="R94" t="s">
        <v>101</v>
      </c>
      <c r="S94" s="148">
        <v>0.58333333333333337</v>
      </c>
    </row>
    <row r="95" spans="18:19" x14ac:dyDescent="0.25">
      <c r="R95" t="s">
        <v>93</v>
      </c>
      <c r="S95" s="148">
        <v>8.3333333333333329E-2</v>
      </c>
    </row>
    <row r="96" spans="18:19" x14ac:dyDescent="0.25">
      <c r="R96" t="s">
        <v>76</v>
      </c>
      <c r="S96" s="148">
        <v>8.3333333333333329E-2</v>
      </c>
    </row>
    <row r="97" spans="18:19" x14ac:dyDescent="0.25">
      <c r="R97" t="s">
        <v>142</v>
      </c>
      <c r="S97" s="148">
        <v>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I14"/>
  <sheetViews>
    <sheetView workbookViewId="0">
      <selection activeCell="J12" sqref="J12"/>
    </sheetView>
  </sheetViews>
  <sheetFormatPr baseColWidth="10" defaultRowHeight="15" x14ac:dyDescent="0.25"/>
  <cols>
    <col min="7" max="7" width="13" customWidth="1"/>
  </cols>
  <sheetData>
    <row r="1" spans="1:61" ht="15.75" thickBot="1" x14ac:dyDescent="0.3"/>
    <row r="2" spans="1:61" ht="15.75" thickBot="1" x14ac:dyDescent="0.3">
      <c r="B2" s="121" t="s">
        <v>80</v>
      </c>
      <c r="C2" s="121"/>
      <c r="D2" s="121"/>
      <c r="E2" s="121"/>
      <c r="F2" s="118"/>
      <c r="G2" s="118" t="s">
        <v>82</v>
      </c>
      <c r="H2" s="122"/>
      <c r="I2" s="122"/>
      <c r="J2" s="122"/>
      <c r="K2" s="123"/>
      <c r="L2" s="121" t="s">
        <v>83</v>
      </c>
      <c r="M2" s="121"/>
      <c r="N2" s="121"/>
      <c r="O2" s="121"/>
      <c r="P2" s="118"/>
      <c r="Q2" s="118" t="s">
        <v>84</v>
      </c>
      <c r="R2" s="122"/>
      <c r="S2" s="122"/>
      <c r="T2" s="122"/>
      <c r="U2" s="123"/>
      <c r="V2" s="121" t="s">
        <v>85</v>
      </c>
      <c r="W2" s="121"/>
      <c r="X2" s="121"/>
      <c r="Y2" s="121"/>
      <c r="Z2" s="118"/>
      <c r="AA2" s="118" t="s">
        <v>86</v>
      </c>
      <c r="AB2" s="122"/>
      <c r="AC2" s="122"/>
      <c r="AD2" s="122"/>
      <c r="AE2" s="123"/>
      <c r="AF2" s="121" t="s">
        <v>87</v>
      </c>
      <c r="AG2" s="121"/>
      <c r="AH2" s="121"/>
      <c r="AI2" s="121"/>
      <c r="AJ2" s="118"/>
      <c r="AK2" s="118" t="s">
        <v>88</v>
      </c>
      <c r="AL2" s="122"/>
      <c r="AM2" s="122"/>
      <c r="AN2" s="122"/>
      <c r="AO2" s="123"/>
      <c r="AP2" s="121" t="s">
        <v>89</v>
      </c>
      <c r="AQ2" s="121"/>
      <c r="AR2" s="121"/>
      <c r="AS2" s="121"/>
      <c r="AT2" s="118"/>
      <c r="AU2" s="118" t="s">
        <v>90</v>
      </c>
      <c r="AV2" s="122"/>
      <c r="AW2" s="122"/>
      <c r="AX2" s="122"/>
      <c r="AY2" s="123"/>
      <c r="AZ2" s="121" t="s">
        <v>91</v>
      </c>
      <c r="BA2" s="121"/>
      <c r="BB2" s="121"/>
      <c r="BC2" s="121"/>
      <c r="BD2" s="118"/>
      <c r="BE2" s="118" t="s">
        <v>92</v>
      </c>
      <c r="BF2" s="122"/>
      <c r="BG2" s="122"/>
      <c r="BH2" s="122"/>
      <c r="BI2" s="123"/>
    </row>
    <row r="3" spans="1:61" ht="15.75" thickBot="1" x14ac:dyDescent="0.3">
      <c r="B3" s="62" t="s">
        <v>81</v>
      </c>
      <c r="C3" s="63" t="s">
        <v>30</v>
      </c>
      <c r="D3" s="64" t="s">
        <v>72</v>
      </c>
      <c r="E3" s="65" t="s">
        <v>99</v>
      </c>
      <c r="F3" s="66" t="s">
        <v>100</v>
      </c>
      <c r="G3" s="67" t="s">
        <v>81</v>
      </c>
      <c r="H3" s="68" t="s">
        <v>30</v>
      </c>
      <c r="I3" s="69" t="s">
        <v>72</v>
      </c>
      <c r="J3" s="70" t="s">
        <v>99</v>
      </c>
      <c r="K3" s="71" t="s">
        <v>100</v>
      </c>
      <c r="L3" s="62" t="s">
        <v>81</v>
      </c>
      <c r="M3" s="63" t="s">
        <v>30</v>
      </c>
      <c r="N3" s="64" t="s">
        <v>72</v>
      </c>
      <c r="O3" s="65" t="s">
        <v>99</v>
      </c>
      <c r="P3" s="66" t="s">
        <v>100</v>
      </c>
      <c r="Q3" s="67" t="s">
        <v>81</v>
      </c>
      <c r="R3" s="68" t="s">
        <v>30</v>
      </c>
      <c r="S3" s="69" t="s">
        <v>72</v>
      </c>
      <c r="T3" s="70" t="s">
        <v>99</v>
      </c>
      <c r="U3" s="71" t="s">
        <v>100</v>
      </c>
      <c r="V3" s="62" t="s">
        <v>81</v>
      </c>
      <c r="W3" s="63" t="s">
        <v>30</v>
      </c>
      <c r="X3" s="64" t="s">
        <v>72</v>
      </c>
      <c r="Y3" s="65" t="s">
        <v>99</v>
      </c>
      <c r="Z3" s="66" t="s">
        <v>100</v>
      </c>
      <c r="AA3" s="67" t="s">
        <v>81</v>
      </c>
      <c r="AB3" s="68" t="s">
        <v>30</v>
      </c>
      <c r="AC3" s="69" t="s">
        <v>72</v>
      </c>
      <c r="AD3" s="70" t="s">
        <v>99</v>
      </c>
      <c r="AE3" s="71" t="s">
        <v>100</v>
      </c>
      <c r="AF3" s="62" t="s">
        <v>81</v>
      </c>
      <c r="AG3" s="63" t="s">
        <v>30</v>
      </c>
      <c r="AH3" s="64" t="s">
        <v>72</v>
      </c>
      <c r="AI3" s="65" t="s">
        <v>99</v>
      </c>
      <c r="AJ3" s="66" t="s">
        <v>100</v>
      </c>
      <c r="AK3" s="67" t="s">
        <v>81</v>
      </c>
      <c r="AL3" s="68" t="s">
        <v>30</v>
      </c>
      <c r="AM3" s="69" t="s">
        <v>72</v>
      </c>
      <c r="AN3" s="70" t="s">
        <v>99</v>
      </c>
      <c r="AO3" s="71" t="s">
        <v>100</v>
      </c>
      <c r="AP3" s="62" t="s">
        <v>81</v>
      </c>
      <c r="AQ3" s="63" t="s">
        <v>30</v>
      </c>
      <c r="AR3" s="64" t="s">
        <v>72</v>
      </c>
      <c r="AS3" s="65" t="s">
        <v>99</v>
      </c>
      <c r="AT3" s="66" t="s">
        <v>100</v>
      </c>
      <c r="AU3" s="67" t="s">
        <v>81</v>
      </c>
      <c r="AV3" s="68" t="s">
        <v>30</v>
      </c>
      <c r="AW3" s="69" t="s">
        <v>72</v>
      </c>
      <c r="AX3" s="70" t="s">
        <v>99</v>
      </c>
      <c r="AY3" s="71" t="s">
        <v>100</v>
      </c>
      <c r="AZ3" s="62" t="s">
        <v>81</v>
      </c>
      <c r="BA3" s="63" t="s">
        <v>30</v>
      </c>
      <c r="BB3" s="64" t="s">
        <v>72</v>
      </c>
      <c r="BC3" s="65" t="s">
        <v>99</v>
      </c>
      <c r="BD3" s="66" t="s">
        <v>100</v>
      </c>
      <c r="BE3" s="67" t="s">
        <v>81</v>
      </c>
      <c r="BF3" s="68" t="s">
        <v>30</v>
      </c>
      <c r="BG3" s="69" t="s">
        <v>72</v>
      </c>
      <c r="BH3" s="70" t="s">
        <v>99</v>
      </c>
      <c r="BI3" s="71" t="s">
        <v>100</v>
      </c>
    </row>
    <row r="4" spans="1:61" x14ac:dyDescent="0.25">
      <c r="A4" s="59" t="s">
        <v>77</v>
      </c>
      <c r="B4" s="52"/>
      <c r="C4" s="53"/>
      <c r="D4" s="57"/>
      <c r="E4" s="57"/>
      <c r="F4" s="54"/>
      <c r="G4" s="52"/>
      <c r="H4" s="53"/>
      <c r="I4" s="57"/>
      <c r="J4" s="57"/>
      <c r="K4" s="54"/>
      <c r="L4" s="52"/>
      <c r="M4" s="53"/>
      <c r="N4" s="57"/>
      <c r="O4" s="57"/>
      <c r="P4" s="54"/>
      <c r="Q4" s="52"/>
      <c r="R4" s="53"/>
      <c r="S4" s="57"/>
      <c r="T4" s="57"/>
      <c r="U4" s="54"/>
      <c r="V4" s="52"/>
      <c r="W4" s="53"/>
      <c r="X4" s="57"/>
      <c r="Y4" s="57"/>
      <c r="Z4" s="54"/>
      <c r="AA4" s="52"/>
      <c r="AB4" s="53"/>
      <c r="AC4" s="57"/>
      <c r="AD4" s="57"/>
      <c r="AE4" s="54"/>
      <c r="AF4" s="52"/>
      <c r="AG4" s="53"/>
      <c r="AH4" s="57"/>
      <c r="AI4" s="57"/>
      <c r="AJ4" s="54"/>
      <c r="AK4" s="52"/>
      <c r="AL4" s="53"/>
      <c r="AM4" s="57"/>
      <c r="AN4" s="57"/>
      <c r="AO4" s="54"/>
      <c r="AP4" s="52"/>
      <c r="AQ4" s="53"/>
      <c r="AR4" s="57"/>
      <c r="AS4" s="57"/>
      <c r="AT4" s="54"/>
      <c r="AU4" s="52"/>
      <c r="AV4" s="53"/>
      <c r="AW4" s="57"/>
      <c r="AX4" s="57"/>
      <c r="AY4" s="54"/>
      <c r="AZ4" s="52"/>
      <c r="BA4" s="53"/>
      <c r="BB4" s="57"/>
      <c r="BC4" s="57"/>
      <c r="BD4" s="54"/>
      <c r="BE4" s="52"/>
      <c r="BF4" s="53"/>
      <c r="BG4" s="57"/>
      <c r="BH4" s="57"/>
      <c r="BI4" s="54"/>
    </row>
    <row r="5" spans="1:61" x14ac:dyDescent="0.25">
      <c r="A5" s="60" t="s">
        <v>78</v>
      </c>
      <c r="B5" s="72"/>
      <c r="C5" s="73"/>
      <c r="D5" s="74"/>
      <c r="E5" s="74"/>
      <c r="F5" s="75"/>
      <c r="G5" s="72"/>
      <c r="H5" s="73"/>
      <c r="I5" s="74"/>
      <c r="J5" s="74"/>
      <c r="K5" s="75"/>
      <c r="L5" s="72"/>
      <c r="M5" s="73"/>
      <c r="N5" s="74"/>
      <c r="O5" s="74"/>
      <c r="P5" s="75"/>
      <c r="Q5" s="72"/>
      <c r="R5" s="73"/>
      <c r="S5" s="74"/>
      <c r="T5" s="74"/>
      <c r="U5" s="75"/>
      <c r="V5" s="72"/>
      <c r="W5" s="73"/>
      <c r="X5" s="74"/>
      <c r="Y5" s="74"/>
      <c r="Z5" s="75"/>
      <c r="AA5" s="72"/>
      <c r="AB5" s="73"/>
      <c r="AC5" s="74"/>
      <c r="AD5" s="74"/>
      <c r="AE5" s="75"/>
      <c r="AF5" s="72"/>
      <c r="AG5" s="73"/>
      <c r="AH5" s="74"/>
      <c r="AI5" s="74"/>
      <c r="AJ5" s="75"/>
      <c r="AK5" s="72"/>
      <c r="AL5" s="73"/>
      <c r="AM5" s="74"/>
      <c r="AN5" s="74"/>
      <c r="AO5" s="75"/>
      <c r="AP5" s="72"/>
      <c r="AQ5" s="73"/>
      <c r="AR5" s="74"/>
      <c r="AS5" s="74"/>
      <c r="AT5" s="75"/>
      <c r="AU5" s="72"/>
      <c r="AV5" s="73"/>
      <c r="AW5" s="74"/>
      <c r="AX5" s="74"/>
      <c r="AY5" s="75"/>
      <c r="AZ5" s="72"/>
      <c r="BA5" s="73"/>
      <c r="BB5" s="74"/>
      <c r="BC5" s="74"/>
      <c r="BD5" s="75"/>
      <c r="BE5" s="72"/>
      <c r="BF5" s="73"/>
      <c r="BG5" s="74"/>
      <c r="BH5" s="74"/>
      <c r="BI5" s="75"/>
    </row>
    <row r="6" spans="1:61" ht="15.75" thickBot="1" x14ac:dyDescent="0.3">
      <c r="A6" s="61" t="s">
        <v>79</v>
      </c>
      <c r="B6" s="76"/>
      <c r="C6" s="77"/>
      <c r="D6" s="78"/>
      <c r="E6" s="78"/>
      <c r="F6" s="79"/>
      <c r="G6" s="76"/>
      <c r="H6" s="77"/>
      <c r="I6" s="78"/>
      <c r="J6" s="78"/>
      <c r="K6" s="79"/>
      <c r="L6" s="76"/>
      <c r="M6" s="77"/>
      <c r="N6" s="78"/>
      <c r="O6" s="78"/>
      <c r="P6" s="79"/>
      <c r="Q6" s="76"/>
      <c r="R6" s="77"/>
      <c r="S6" s="78"/>
      <c r="T6" s="78"/>
      <c r="U6" s="79"/>
      <c r="V6" s="76"/>
      <c r="W6" s="77"/>
      <c r="X6" s="78"/>
      <c r="Y6" s="78"/>
      <c r="Z6" s="79"/>
      <c r="AA6" s="76"/>
      <c r="AB6" s="77"/>
      <c r="AC6" s="78"/>
      <c r="AD6" s="78"/>
      <c r="AE6" s="79"/>
      <c r="AF6" s="76"/>
      <c r="AG6" s="77"/>
      <c r="AH6" s="78"/>
      <c r="AI6" s="78"/>
      <c r="AJ6" s="79"/>
      <c r="AK6" s="76"/>
      <c r="AL6" s="77"/>
      <c r="AM6" s="78"/>
      <c r="AN6" s="78"/>
      <c r="AO6" s="79"/>
      <c r="AP6" s="76"/>
      <c r="AQ6" s="77"/>
      <c r="AR6" s="78"/>
      <c r="AS6" s="78"/>
      <c r="AT6" s="79"/>
      <c r="AU6" s="76"/>
      <c r="AV6" s="77"/>
      <c r="AW6" s="78"/>
      <c r="AX6" s="78"/>
      <c r="AY6" s="79"/>
      <c r="AZ6" s="76"/>
      <c r="BA6" s="77"/>
      <c r="BB6" s="78"/>
      <c r="BC6" s="78"/>
      <c r="BD6" s="79"/>
      <c r="BE6" s="76"/>
      <c r="BF6" s="77"/>
      <c r="BG6" s="78"/>
      <c r="BH6" s="78"/>
      <c r="BI6" s="79"/>
    </row>
    <row r="9" spans="1:61" ht="15.75" thickBot="1" x14ac:dyDescent="0.3"/>
    <row r="10" spans="1:61" ht="15.75" thickBot="1" x14ac:dyDescent="0.3">
      <c r="B10" s="121" t="s">
        <v>91</v>
      </c>
      <c r="C10" s="121"/>
      <c r="D10" s="121"/>
      <c r="E10" s="121"/>
      <c r="F10" s="118"/>
      <c r="G10" s="118" t="s">
        <v>92</v>
      </c>
      <c r="H10" s="122"/>
      <c r="I10" s="122"/>
      <c r="J10" s="122"/>
      <c r="K10" s="123"/>
    </row>
    <row r="11" spans="1:61" ht="15.75" thickBot="1" x14ac:dyDescent="0.3">
      <c r="B11" s="62" t="s">
        <v>81</v>
      </c>
      <c r="C11" s="63" t="s">
        <v>30</v>
      </c>
      <c r="D11" s="64" t="s">
        <v>72</v>
      </c>
      <c r="E11" s="65" t="s">
        <v>99</v>
      </c>
      <c r="F11" s="66" t="s">
        <v>100</v>
      </c>
      <c r="G11" s="67" t="s">
        <v>81</v>
      </c>
      <c r="H11" s="68" t="s">
        <v>30</v>
      </c>
      <c r="I11" s="69" t="s">
        <v>72</v>
      </c>
      <c r="J11" s="70" t="s">
        <v>99</v>
      </c>
      <c r="K11" s="71" t="s">
        <v>100</v>
      </c>
    </row>
    <row r="12" spans="1:61" x14ac:dyDescent="0.25">
      <c r="A12" s="59" t="s">
        <v>77</v>
      </c>
      <c r="B12" s="52" t="e">
        <f>#REF!</f>
        <v>#REF!</v>
      </c>
      <c r="C12" s="53" t="e">
        <f>#REF!</f>
        <v>#REF!</v>
      </c>
      <c r="D12" s="57" t="e">
        <f>#REF!</f>
        <v>#REF!</v>
      </c>
      <c r="E12" s="57" t="e">
        <f>#REF!</f>
        <v>#REF!</v>
      </c>
      <c r="F12" s="54" t="e">
        <f>#REF!</f>
        <v>#REF!</v>
      </c>
      <c r="G12" s="52">
        <f>'Decembre 2023'!B197</f>
        <v>0</v>
      </c>
      <c r="H12" s="53">
        <f>'Decembre 2023'!E197</f>
        <v>0</v>
      </c>
      <c r="I12" s="57">
        <f>'Decembre 2023'!H197</f>
        <v>0</v>
      </c>
      <c r="J12" s="57">
        <f ca="1">'Decembre 2023'!E202</f>
        <v>0</v>
      </c>
      <c r="K12" s="54">
        <f>'Decembre 2023'!H202</f>
        <v>0</v>
      </c>
    </row>
    <row r="13" spans="1:61" x14ac:dyDescent="0.25">
      <c r="A13" s="60" t="s">
        <v>78</v>
      </c>
      <c r="B13" s="72">
        <f>'[1]Novembre 2023'!B197</f>
        <v>14.699305555555558</v>
      </c>
      <c r="C13" s="73">
        <f>'[1]Novembre 2023'!E197</f>
        <v>6.0881944444444445</v>
      </c>
      <c r="D13" s="74">
        <f>'[1]Novembre 2023'!H197</f>
        <v>5.8548611111111128</v>
      </c>
      <c r="E13" s="74">
        <f>'[1]Novembre 2023'!E202</f>
        <v>3.3208333333333329</v>
      </c>
      <c r="F13" s="75">
        <f>'[1]Novembre 2023'!H202</f>
        <v>2.7562500000000001</v>
      </c>
      <c r="G13" s="72" t="e">
        <f>'[1]Decembre 2023'!B197</f>
        <v>#REF!</v>
      </c>
      <c r="H13" s="73" t="e">
        <f>'[1]Decembre 2023'!E197</f>
        <v>#REF!</v>
      </c>
      <c r="I13" s="74" t="e">
        <f>'[1]Decembre 2023'!H197</f>
        <v>#REF!</v>
      </c>
      <c r="J13" s="74" t="e">
        <f>'[1]Decembre 2023'!E202</f>
        <v>#REF!</v>
      </c>
      <c r="K13" s="75" t="e">
        <f>'[1]Decembre 2023'!H202</f>
        <v>#REF!</v>
      </c>
    </row>
    <row r="14" spans="1:61" ht="15.75" thickBot="1" x14ac:dyDescent="0.3">
      <c r="A14" s="61" t="s">
        <v>79</v>
      </c>
      <c r="B14" s="76">
        <f>'[2]Novembre 2023'!$B$197</f>
        <v>11.649305555555554</v>
      </c>
      <c r="C14" s="77">
        <f>'[2]Novembre 2023'!$E$197</f>
        <v>1.6527777777777777</v>
      </c>
      <c r="D14" s="78">
        <f>'[2]Novembre 2023'!$H$197</f>
        <v>8.5069444444444446</v>
      </c>
      <c r="E14" s="78">
        <f>'[2]Novembre 2023'!$E$202</f>
        <v>0</v>
      </c>
      <c r="F14" s="79">
        <f>'[2]Novembre 2023'!$H$202</f>
        <v>2.2826388888888887</v>
      </c>
      <c r="G14" s="76" t="e">
        <f>'[2]Decembre 2023'!B197</f>
        <v>#REF!</v>
      </c>
      <c r="H14" s="77" t="e">
        <f>'[2]Decembre 2023'!E197</f>
        <v>#REF!</v>
      </c>
      <c r="I14" s="78" t="e">
        <f>'[2]Decembre 2023'!H197</f>
        <v>#REF!</v>
      </c>
      <c r="J14" s="78" t="e">
        <f>'[2]Decembre 2023'!E202</f>
        <v>#REF!</v>
      </c>
      <c r="K14" s="79" t="e">
        <f>'[2]Decembre 2023'!H202</f>
        <v>#REF!</v>
      </c>
    </row>
  </sheetData>
  <sheetProtection algorithmName="SHA-512" hashValue="8mUdf42A5SRId+4mPPp15vKAYLHl85Zb2Ngac/52s0JfiALLPHbHG8qcXJEcmem4XTaGWSkM7TU6Q0yv0IuNUA==" saltValue="IoFNDbSZG3Cqj0tRfWM9+w==" spinCount="100000" sheet="1" objects="1" scenarios="1"/>
  <mergeCells count="14">
    <mergeCell ref="B10:F10"/>
    <mergeCell ref="G10:K10"/>
    <mergeCell ref="AZ2:BD2"/>
    <mergeCell ref="BE2:BI2"/>
    <mergeCell ref="V2:Z2"/>
    <mergeCell ref="AA2:AE2"/>
    <mergeCell ref="AF2:AJ2"/>
    <mergeCell ref="AK2:AO2"/>
    <mergeCell ref="AP2:AT2"/>
    <mergeCell ref="B2:F2"/>
    <mergeCell ref="G2:K2"/>
    <mergeCell ref="L2:P2"/>
    <mergeCell ref="Q2:U2"/>
    <mergeCell ref="AU2:AY2"/>
  </mergeCells>
  <phoneticPr fontId="4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5EA0B-0C8B-4BAF-B366-1060C29E23BC}">
  <sheetPr codeName="Feuil6">
    <tabColor theme="7" tint="0.59999389629810485"/>
    <pageSetUpPr fitToPage="1"/>
  </sheetPr>
  <dimension ref="A1:AK203"/>
  <sheetViews>
    <sheetView tabSelected="1" zoomScale="70" zoomScaleNormal="70" workbookViewId="0">
      <pane ySplit="6" topLeftCell="A10" activePane="bottomLeft" state="frozen"/>
      <selection pane="bottomLeft" activeCell="O4" sqref="O4:AK4"/>
    </sheetView>
  </sheetViews>
  <sheetFormatPr baseColWidth="10" defaultRowHeight="21" x14ac:dyDescent="0.35"/>
  <cols>
    <col min="1" max="1" width="38.140625" style="129" bestFit="1" customWidth="1"/>
    <col min="2" max="2" width="20.28515625" style="129" bestFit="1" customWidth="1"/>
    <col min="3" max="3" width="16" style="129" customWidth="1"/>
    <col min="4" max="5" width="30.7109375" style="129" customWidth="1"/>
    <col min="6" max="6" width="34.5703125" style="129" bestFit="1" customWidth="1"/>
    <col min="7" max="12" width="30.7109375" style="129" customWidth="1"/>
    <col min="13" max="13" width="38.140625" style="129" bestFit="1" customWidth="1"/>
    <col min="14" max="14" width="15.5703125" style="129" customWidth="1"/>
    <col min="15" max="37" width="100.7109375" style="129" customWidth="1"/>
    <col min="38" max="16384" width="11.42578125" style="129"/>
  </cols>
  <sheetData>
    <row r="1" spans="1:37" ht="21.75" thickBot="1" x14ac:dyDescent="0.4">
      <c r="A1" s="124"/>
      <c r="B1" s="125"/>
      <c r="C1" s="126"/>
      <c r="D1" s="5" t="s">
        <v>143</v>
      </c>
      <c r="E1" s="5" t="s">
        <v>8</v>
      </c>
      <c r="F1" s="5" t="s">
        <v>143</v>
      </c>
      <c r="G1" s="5" t="s">
        <v>8</v>
      </c>
      <c r="H1" s="5" t="s">
        <v>9</v>
      </c>
      <c r="I1" s="5" t="s">
        <v>10</v>
      </c>
      <c r="J1" s="5" t="s">
        <v>11</v>
      </c>
      <c r="K1" s="5" t="s">
        <v>13</v>
      </c>
      <c r="L1" s="6" t="s">
        <v>141</v>
      </c>
      <c r="M1" s="127" t="s">
        <v>1</v>
      </c>
      <c r="N1" s="128"/>
      <c r="O1" s="3"/>
      <c r="P1" s="3"/>
      <c r="Q1" s="3"/>
      <c r="R1" s="3"/>
      <c r="S1" s="3"/>
      <c r="T1" s="3"/>
      <c r="U1" s="3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</row>
    <row r="2" spans="1:37" ht="21.75" thickBot="1" x14ac:dyDescent="0.4">
      <c r="A2" s="130" t="s">
        <v>0</v>
      </c>
      <c r="B2" s="131"/>
      <c r="C2" s="132"/>
      <c r="D2" s="3">
        <v>2709616</v>
      </c>
      <c r="E2" s="3">
        <f>D2</f>
        <v>2709616</v>
      </c>
      <c r="F2" s="3">
        <v>2709617</v>
      </c>
      <c r="G2" s="3">
        <f t="shared" ref="G2:L2" si="0">F2</f>
        <v>2709617</v>
      </c>
      <c r="H2" s="3">
        <f t="shared" si="0"/>
        <v>2709617</v>
      </c>
      <c r="I2" s="3">
        <f t="shared" si="0"/>
        <v>2709617</v>
      </c>
      <c r="J2" s="3">
        <f t="shared" si="0"/>
        <v>2709617</v>
      </c>
      <c r="K2" s="3">
        <f t="shared" si="0"/>
        <v>2709617</v>
      </c>
      <c r="L2" s="3">
        <f t="shared" si="0"/>
        <v>2709617</v>
      </c>
      <c r="M2" s="127" t="s">
        <v>0</v>
      </c>
      <c r="N2" s="128"/>
      <c r="O2" s="3"/>
      <c r="P2" s="3"/>
      <c r="Q2" s="3"/>
      <c r="R2" s="3"/>
      <c r="S2" s="3"/>
      <c r="T2" s="3"/>
      <c r="U2" s="3"/>
      <c r="V2" s="4"/>
      <c r="W2" s="4"/>
      <c r="X2" s="4"/>
      <c r="Y2" s="4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</row>
    <row r="3" spans="1:37" s="133" customFormat="1" ht="21.75" thickBot="1" x14ac:dyDescent="0.4">
      <c r="A3" s="130" t="s">
        <v>30</v>
      </c>
      <c r="B3" s="131"/>
      <c r="C3" s="132"/>
      <c r="D3" s="3" t="s">
        <v>2</v>
      </c>
      <c r="E3" s="3" t="s">
        <v>3</v>
      </c>
      <c r="F3" s="3" t="s">
        <v>4</v>
      </c>
      <c r="G3" s="3" t="s">
        <v>5</v>
      </c>
      <c r="H3" s="3" t="s">
        <v>12</v>
      </c>
      <c r="I3" s="3" t="s">
        <v>6</v>
      </c>
      <c r="J3" s="3" t="s">
        <v>14</v>
      </c>
      <c r="K3" s="4" t="s">
        <v>15</v>
      </c>
      <c r="L3" s="4" t="s">
        <v>7</v>
      </c>
      <c r="M3" s="127" t="s">
        <v>29</v>
      </c>
      <c r="N3" s="128"/>
      <c r="O3" s="3"/>
      <c r="P3" s="3"/>
      <c r="Q3" s="3"/>
      <c r="R3" s="3"/>
      <c r="S3" s="3"/>
      <c r="T3" s="3"/>
      <c r="U3" s="3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</row>
    <row r="4" spans="1:37" s="133" customFormat="1" ht="29.25" customHeight="1" thickBot="1" x14ac:dyDescent="0.4">
      <c r="A4" s="124"/>
      <c r="B4" s="125"/>
      <c r="C4" s="126"/>
      <c r="D4" s="134"/>
      <c r="E4" s="134"/>
      <c r="F4" s="134"/>
      <c r="G4" s="134"/>
      <c r="H4" s="134"/>
      <c r="I4" s="134"/>
      <c r="J4" s="134"/>
      <c r="K4" s="135"/>
      <c r="L4" s="135"/>
      <c r="M4" s="136" t="s">
        <v>28</v>
      </c>
      <c r="N4" s="137"/>
      <c r="O4" s="149" t="s">
        <v>35</v>
      </c>
      <c r="P4" s="150" t="s">
        <v>146</v>
      </c>
      <c r="Q4" s="150" t="s">
        <v>145</v>
      </c>
      <c r="R4" s="149" t="s">
        <v>104</v>
      </c>
      <c r="S4" s="149"/>
      <c r="T4" s="149"/>
      <c r="U4" s="149"/>
      <c r="V4" s="149"/>
      <c r="W4" s="149"/>
      <c r="X4" s="149"/>
      <c r="Y4" s="149"/>
      <c r="Z4" s="149"/>
      <c r="AA4" s="149"/>
      <c r="AB4" s="149"/>
      <c r="AC4" s="149"/>
      <c r="AD4" s="151"/>
      <c r="AE4" s="152"/>
      <c r="AF4" s="151" t="s">
        <v>144</v>
      </c>
      <c r="AG4" s="151" t="s">
        <v>144</v>
      </c>
      <c r="AH4" s="151" t="s">
        <v>144</v>
      </c>
      <c r="AI4" s="151" t="s">
        <v>144</v>
      </c>
      <c r="AJ4" s="152"/>
      <c r="AK4" s="151" t="s">
        <v>144</v>
      </c>
    </row>
    <row r="5" spans="1:37" s="133" customFormat="1" ht="21.75" thickBot="1" x14ac:dyDescent="0.4">
      <c r="A5" s="134"/>
      <c r="B5" s="138"/>
      <c r="C5" s="139"/>
      <c r="D5" s="134"/>
      <c r="E5" s="134"/>
      <c r="F5" s="134"/>
      <c r="G5" s="134"/>
      <c r="H5" s="134"/>
      <c r="I5" s="134"/>
      <c r="J5" s="134"/>
      <c r="K5" s="134"/>
      <c r="L5" s="134"/>
      <c r="M5" s="127" t="s">
        <v>73</v>
      </c>
      <c r="N5" s="128"/>
      <c r="O5" s="39">
        <f>VLOOKUP(O4,vr_Maintenance,2,FALSE)</f>
        <v>0.83333333333333337</v>
      </c>
      <c r="P5" s="39">
        <f>IFERROR(VLOOKUP(P4,vr_Formation,2,FALSE),0)</f>
        <v>0</v>
      </c>
      <c r="Q5" s="39">
        <f>IFERROR(VLOOKUP($Q$4,vr_Formation,2,FALSE),0)</f>
        <v>4.1666666666666664E-2</v>
      </c>
      <c r="R5" s="38">
        <f>IFERROR(VLOOKUP(R4,vr_Maintenance,2,FALSE),0)</f>
        <v>6.458333333333333</v>
      </c>
      <c r="S5" s="38">
        <f>IFERROR(VLOOKUP(S4,vr_Maintenance,2,FALSE),0)</f>
        <v>0</v>
      </c>
      <c r="T5" s="38">
        <f>IFERROR(VLOOKUP(T4,vr_Maintenance,2,FALSE),0)</f>
        <v>0</v>
      </c>
      <c r="U5" s="38">
        <f>IFERROR(VLOOKUP(U4,vr_Maintenance,2,FALSE),0)</f>
        <v>0</v>
      </c>
      <c r="V5" s="38">
        <f>IFERROR(VLOOKUP(V4,vr_Maintenance,2,FALSE),0)</f>
        <v>0</v>
      </c>
      <c r="W5" s="38">
        <f>IFERROR(VLOOKUP(W4,vr_Maintenance,2,FALSE),0)</f>
        <v>0</v>
      </c>
      <c r="X5" s="38">
        <f>IFERROR(VLOOKUP(X4,vr_Maintenance,2,FALSE),0)</f>
        <v>0</v>
      </c>
      <c r="Y5" s="38">
        <f>IFERROR(VLOOKUP(Y4,vr_Maintenance,2,FALSE),0)</f>
        <v>0</v>
      </c>
      <c r="Z5" s="38">
        <f>IFERROR(VLOOKUP(Z4,vr_Maintenance,2,FALSE),0)</f>
        <v>0</v>
      </c>
      <c r="AA5" s="38">
        <f>IFERROR(VLOOKUP(AA4,vr_Maintenance,2,FALSE),0)</f>
        <v>0</v>
      </c>
      <c r="AB5" s="38">
        <f>IFERROR(VLOOKUP(AB4,vr_Maintenance,2,FALSE),0)</f>
        <v>0</v>
      </c>
      <c r="AC5" s="38">
        <f>IFERROR(VLOOKUP(AC4,vr_Maintenance,2,FALSE),0)</f>
        <v>0</v>
      </c>
      <c r="AD5" s="38">
        <f>IFERROR(VLOOKUP(AD4,vr_Formation,2,FALSE),0)</f>
        <v>0</v>
      </c>
      <c r="AE5" s="38">
        <f>IFERROR(VLOOKUP(AE4,vr_Maintenance,2,FALSE),0)</f>
        <v>0</v>
      </c>
      <c r="AF5" s="38">
        <f>IFERROR(VLOOKUP(AF4,vr_Formation,2,FALSE),0)</f>
        <v>8.3333333333333329E-2</v>
      </c>
      <c r="AG5" s="38">
        <f>IFERROR(VLOOKUP(AG4,vr_Formation,2,FALSE),0)</f>
        <v>8.3333333333333329E-2</v>
      </c>
      <c r="AH5" s="38">
        <f>IFERROR(VLOOKUP(AH4,vr_Formation,2,FALSE),0)</f>
        <v>8.3333333333333329E-2</v>
      </c>
      <c r="AI5" s="38">
        <f>IFERROR(VLOOKUP(AI4,vr_Formation,2,FALSE),0)</f>
        <v>8.3333333333333329E-2</v>
      </c>
      <c r="AJ5" s="38">
        <f>IFERROR(VLOOKUP(AJ4,vr_Maintenance,2,FALSE),0)</f>
        <v>0</v>
      </c>
      <c r="AK5" s="38">
        <f>IFERROR(VLOOKUP(AK4,vr_Formation,2,FALSE),0)</f>
        <v>8.3333333333333329E-2</v>
      </c>
    </row>
    <row r="6" spans="1:37" ht="21.75" thickBot="1" x14ac:dyDescent="0.4">
      <c r="A6" s="130" t="s">
        <v>140</v>
      </c>
      <c r="B6" s="131"/>
      <c r="C6" s="132"/>
      <c r="D6" s="18">
        <f t="shared" ref="D6:L6" si="1">SUM(D8:D192)</f>
        <v>0</v>
      </c>
      <c r="E6" s="18">
        <f t="shared" si="1"/>
        <v>0</v>
      </c>
      <c r="F6" s="18">
        <f t="shared" si="1"/>
        <v>0</v>
      </c>
      <c r="G6" s="18">
        <f t="shared" si="1"/>
        <v>0</v>
      </c>
      <c r="H6" s="18">
        <f t="shared" si="1"/>
        <v>0</v>
      </c>
      <c r="I6" s="18">
        <f t="shared" si="1"/>
        <v>0</v>
      </c>
      <c r="J6" s="18">
        <f t="shared" si="1"/>
        <v>0</v>
      </c>
      <c r="K6" s="18">
        <f t="shared" si="1"/>
        <v>0</v>
      </c>
      <c r="L6" s="18">
        <f t="shared" si="1"/>
        <v>0</v>
      </c>
      <c r="M6" s="127" t="s">
        <v>140</v>
      </c>
      <c r="N6" s="128"/>
      <c r="O6" s="55">
        <f>(O5-O7)-SUM(O8:O192)</f>
        <v>0.83333333333333337</v>
      </c>
      <c r="P6" s="55">
        <f t="shared" ref="P6:Q6" si="2">(P5-P7)-SUM(P8:P192)</f>
        <v>0</v>
      </c>
      <c r="Q6" s="55">
        <f t="shared" si="2"/>
        <v>4.1666666666666664E-2</v>
      </c>
      <c r="R6" s="55">
        <f t="shared" ref="R6" si="3">(R5-R7)-SUM(R8:R192)</f>
        <v>6.458333333333333</v>
      </c>
      <c r="S6" s="55">
        <f t="shared" ref="S6" si="4">(S5-S7)-SUM(S8:S192)</f>
        <v>0</v>
      </c>
      <c r="T6" s="55">
        <f t="shared" ref="T6" si="5">(T5-T7)-SUM(T8:T192)</f>
        <v>0</v>
      </c>
      <c r="U6" s="55">
        <f t="shared" ref="U6" si="6">(U5-U7)-SUM(U8:U192)</f>
        <v>0</v>
      </c>
      <c r="V6" s="55">
        <f t="shared" ref="V6" si="7">(V5-V7)-SUM(V8:V192)</f>
        <v>0</v>
      </c>
      <c r="W6" s="55">
        <f t="shared" ref="W6" si="8">(W5-W7)-SUM(W8:W192)</f>
        <v>0</v>
      </c>
      <c r="X6" s="55">
        <f t="shared" ref="X6" si="9">(X5-X7)-SUM(X8:X192)</f>
        <v>0</v>
      </c>
      <c r="Y6" s="55">
        <f t="shared" ref="Y6" si="10">(Y5-Y7)-SUM(Y8:Y192)</f>
        <v>0</v>
      </c>
      <c r="Z6" s="55">
        <f t="shared" ref="Z6" si="11">(Z5-Z7)-SUM(Z8:Z192)</f>
        <v>0</v>
      </c>
      <c r="AA6" s="55">
        <f t="shared" ref="AA6" si="12">(AA5-AA7)-SUM(AA8:AA192)</f>
        <v>0</v>
      </c>
      <c r="AB6" s="55">
        <f t="shared" ref="AB6" si="13">(AB5-AB7)-SUM(AB8:AB192)</f>
        <v>0</v>
      </c>
      <c r="AC6" s="55">
        <f t="shared" ref="AC6" si="14">(AC5-AC7)-SUM(AC8:AC192)</f>
        <v>0</v>
      </c>
      <c r="AD6" s="55">
        <f t="shared" ref="AD6" si="15">(AD5-AD7)-SUM(AD8:AD192)</f>
        <v>0</v>
      </c>
      <c r="AE6" s="55">
        <f t="shared" ref="AE6" si="16">(AE5-AE7)-SUM(AE8:AE192)</f>
        <v>0</v>
      </c>
      <c r="AF6" s="55">
        <f t="shared" ref="AF6" si="17">(AF5-AF7)-SUM(AF8:AF192)</f>
        <v>8.3333333333333329E-2</v>
      </c>
      <c r="AG6" s="55">
        <f t="shared" ref="AG6" si="18">(AG5-AG7)-SUM(AG8:AG192)</f>
        <v>8.3333333333333329E-2</v>
      </c>
      <c r="AH6" s="55">
        <f t="shared" ref="AH6" si="19">(AH5-AH7)-SUM(AH8:AH192)</f>
        <v>8.3333333333333329E-2</v>
      </c>
      <c r="AI6" s="55">
        <f t="shared" ref="AI6" si="20">(AI5-AI7)-SUM(AI8:AI192)</f>
        <v>8.3333333333333329E-2</v>
      </c>
      <c r="AJ6" s="55">
        <f t="shared" ref="AJ6" si="21">(AJ5-AJ7)-SUM(AJ8:AJ192)</f>
        <v>0</v>
      </c>
      <c r="AK6" s="55">
        <f t="shared" ref="AK6" si="22">(AK5-AK7)-SUM(AK8:AK192)</f>
        <v>8.3333333333333329E-2</v>
      </c>
    </row>
    <row r="7" spans="1:37" ht="21.75" thickBot="1" x14ac:dyDescent="0.4">
      <c r="A7" s="107">
        <f>DATE(Fonctionnement1!B5,Fonctionnement1!B4,Fonctionnement1!B3)</f>
        <v>45261</v>
      </c>
      <c r="B7" s="32" t="s">
        <v>74</v>
      </c>
      <c r="C7" s="33" t="s">
        <v>16</v>
      </c>
      <c r="D7" s="85"/>
      <c r="E7" s="85"/>
      <c r="F7" s="85"/>
      <c r="G7" s="85"/>
      <c r="H7" s="85"/>
      <c r="I7" s="85"/>
      <c r="J7" s="85"/>
      <c r="K7" s="85"/>
      <c r="L7" s="86"/>
      <c r="M7" s="107">
        <f t="shared" ref="M7:M70" si="23">A7</f>
        <v>45261</v>
      </c>
      <c r="N7" s="115" t="str">
        <f t="shared" ref="N7:N70" si="24">C7</f>
        <v>heure/rest</v>
      </c>
      <c r="O7" s="116"/>
      <c r="P7" s="116"/>
      <c r="Q7" s="116"/>
      <c r="R7" s="116"/>
      <c r="S7" s="116"/>
      <c r="T7" s="116"/>
      <c r="U7" s="116"/>
      <c r="V7" s="116"/>
      <c r="W7" s="117"/>
      <c r="X7" s="117"/>
      <c r="Y7" s="117"/>
      <c r="Z7" s="117"/>
      <c r="AA7" s="117"/>
      <c r="AB7" s="117"/>
      <c r="AC7" s="117"/>
      <c r="AD7" s="117"/>
      <c r="AE7" s="117"/>
      <c r="AF7" s="117"/>
      <c r="AG7" s="117"/>
      <c r="AH7" s="117"/>
      <c r="AI7" s="117"/>
      <c r="AJ7" s="117"/>
      <c r="AK7" s="117"/>
    </row>
    <row r="8" spans="1:37" x14ac:dyDescent="0.35">
      <c r="A8" s="1">
        <v>11</v>
      </c>
      <c r="B8" s="34"/>
      <c r="C8" s="23">
        <f>B8-(SUM(D8:L8)+SUM(O8:AK8))</f>
        <v>0</v>
      </c>
      <c r="D8" s="24"/>
      <c r="E8" s="24"/>
      <c r="F8" s="24"/>
      <c r="G8" s="24"/>
      <c r="H8" s="24"/>
      <c r="I8" s="24"/>
      <c r="J8" s="24"/>
      <c r="K8" s="25"/>
      <c r="L8" s="25"/>
      <c r="M8" s="1">
        <f t="shared" si="23"/>
        <v>11</v>
      </c>
      <c r="N8" s="58">
        <f t="shared" si="24"/>
        <v>0</v>
      </c>
      <c r="O8" s="19"/>
      <c r="P8" s="24"/>
      <c r="Q8" s="24"/>
      <c r="R8" s="24"/>
      <c r="S8" s="24"/>
      <c r="T8" s="24"/>
      <c r="U8" s="24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</row>
    <row r="9" spans="1:37" x14ac:dyDescent="0.35">
      <c r="A9" s="1">
        <v>11</v>
      </c>
      <c r="B9" s="35"/>
      <c r="C9" s="23">
        <f t="shared" ref="C9:C72" si="25">B9-(SUM(D9:L9)+SUM(O9:AK9))</f>
        <v>0</v>
      </c>
      <c r="D9" s="26"/>
      <c r="E9" s="26"/>
      <c r="F9" s="26"/>
      <c r="G9" s="26"/>
      <c r="H9" s="26"/>
      <c r="I9" s="26"/>
      <c r="J9" s="26"/>
      <c r="K9" s="27"/>
      <c r="L9" s="27"/>
      <c r="M9" s="1">
        <f t="shared" si="23"/>
        <v>11</v>
      </c>
      <c r="N9" s="58">
        <f t="shared" si="24"/>
        <v>0</v>
      </c>
      <c r="O9" s="20"/>
      <c r="P9" s="26"/>
      <c r="Q9" s="26"/>
      <c r="R9" s="26"/>
      <c r="S9" s="26"/>
      <c r="T9" s="26"/>
      <c r="U9" s="26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</row>
    <row r="10" spans="1:37" x14ac:dyDescent="0.35">
      <c r="A10" s="1">
        <v>11</v>
      </c>
      <c r="B10" s="35"/>
      <c r="C10" s="23">
        <f t="shared" si="25"/>
        <v>0</v>
      </c>
      <c r="D10" s="56"/>
      <c r="E10" s="26"/>
      <c r="F10" s="26"/>
      <c r="G10" s="26"/>
      <c r="H10" s="26"/>
      <c r="I10" s="26"/>
      <c r="J10" s="26"/>
      <c r="K10" s="27"/>
      <c r="L10" s="27"/>
      <c r="M10" s="1">
        <f t="shared" si="23"/>
        <v>11</v>
      </c>
      <c r="N10" s="58">
        <f t="shared" si="24"/>
        <v>0</v>
      </c>
      <c r="O10" s="20"/>
      <c r="P10" s="26"/>
      <c r="Q10" s="26"/>
      <c r="R10" s="26"/>
      <c r="S10" s="26"/>
      <c r="T10" s="26"/>
      <c r="U10" s="26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</row>
    <row r="11" spans="1:37" x14ac:dyDescent="0.35">
      <c r="A11" s="7">
        <v>11</v>
      </c>
      <c r="B11" s="36"/>
      <c r="C11" s="23">
        <f t="shared" si="25"/>
        <v>0</v>
      </c>
      <c r="D11" s="28"/>
      <c r="E11" s="28"/>
      <c r="F11" s="28"/>
      <c r="G11" s="28"/>
      <c r="H11" s="28"/>
      <c r="I11" s="28"/>
      <c r="J11" s="28"/>
      <c r="K11" s="29"/>
      <c r="L11" s="29"/>
      <c r="M11" s="7">
        <f t="shared" si="23"/>
        <v>11</v>
      </c>
      <c r="N11" s="58">
        <f t="shared" si="24"/>
        <v>0</v>
      </c>
      <c r="O11" s="21"/>
      <c r="P11" s="28"/>
      <c r="Q11" s="28"/>
      <c r="R11" s="28"/>
      <c r="S11" s="28"/>
      <c r="T11" s="28"/>
      <c r="U11" s="28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</row>
    <row r="12" spans="1:37" ht="21.75" thickBot="1" x14ac:dyDescent="0.4">
      <c r="A12" s="2"/>
      <c r="B12" s="37"/>
      <c r="C12" s="23">
        <f t="shared" si="25"/>
        <v>0</v>
      </c>
      <c r="D12" s="30"/>
      <c r="E12" s="30"/>
      <c r="F12" s="30"/>
      <c r="G12" s="30"/>
      <c r="H12" s="30"/>
      <c r="I12" s="30"/>
      <c r="J12" s="30"/>
      <c r="K12" s="31"/>
      <c r="L12" s="31"/>
      <c r="M12" s="2">
        <f t="shared" si="23"/>
        <v>0</v>
      </c>
      <c r="N12" s="58">
        <f t="shared" si="24"/>
        <v>0</v>
      </c>
      <c r="O12" s="22"/>
      <c r="P12" s="30"/>
      <c r="Q12" s="30"/>
      <c r="R12" s="30"/>
      <c r="S12" s="30"/>
      <c r="T12" s="30"/>
      <c r="U12" s="30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</row>
    <row r="13" spans="1:37" s="140" customFormat="1" ht="21.75" thickBot="1" x14ac:dyDescent="0.4">
      <c r="A13" s="107"/>
      <c r="B13" s="110"/>
      <c r="C13" s="85"/>
      <c r="D13" s="85"/>
      <c r="E13" s="85"/>
      <c r="F13" s="85"/>
      <c r="G13" s="85"/>
      <c r="H13" s="85"/>
      <c r="I13" s="85"/>
      <c r="J13" s="85"/>
      <c r="K13" s="85"/>
      <c r="L13" s="86"/>
      <c r="M13" s="108">
        <f t="shared" si="23"/>
        <v>0</v>
      </c>
      <c r="N13" s="86"/>
      <c r="O13" s="85"/>
      <c r="P13" s="85"/>
      <c r="Q13" s="85"/>
      <c r="R13" s="85"/>
      <c r="S13" s="85"/>
      <c r="T13" s="85"/>
      <c r="U13" s="85"/>
      <c r="V13" s="85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  <c r="AI13" s="86"/>
      <c r="AJ13" s="86"/>
      <c r="AK13" s="86"/>
    </row>
    <row r="14" spans="1:37" s="140" customFormat="1" x14ac:dyDescent="0.35">
      <c r="A14" s="95"/>
      <c r="B14" s="96"/>
      <c r="C14" s="96">
        <f t="shared" si="25"/>
        <v>0</v>
      </c>
      <c r="D14" s="87"/>
      <c r="E14" s="87"/>
      <c r="F14" s="87"/>
      <c r="G14" s="87"/>
      <c r="H14" s="87"/>
      <c r="I14" s="87"/>
      <c r="J14" s="87"/>
      <c r="K14" s="88"/>
      <c r="L14" s="88"/>
      <c r="M14" s="95">
        <f t="shared" si="23"/>
        <v>0</v>
      </c>
      <c r="N14" s="99">
        <f t="shared" si="24"/>
        <v>0</v>
      </c>
      <c r="O14" s="97"/>
      <c r="P14" s="87"/>
      <c r="Q14" s="87"/>
      <c r="R14" s="87"/>
      <c r="S14" s="87"/>
      <c r="T14" s="87"/>
      <c r="U14" s="87"/>
      <c r="V14" s="88"/>
      <c r="W14" s="88"/>
      <c r="X14" s="88"/>
      <c r="Y14" s="88"/>
      <c r="Z14" s="88"/>
      <c r="AA14" s="88"/>
      <c r="AB14" s="88"/>
      <c r="AC14" s="88"/>
      <c r="AD14" s="88"/>
      <c r="AE14" s="88"/>
      <c r="AF14" s="88"/>
      <c r="AG14" s="88"/>
      <c r="AH14" s="88"/>
      <c r="AI14" s="88"/>
      <c r="AJ14" s="88"/>
      <c r="AK14" s="88"/>
    </row>
    <row r="15" spans="1:37" s="140" customFormat="1" x14ac:dyDescent="0.35">
      <c r="A15" s="95"/>
      <c r="B15" s="98"/>
      <c r="C15" s="96">
        <f t="shared" si="25"/>
        <v>0</v>
      </c>
      <c r="D15" s="89"/>
      <c r="E15" s="89"/>
      <c r="F15" s="89"/>
      <c r="G15" s="89"/>
      <c r="H15" s="89"/>
      <c r="I15" s="89"/>
      <c r="J15" s="89"/>
      <c r="K15" s="90"/>
      <c r="L15" s="90"/>
      <c r="M15" s="95">
        <f t="shared" si="23"/>
        <v>0</v>
      </c>
      <c r="N15" s="99">
        <f t="shared" si="24"/>
        <v>0</v>
      </c>
      <c r="O15" s="100"/>
      <c r="P15" s="89"/>
      <c r="Q15" s="89"/>
      <c r="R15" s="89"/>
      <c r="S15" s="89"/>
      <c r="T15" s="89"/>
      <c r="U15" s="89"/>
      <c r="V15" s="90"/>
      <c r="W15" s="90"/>
      <c r="X15" s="90"/>
      <c r="Y15" s="90"/>
      <c r="Z15" s="90"/>
      <c r="AA15" s="90"/>
      <c r="AB15" s="90"/>
      <c r="AC15" s="90"/>
      <c r="AD15" s="90"/>
      <c r="AE15" s="90"/>
      <c r="AF15" s="90"/>
      <c r="AG15" s="90"/>
      <c r="AH15" s="90"/>
      <c r="AI15" s="90"/>
      <c r="AJ15" s="90"/>
      <c r="AK15" s="90"/>
    </row>
    <row r="16" spans="1:37" s="140" customFormat="1" x14ac:dyDescent="0.35">
      <c r="A16" s="95"/>
      <c r="B16" s="98"/>
      <c r="C16" s="96">
        <f t="shared" si="25"/>
        <v>0</v>
      </c>
      <c r="D16" s="89"/>
      <c r="E16" s="89"/>
      <c r="F16" s="89"/>
      <c r="G16" s="89"/>
      <c r="H16" s="89"/>
      <c r="I16" s="89"/>
      <c r="J16" s="89"/>
      <c r="K16" s="90"/>
      <c r="L16" s="90"/>
      <c r="M16" s="95">
        <f t="shared" si="23"/>
        <v>0</v>
      </c>
      <c r="N16" s="99">
        <f t="shared" si="24"/>
        <v>0</v>
      </c>
      <c r="O16" s="100"/>
      <c r="P16" s="89"/>
      <c r="Q16" s="89"/>
      <c r="R16" s="89"/>
      <c r="S16" s="89"/>
      <c r="T16" s="89"/>
      <c r="U16" s="89"/>
      <c r="V16" s="90"/>
      <c r="W16" s="90"/>
      <c r="X16" s="90"/>
      <c r="Y16" s="90"/>
      <c r="Z16" s="90"/>
      <c r="AA16" s="90"/>
      <c r="AB16" s="90"/>
      <c r="AC16" s="90"/>
      <c r="AD16" s="90"/>
      <c r="AE16" s="90"/>
      <c r="AF16" s="90"/>
      <c r="AG16" s="90"/>
      <c r="AH16" s="90"/>
      <c r="AI16" s="90"/>
      <c r="AJ16" s="90"/>
      <c r="AK16" s="90"/>
    </row>
    <row r="17" spans="1:37" s="140" customFormat="1" x14ac:dyDescent="0.35">
      <c r="A17" s="101"/>
      <c r="B17" s="102"/>
      <c r="C17" s="96">
        <f t="shared" si="25"/>
        <v>0</v>
      </c>
      <c r="D17" s="91"/>
      <c r="E17" s="91"/>
      <c r="F17" s="91"/>
      <c r="G17" s="91"/>
      <c r="H17" s="91"/>
      <c r="I17" s="91"/>
      <c r="J17" s="91"/>
      <c r="K17" s="92"/>
      <c r="L17" s="92"/>
      <c r="M17" s="101">
        <f t="shared" si="23"/>
        <v>0</v>
      </c>
      <c r="N17" s="99">
        <f t="shared" si="24"/>
        <v>0</v>
      </c>
      <c r="O17" s="103"/>
      <c r="P17" s="91"/>
      <c r="Q17" s="91"/>
      <c r="R17" s="91"/>
      <c r="S17" s="91"/>
      <c r="T17" s="91"/>
      <c r="U17" s="91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2"/>
      <c r="AJ17" s="92"/>
      <c r="AK17" s="92"/>
    </row>
    <row r="18" spans="1:37" s="140" customFormat="1" ht="21.75" thickBot="1" x14ac:dyDescent="0.4">
      <c r="A18" s="104"/>
      <c r="B18" s="105"/>
      <c r="C18" s="96">
        <f t="shared" si="25"/>
        <v>0</v>
      </c>
      <c r="D18" s="93"/>
      <c r="E18" s="93"/>
      <c r="F18" s="93"/>
      <c r="G18" s="93"/>
      <c r="H18" s="93"/>
      <c r="I18" s="93"/>
      <c r="J18" s="93"/>
      <c r="K18" s="94"/>
      <c r="L18" s="94"/>
      <c r="M18" s="104">
        <f t="shared" si="23"/>
        <v>0</v>
      </c>
      <c r="N18" s="99">
        <f t="shared" si="24"/>
        <v>0</v>
      </c>
      <c r="O18" s="106"/>
      <c r="P18" s="93"/>
      <c r="Q18" s="93"/>
      <c r="R18" s="93"/>
      <c r="S18" s="93"/>
      <c r="T18" s="93"/>
      <c r="U18" s="93"/>
      <c r="V18" s="94"/>
      <c r="W18" s="94"/>
      <c r="X18" s="94"/>
      <c r="Y18" s="94"/>
      <c r="Z18" s="94"/>
      <c r="AA18" s="94"/>
      <c r="AB18" s="94"/>
      <c r="AC18" s="94"/>
      <c r="AD18" s="94"/>
      <c r="AE18" s="94"/>
      <c r="AF18" s="94"/>
      <c r="AG18" s="94"/>
      <c r="AH18" s="94"/>
      <c r="AI18" s="94"/>
      <c r="AJ18" s="94"/>
      <c r="AK18" s="94"/>
    </row>
    <row r="19" spans="1:37" s="140" customFormat="1" ht="21.75" thickBot="1" x14ac:dyDescent="0.4">
      <c r="A19" s="107"/>
      <c r="B19" s="110"/>
      <c r="C19" s="85"/>
      <c r="D19" s="85"/>
      <c r="E19" s="85"/>
      <c r="F19" s="85"/>
      <c r="G19" s="85"/>
      <c r="H19" s="85"/>
      <c r="I19" s="85"/>
      <c r="J19" s="85"/>
      <c r="K19" s="85"/>
      <c r="L19" s="86"/>
      <c r="M19" s="108">
        <f t="shared" si="23"/>
        <v>0</v>
      </c>
      <c r="N19" s="86"/>
      <c r="O19" s="85"/>
      <c r="P19" s="85"/>
      <c r="Q19" s="85"/>
      <c r="R19" s="85"/>
      <c r="S19" s="85"/>
      <c r="T19" s="85"/>
      <c r="U19" s="85"/>
      <c r="V19" s="85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6"/>
      <c r="AI19" s="86"/>
      <c r="AJ19" s="86"/>
      <c r="AK19" s="86"/>
    </row>
    <row r="20" spans="1:37" s="140" customFormat="1" x14ac:dyDescent="0.35">
      <c r="A20" s="95"/>
      <c r="B20" s="96"/>
      <c r="C20" s="96">
        <f t="shared" si="25"/>
        <v>0</v>
      </c>
      <c r="D20" s="87"/>
      <c r="E20" s="87"/>
      <c r="F20" s="87"/>
      <c r="G20" s="87"/>
      <c r="H20" s="87"/>
      <c r="I20" s="87"/>
      <c r="J20" s="87"/>
      <c r="K20" s="88"/>
      <c r="L20" s="88"/>
      <c r="M20" s="95">
        <f t="shared" si="23"/>
        <v>0</v>
      </c>
      <c r="N20" s="99">
        <f t="shared" si="24"/>
        <v>0</v>
      </c>
      <c r="O20" s="97"/>
      <c r="P20" s="87"/>
      <c r="Q20" s="87"/>
      <c r="R20" s="87"/>
      <c r="S20" s="87"/>
      <c r="T20" s="87"/>
      <c r="U20" s="87"/>
      <c r="V20" s="88"/>
      <c r="W20" s="88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  <c r="AJ20" s="88"/>
      <c r="AK20" s="88"/>
    </row>
    <row r="21" spans="1:37" s="140" customFormat="1" x14ac:dyDescent="0.35">
      <c r="A21" s="95"/>
      <c r="B21" s="98"/>
      <c r="C21" s="96">
        <f t="shared" si="25"/>
        <v>0</v>
      </c>
      <c r="D21" s="89"/>
      <c r="E21" s="89"/>
      <c r="F21" s="89"/>
      <c r="G21" s="89"/>
      <c r="H21" s="89"/>
      <c r="I21" s="89"/>
      <c r="J21" s="89"/>
      <c r="K21" s="90"/>
      <c r="L21" s="90"/>
      <c r="M21" s="95">
        <f t="shared" si="23"/>
        <v>0</v>
      </c>
      <c r="N21" s="99">
        <f t="shared" si="24"/>
        <v>0</v>
      </c>
      <c r="O21" s="100"/>
      <c r="P21" s="89"/>
      <c r="Q21" s="89"/>
      <c r="R21" s="89"/>
      <c r="S21" s="89"/>
      <c r="T21" s="89"/>
      <c r="U21" s="89"/>
      <c r="V21" s="90"/>
      <c r="W21" s="90"/>
      <c r="X21" s="90"/>
      <c r="Y21" s="90"/>
      <c r="Z21" s="90"/>
      <c r="AA21" s="90"/>
      <c r="AB21" s="90"/>
      <c r="AC21" s="90"/>
      <c r="AD21" s="90"/>
      <c r="AE21" s="90"/>
      <c r="AF21" s="90"/>
      <c r="AG21" s="90"/>
      <c r="AH21" s="90"/>
      <c r="AI21" s="90"/>
      <c r="AJ21" s="90"/>
      <c r="AK21" s="90"/>
    </row>
    <row r="22" spans="1:37" s="140" customFormat="1" x14ac:dyDescent="0.35">
      <c r="A22" s="95"/>
      <c r="B22" s="98"/>
      <c r="C22" s="96">
        <f t="shared" si="25"/>
        <v>0</v>
      </c>
      <c r="D22" s="89"/>
      <c r="E22" s="89"/>
      <c r="F22" s="89"/>
      <c r="G22" s="89"/>
      <c r="H22" s="89"/>
      <c r="I22" s="89"/>
      <c r="J22" s="89"/>
      <c r="K22" s="90"/>
      <c r="L22" s="90"/>
      <c r="M22" s="95">
        <f t="shared" si="23"/>
        <v>0</v>
      </c>
      <c r="N22" s="99">
        <f t="shared" si="24"/>
        <v>0</v>
      </c>
      <c r="O22" s="100"/>
      <c r="P22" s="89"/>
      <c r="Q22" s="89"/>
      <c r="R22" s="89"/>
      <c r="S22" s="89"/>
      <c r="T22" s="89"/>
      <c r="U22" s="89"/>
      <c r="V22" s="90"/>
      <c r="W22" s="90"/>
      <c r="X22" s="90"/>
      <c r="Y22" s="90"/>
      <c r="Z22" s="90"/>
      <c r="AA22" s="90"/>
      <c r="AB22" s="90"/>
      <c r="AC22" s="90"/>
      <c r="AD22" s="90"/>
      <c r="AE22" s="90"/>
      <c r="AF22" s="90"/>
      <c r="AG22" s="90"/>
      <c r="AH22" s="90"/>
      <c r="AI22" s="90"/>
      <c r="AJ22" s="90"/>
      <c r="AK22" s="90"/>
    </row>
    <row r="23" spans="1:37" s="140" customFormat="1" x14ac:dyDescent="0.35">
      <c r="A23" s="101"/>
      <c r="B23" s="102"/>
      <c r="C23" s="96">
        <f t="shared" si="25"/>
        <v>0</v>
      </c>
      <c r="D23" s="91"/>
      <c r="E23" s="91"/>
      <c r="F23" s="91"/>
      <c r="G23" s="91"/>
      <c r="H23" s="91"/>
      <c r="I23" s="91"/>
      <c r="J23" s="91"/>
      <c r="K23" s="92"/>
      <c r="L23" s="92"/>
      <c r="M23" s="101">
        <f t="shared" si="23"/>
        <v>0</v>
      </c>
      <c r="N23" s="99">
        <f t="shared" si="24"/>
        <v>0</v>
      </c>
      <c r="O23" s="103"/>
      <c r="P23" s="91"/>
      <c r="Q23" s="91"/>
      <c r="R23" s="91"/>
      <c r="S23" s="91"/>
      <c r="T23" s="91"/>
      <c r="U23" s="91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</row>
    <row r="24" spans="1:37" s="140" customFormat="1" ht="21.75" thickBot="1" x14ac:dyDescent="0.4">
      <c r="A24" s="104"/>
      <c r="B24" s="105"/>
      <c r="C24" s="96">
        <f t="shared" si="25"/>
        <v>0</v>
      </c>
      <c r="D24" s="93"/>
      <c r="E24" s="93"/>
      <c r="F24" s="93"/>
      <c r="G24" s="93"/>
      <c r="H24" s="93"/>
      <c r="I24" s="93"/>
      <c r="J24" s="93"/>
      <c r="K24" s="94"/>
      <c r="L24" s="94"/>
      <c r="M24" s="104">
        <f t="shared" si="23"/>
        <v>0</v>
      </c>
      <c r="N24" s="99">
        <f t="shared" si="24"/>
        <v>0</v>
      </c>
      <c r="O24" s="106"/>
      <c r="P24" s="93"/>
      <c r="Q24" s="93"/>
      <c r="R24" s="93"/>
      <c r="S24" s="93"/>
      <c r="T24" s="93"/>
      <c r="U24" s="93"/>
      <c r="V24" s="94"/>
      <c r="W24" s="94"/>
      <c r="X24" s="94"/>
      <c r="Y24" s="94"/>
      <c r="Z24" s="94"/>
      <c r="AA24" s="94"/>
      <c r="AB24" s="94"/>
      <c r="AC24" s="94"/>
      <c r="AD24" s="94"/>
      <c r="AE24" s="94"/>
      <c r="AF24" s="94"/>
      <c r="AG24" s="94"/>
      <c r="AH24" s="94"/>
      <c r="AI24" s="94"/>
      <c r="AJ24" s="94"/>
      <c r="AK24" s="94"/>
    </row>
    <row r="25" spans="1:37" ht="21.75" thickBot="1" x14ac:dyDescent="0.4">
      <c r="A25" s="107"/>
      <c r="B25" s="109"/>
      <c r="C25" s="83"/>
      <c r="D25" s="83"/>
      <c r="E25" s="83"/>
      <c r="F25" s="83"/>
      <c r="G25" s="83"/>
      <c r="H25" s="83"/>
      <c r="I25" s="83"/>
      <c r="J25" s="83"/>
      <c r="K25" s="83"/>
      <c r="L25" s="84"/>
      <c r="M25" s="107">
        <f t="shared" si="23"/>
        <v>0</v>
      </c>
      <c r="N25" s="84"/>
      <c r="O25" s="83"/>
      <c r="P25" s="83"/>
      <c r="Q25" s="83"/>
      <c r="R25" s="83"/>
      <c r="S25" s="83"/>
      <c r="T25" s="83"/>
      <c r="U25" s="83"/>
      <c r="V25" s="83"/>
      <c r="W25" s="84"/>
      <c r="X25" s="84"/>
      <c r="Y25" s="84"/>
      <c r="Z25" s="84"/>
      <c r="AA25" s="84"/>
      <c r="AB25" s="84"/>
      <c r="AC25" s="84"/>
      <c r="AD25" s="84"/>
      <c r="AE25" s="84"/>
      <c r="AF25" s="84"/>
      <c r="AG25" s="84"/>
      <c r="AH25" s="84"/>
      <c r="AI25" s="84"/>
      <c r="AJ25" s="84"/>
      <c r="AK25" s="84"/>
    </row>
    <row r="26" spans="1:37" x14ac:dyDescent="0.35">
      <c r="A26" s="1"/>
      <c r="B26" s="34"/>
      <c r="C26" s="23">
        <f t="shared" si="25"/>
        <v>0</v>
      </c>
      <c r="D26" s="24"/>
      <c r="E26" s="24"/>
      <c r="F26" s="24"/>
      <c r="G26" s="24"/>
      <c r="H26" s="24"/>
      <c r="I26" s="24"/>
      <c r="J26" s="24"/>
      <c r="K26" s="25"/>
      <c r="L26" s="25"/>
      <c r="M26" s="1">
        <f t="shared" si="23"/>
        <v>0</v>
      </c>
      <c r="N26" s="58">
        <f t="shared" si="24"/>
        <v>0</v>
      </c>
      <c r="O26" s="19"/>
      <c r="P26" s="24"/>
      <c r="Q26" s="24"/>
      <c r="R26" s="24"/>
      <c r="S26" s="24"/>
      <c r="T26" s="24"/>
      <c r="U26" s="24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</row>
    <row r="27" spans="1:37" x14ac:dyDescent="0.35">
      <c r="A27" s="1"/>
      <c r="B27" s="35"/>
      <c r="C27" s="23">
        <f t="shared" si="25"/>
        <v>0</v>
      </c>
      <c r="D27" s="26"/>
      <c r="E27" s="26"/>
      <c r="F27" s="26"/>
      <c r="G27" s="26"/>
      <c r="H27" s="26"/>
      <c r="I27" s="26"/>
      <c r="J27" s="26"/>
      <c r="K27" s="27"/>
      <c r="L27" s="27"/>
      <c r="M27" s="1">
        <f t="shared" si="23"/>
        <v>0</v>
      </c>
      <c r="N27" s="58">
        <f t="shared" si="24"/>
        <v>0</v>
      </c>
      <c r="O27" s="20"/>
      <c r="P27" s="26"/>
      <c r="Q27" s="26"/>
      <c r="R27" s="26"/>
      <c r="S27" s="26"/>
      <c r="T27" s="26"/>
      <c r="U27" s="26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</row>
    <row r="28" spans="1:37" x14ac:dyDescent="0.35">
      <c r="A28" s="1"/>
      <c r="B28" s="35"/>
      <c r="C28" s="23">
        <f t="shared" si="25"/>
        <v>0</v>
      </c>
      <c r="D28" s="26"/>
      <c r="E28" s="26"/>
      <c r="F28" s="26"/>
      <c r="G28" s="26"/>
      <c r="H28" s="26"/>
      <c r="I28" s="26"/>
      <c r="J28" s="26"/>
      <c r="K28" s="27"/>
      <c r="L28" s="27"/>
      <c r="M28" s="1">
        <f t="shared" si="23"/>
        <v>0</v>
      </c>
      <c r="N28" s="58">
        <f t="shared" si="24"/>
        <v>0</v>
      </c>
      <c r="O28" s="20"/>
      <c r="P28" s="26"/>
      <c r="Q28" s="26"/>
      <c r="R28" s="26"/>
      <c r="S28" s="26"/>
      <c r="T28" s="26"/>
      <c r="U28" s="26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</row>
    <row r="29" spans="1:37" x14ac:dyDescent="0.35">
      <c r="A29" s="7"/>
      <c r="B29" s="36"/>
      <c r="C29" s="23">
        <f t="shared" si="25"/>
        <v>0</v>
      </c>
      <c r="D29" s="28"/>
      <c r="E29" s="28"/>
      <c r="F29" s="28"/>
      <c r="G29" s="28"/>
      <c r="H29" s="28"/>
      <c r="I29" s="28"/>
      <c r="J29" s="28"/>
      <c r="K29" s="29"/>
      <c r="L29" s="29"/>
      <c r="M29" s="7">
        <f t="shared" si="23"/>
        <v>0</v>
      </c>
      <c r="N29" s="58">
        <f t="shared" si="24"/>
        <v>0</v>
      </c>
      <c r="O29" s="21"/>
      <c r="P29" s="28"/>
      <c r="Q29" s="28"/>
      <c r="R29" s="28"/>
      <c r="S29" s="28"/>
      <c r="T29" s="28"/>
      <c r="U29" s="28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</row>
    <row r="30" spans="1:37" ht="21.75" thickBot="1" x14ac:dyDescent="0.4">
      <c r="A30" s="2"/>
      <c r="B30" s="37"/>
      <c r="C30" s="23">
        <f t="shared" si="25"/>
        <v>0</v>
      </c>
      <c r="D30" s="30"/>
      <c r="E30" s="30"/>
      <c r="F30" s="30"/>
      <c r="G30" s="30"/>
      <c r="H30" s="30"/>
      <c r="I30" s="30"/>
      <c r="J30" s="30"/>
      <c r="K30" s="31"/>
      <c r="L30" s="31"/>
      <c r="M30" s="2">
        <f t="shared" si="23"/>
        <v>0</v>
      </c>
      <c r="N30" s="58">
        <f t="shared" si="24"/>
        <v>0</v>
      </c>
      <c r="O30" s="22"/>
      <c r="P30" s="30"/>
      <c r="Q30" s="30"/>
      <c r="R30" s="30"/>
      <c r="S30" s="30"/>
      <c r="T30" s="30"/>
      <c r="U30" s="30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</row>
    <row r="31" spans="1:37" ht="21.75" thickBot="1" x14ac:dyDescent="0.4">
      <c r="A31" s="107"/>
      <c r="B31" s="109"/>
      <c r="C31" s="83"/>
      <c r="D31" s="83"/>
      <c r="E31" s="83"/>
      <c r="F31" s="83"/>
      <c r="G31" s="83"/>
      <c r="H31" s="83"/>
      <c r="I31" s="83"/>
      <c r="J31" s="83"/>
      <c r="K31" s="83"/>
      <c r="L31" s="84"/>
      <c r="M31" s="107">
        <f t="shared" si="23"/>
        <v>0</v>
      </c>
      <c r="N31" s="84"/>
      <c r="O31" s="83"/>
      <c r="P31" s="83"/>
      <c r="Q31" s="83"/>
      <c r="R31" s="83"/>
      <c r="S31" s="83"/>
      <c r="T31" s="83"/>
      <c r="U31" s="83"/>
      <c r="V31" s="83"/>
      <c r="W31" s="84"/>
      <c r="X31" s="84"/>
      <c r="Y31" s="84"/>
      <c r="Z31" s="84"/>
      <c r="AA31" s="84"/>
      <c r="AB31" s="84"/>
      <c r="AC31" s="84"/>
      <c r="AD31" s="84"/>
      <c r="AE31" s="84"/>
      <c r="AF31" s="84"/>
      <c r="AG31" s="84"/>
      <c r="AH31" s="84"/>
      <c r="AI31" s="84"/>
      <c r="AJ31" s="84"/>
      <c r="AK31" s="84"/>
    </row>
    <row r="32" spans="1:37" x14ac:dyDescent="0.35">
      <c r="A32" s="1"/>
      <c r="B32" s="34"/>
      <c r="C32" s="23">
        <f t="shared" si="25"/>
        <v>0</v>
      </c>
      <c r="D32" s="24"/>
      <c r="E32" s="24"/>
      <c r="F32" s="24"/>
      <c r="G32" s="24"/>
      <c r="H32" s="24"/>
      <c r="I32" s="24"/>
      <c r="J32" s="24"/>
      <c r="K32" s="25"/>
      <c r="L32" s="25"/>
      <c r="M32" s="1">
        <f t="shared" si="23"/>
        <v>0</v>
      </c>
      <c r="N32" s="58">
        <f t="shared" si="24"/>
        <v>0</v>
      </c>
      <c r="P32" s="24"/>
      <c r="Q32" s="24"/>
      <c r="R32" s="24"/>
      <c r="S32" s="24"/>
      <c r="T32" s="24"/>
      <c r="U32" s="24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</row>
    <row r="33" spans="1:37" x14ac:dyDescent="0.35">
      <c r="A33" s="1"/>
      <c r="B33" s="35"/>
      <c r="C33" s="23">
        <f t="shared" si="25"/>
        <v>0</v>
      </c>
      <c r="D33" s="26"/>
      <c r="E33" s="26"/>
      <c r="F33" s="26"/>
      <c r="G33" s="26"/>
      <c r="H33" s="26"/>
      <c r="I33" s="26"/>
      <c r="J33" s="26"/>
      <c r="K33" s="27"/>
      <c r="L33" s="27"/>
      <c r="M33" s="1">
        <f t="shared" si="23"/>
        <v>0</v>
      </c>
      <c r="N33" s="58">
        <f t="shared" si="24"/>
        <v>0</v>
      </c>
      <c r="O33" s="20"/>
      <c r="P33" s="26"/>
      <c r="Q33" s="26"/>
      <c r="R33" s="26"/>
      <c r="S33" s="26"/>
      <c r="T33" s="26"/>
      <c r="U33" s="26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</row>
    <row r="34" spans="1:37" x14ac:dyDescent="0.35">
      <c r="A34" s="1"/>
      <c r="B34" s="35"/>
      <c r="C34" s="23">
        <f t="shared" si="25"/>
        <v>0</v>
      </c>
      <c r="D34" s="26"/>
      <c r="E34" s="26"/>
      <c r="F34" s="26"/>
      <c r="G34" s="26"/>
      <c r="H34" s="26"/>
      <c r="I34" s="26"/>
      <c r="J34" s="26"/>
      <c r="K34" s="27"/>
      <c r="L34" s="27"/>
      <c r="M34" s="1">
        <f t="shared" si="23"/>
        <v>0</v>
      </c>
      <c r="N34" s="58">
        <f t="shared" si="24"/>
        <v>0</v>
      </c>
      <c r="O34" s="20"/>
      <c r="P34" s="26"/>
      <c r="Q34" s="26"/>
      <c r="R34" s="26"/>
      <c r="S34" s="26"/>
      <c r="T34" s="26"/>
      <c r="U34" s="26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</row>
    <row r="35" spans="1:37" x14ac:dyDescent="0.35">
      <c r="A35" s="7"/>
      <c r="B35" s="36"/>
      <c r="C35" s="23">
        <f t="shared" si="25"/>
        <v>0</v>
      </c>
      <c r="D35" s="28"/>
      <c r="E35" s="28"/>
      <c r="F35" s="28"/>
      <c r="G35" s="28"/>
      <c r="H35" s="28"/>
      <c r="I35" s="28"/>
      <c r="J35" s="28"/>
      <c r="K35" s="29"/>
      <c r="L35" s="29"/>
      <c r="M35" s="7">
        <f t="shared" si="23"/>
        <v>0</v>
      </c>
      <c r="N35" s="58">
        <f t="shared" si="24"/>
        <v>0</v>
      </c>
      <c r="O35" s="21"/>
      <c r="P35" s="28"/>
      <c r="Q35" s="28"/>
      <c r="R35" s="28"/>
      <c r="S35" s="28"/>
      <c r="T35" s="28"/>
      <c r="U35" s="28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</row>
    <row r="36" spans="1:37" ht="21.75" thickBot="1" x14ac:dyDescent="0.4">
      <c r="A36" s="2"/>
      <c r="B36" s="37"/>
      <c r="C36" s="23">
        <f t="shared" si="25"/>
        <v>0</v>
      </c>
      <c r="D36" s="30"/>
      <c r="E36" s="30"/>
      <c r="F36" s="30"/>
      <c r="G36" s="30"/>
      <c r="H36" s="30"/>
      <c r="I36" s="30"/>
      <c r="J36" s="30"/>
      <c r="K36" s="31"/>
      <c r="L36" s="31"/>
      <c r="M36" s="2">
        <f t="shared" si="23"/>
        <v>0</v>
      </c>
      <c r="N36" s="58">
        <f t="shared" si="24"/>
        <v>0</v>
      </c>
      <c r="O36" s="22"/>
      <c r="P36" s="30"/>
      <c r="Q36" s="30"/>
      <c r="R36" s="30"/>
      <c r="S36" s="30"/>
      <c r="T36" s="30"/>
      <c r="U36" s="30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</row>
    <row r="37" spans="1:37" ht="21.75" thickBot="1" x14ac:dyDescent="0.4">
      <c r="A37" s="107"/>
      <c r="B37" s="109"/>
      <c r="C37" s="83"/>
      <c r="D37" s="83"/>
      <c r="E37" s="83"/>
      <c r="F37" s="83"/>
      <c r="G37" s="83"/>
      <c r="H37" s="83"/>
      <c r="I37" s="83"/>
      <c r="J37" s="83"/>
      <c r="K37" s="83"/>
      <c r="L37" s="84"/>
      <c r="M37" s="107">
        <f t="shared" si="23"/>
        <v>0</v>
      </c>
      <c r="N37" s="84"/>
      <c r="O37" s="83"/>
      <c r="P37" s="83"/>
      <c r="Q37" s="83"/>
      <c r="R37" s="83"/>
      <c r="S37" s="83"/>
      <c r="T37" s="83"/>
      <c r="U37" s="83"/>
      <c r="V37" s="83"/>
      <c r="W37" s="84"/>
      <c r="X37" s="84"/>
      <c r="Y37" s="84"/>
      <c r="Z37" s="84"/>
      <c r="AA37" s="84"/>
      <c r="AB37" s="84"/>
      <c r="AC37" s="84"/>
      <c r="AD37" s="84"/>
      <c r="AE37" s="84"/>
      <c r="AF37" s="84"/>
      <c r="AG37" s="84"/>
      <c r="AH37" s="84"/>
      <c r="AI37" s="84"/>
      <c r="AJ37" s="84"/>
      <c r="AK37" s="84"/>
    </row>
    <row r="38" spans="1:37" x14ac:dyDescent="0.35">
      <c r="A38" s="1"/>
      <c r="B38" s="34"/>
      <c r="C38" s="23">
        <f t="shared" si="25"/>
        <v>0</v>
      </c>
      <c r="D38" s="24"/>
      <c r="E38" s="24"/>
      <c r="F38" s="24"/>
      <c r="G38" s="24"/>
      <c r="H38" s="24"/>
      <c r="I38" s="24"/>
      <c r="J38" s="24"/>
      <c r="K38" s="25"/>
      <c r="L38" s="25"/>
      <c r="M38" s="1">
        <f t="shared" si="23"/>
        <v>0</v>
      </c>
      <c r="N38" s="58">
        <f t="shared" si="24"/>
        <v>0</v>
      </c>
      <c r="O38" s="24"/>
      <c r="P38" s="24"/>
      <c r="Q38" s="24"/>
      <c r="R38" s="24"/>
      <c r="S38" s="24"/>
      <c r="T38" s="24"/>
      <c r="U38" s="24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</row>
    <row r="39" spans="1:37" x14ac:dyDescent="0.35">
      <c r="A39" s="1"/>
      <c r="B39" s="35"/>
      <c r="C39" s="23">
        <f t="shared" si="25"/>
        <v>0</v>
      </c>
      <c r="D39" s="26"/>
      <c r="E39" s="26"/>
      <c r="F39" s="26"/>
      <c r="G39" s="26"/>
      <c r="H39" s="26"/>
      <c r="I39" s="26"/>
      <c r="J39" s="26"/>
      <c r="K39" s="27"/>
      <c r="L39" s="27"/>
      <c r="M39" s="1">
        <f t="shared" si="23"/>
        <v>0</v>
      </c>
      <c r="N39" s="58">
        <f t="shared" si="24"/>
        <v>0</v>
      </c>
      <c r="O39" s="26"/>
      <c r="P39" s="26"/>
      <c r="Q39" s="26"/>
      <c r="R39" s="26"/>
      <c r="S39" s="26"/>
      <c r="T39" s="26"/>
      <c r="U39" s="26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</row>
    <row r="40" spans="1:37" x14ac:dyDescent="0.35">
      <c r="A40" s="1"/>
      <c r="B40" s="35"/>
      <c r="C40" s="23">
        <f t="shared" si="25"/>
        <v>0</v>
      </c>
      <c r="D40" s="26"/>
      <c r="E40" s="26"/>
      <c r="F40" s="26"/>
      <c r="G40" s="26"/>
      <c r="H40" s="26"/>
      <c r="I40" s="26"/>
      <c r="J40" s="26"/>
      <c r="K40" s="27"/>
      <c r="L40" s="27"/>
      <c r="M40" s="1">
        <f t="shared" si="23"/>
        <v>0</v>
      </c>
      <c r="N40" s="58">
        <f t="shared" si="24"/>
        <v>0</v>
      </c>
      <c r="O40" s="26"/>
      <c r="P40" s="26"/>
      <c r="Q40" s="26"/>
      <c r="R40" s="26"/>
      <c r="S40" s="26"/>
      <c r="T40" s="26"/>
      <c r="U40" s="26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</row>
    <row r="41" spans="1:37" x14ac:dyDescent="0.35">
      <c r="A41" s="7"/>
      <c r="B41" s="36"/>
      <c r="C41" s="23">
        <f t="shared" si="25"/>
        <v>0</v>
      </c>
      <c r="D41" s="28"/>
      <c r="E41" s="28"/>
      <c r="F41" s="28"/>
      <c r="G41" s="28"/>
      <c r="H41" s="28"/>
      <c r="I41" s="28"/>
      <c r="J41" s="28"/>
      <c r="K41" s="29"/>
      <c r="L41" s="29"/>
      <c r="M41" s="7">
        <f t="shared" si="23"/>
        <v>0</v>
      </c>
      <c r="N41" s="58">
        <f t="shared" si="24"/>
        <v>0</v>
      </c>
      <c r="O41" s="28"/>
      <c r="P41" s="28"/>
      <c r="Q41" s="28"/>
      <c r="R41" s="28"/>
      <c r="S41" s="28"/>
      <c r="T41" s="28"/>
      <c r="U41" s="28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</row>
    <row r="42" spans="1:37" ht="21.75" thickBot="1" x14ac:dyDescent="0.4">
      <c r="A42" s="2"/>
      <c r="B42" s="37"/>
      <c r="C42" s="23">
        <f t="shared" si="25"/>
        <v>0</v>
      </c>
      <c r="D42" s="30"/>
      <c r="E42" s="30"/>
      <c r="F42" s="30"/>
      <c r="G42" s="30"/>
      <c r="H42" s="30"/>
      <c r="I42" s="30"/>
      <c r="J42" s="30"/>
      <c r="K42" s="31"/>
      <c r="L42" s="31"/>
      <c r="M42" s="2">
        <f t="shared" si="23"/>
        <v>0</v>
      </c>
      <c r="N42" s="58">
        <f t="shared" si="24"/>
        <v>0</v>
      </c>
      <c r="O42" s="30"/>
      <c r="P42" s="30"/>
      <c r="Q42" s="30"/>
      <c r="R42" s="30"/>
      <c r="S42" s="30"/>
      <c r="T42" s="30"/>
      <c r="U42" s="30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</row>
    <row r="43" spans="1:37" ht="21.75" thickBot="1" x14ac:dyDescent="0.4">
      <c r="A43" s="107"/>
      <c r="B43" s="109"/>
      <c r="C43" s="83"/>
      <c r="D43" s="83"/>
      <c r="E43" s="83"/>
      <c r="F43" s="83"/>
      <c r="G43" s="83"/>
      <c r="H43" s="83"/>
      <c r="I43" s="83"/>
      <c r="J43" s="83"/>
      <c r="K43" s="83"/>
      <c r="L43" s="84"/>
      <c r="M43" s="107">
        <f t="shared" si="23"/>
        <v>0</v>
      </c>
      <c r="N43" s="84"/>
      <c r="O43" s="83"/>
      <c r="P43" s="83"/>
      <c r="Q43" s="83"/>
      <c r="R43" s="83"/>
      <c r="S43" s="83"/>
      <c r="T43" s="83"/>
      <c r="U43" s="83"/>
      <c r="V43" s="83"/>
      <c r="W43" s="84"/>
      <c r="X43" s="84"/>
      <c r="Y43" s="84"/>
      <c r="Z43" s="84"/>
      <c r="AA43" s="84"/>
      <c r="AB43" s="84"/>
      <c r="AC43" s="84"/>
      <c r="AD43" s="84"/>
      <c r="AE43" s="84"/>
      <c r="AF43" s="84"/>
      <c r="AG43" s="84"/>
      <c r="AH43" s="84"/>
      <c r="AI43" s="84"/>
      <c r="AJ43" s="84"/>
      <c r="AK43" s="84"/>
    </row>
    <row r="44" spans="1:37" x14ac:dyDescent="0.35">
      <c r="A44" s="1"/>
      <c r="B44" s="34"/>
      <c r="C44" s="23">
        <f t="shared" si="25"/>
        <v>0</v>
      </c>
      <c r="D44" s="24"/>
      <c r="E44" s="24"/>
      <c r="F44" s="24"/>
      <c r="G44" s="24"/>
      <c r="H44" s="24"/>
      <c r="I44" s="24"/>
      <c r="J44" s="24"/>
      <c r="K44" s="25"/>
      <c r="L44" s="25"/>
      <c r="M44" s="1">
        <f t="shared" si="23"/>
        <v>0</v>
      </c>
      <c r="N44" s="58">
        <f t="shared" si="24"/>
        <v>0</v>
      </c>
      <c r="O44" s="19"/>
      <c r="P44" s="24"/>
      <c r="Q44" s="24"/>
      <c r="R44" s="24"/>
      <c r="S44" s="24"/>
      <c r="T44" s="24"/>
      <c r="U44" s="24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</row>
    <row r="45" spans="1:37" x14ac:dyDescent="0.35">
      <c r="A45" s="1"/>
      <c r="B45" s="35"/>
      <c r="C45" s="23">
        <f t="shared" si="25"/>
        <v>0</v>
      </c>
      <c r="D45" s="26"/>
      <c r="E45" s="26"/>
      <c r="F45" s="26"/>
      <c r="G45" s="26"/>
      <c r="H45" s="26"/>
      <c r="I45" s="26"/>
      <c r="J45" s="26"/>
      <c r="K45" s="27"/>
      <c r="L45" s="27"/>
      <c r="M45" s="1">
        <f t="shared" si="23"/>
        <v>0</v>
      </c>
      <c r="N45" s="58">
        <f t="shared" si="24"/>
        <v>0</v>
      </c>
      <c r="O45" s="20"/>
      <c r="P45" s="26"/>
      <c r="Q45" s="26"/>
      <c r="R45" s="26"/>
      <c r="S45" s="26"/>
      <c r="T45" s="26"/>
      <c r="U45" s="26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</row>
    <row r="46" spans="1:37" x14ac:dyDescent="0.35">
      <c r="A46" s="1"/>
      <c r="B46" s="35"/>
      <c r="C46" s="23">
        <f t="shared" si="25"/>
        <v>0</v>
      </c>
      <c r="D46" s="26"/>
      <c r="E46" s="26"/>
      <c r="F46" s="26"/>
      <c r="G46" s="26"/>
      <c r="H46" s="26"/>
      <c r="I46" s="26"/>
      <c r="J46" s="26"/>
      <c r="K46" s="27"/>
      <c r="L46" s="27"/>
      <c r="M46" s="1">
        <f t="shared" si="23"/>
        <v>0</v>
      </c>
      <c r="N46" s="58">
        <f t="shared" si="24"/>
        <v>0</v>
      </c>
      <c r="O46" s="20"/>
      <c r="P46" s="26"/>
      <c r="Q46" s="26"/>
      <c r="R46" s="26"/>
      <c r="S46" s="26"/>
      <c r="T46" s="26"/>
      <c r="U46" s="26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</row>
    <row r="47" spans="1:37" x14ac:dyDescent="0.35">
      <c r="A47" s="7"/>
      <c r="B47" s="36"/>
      <c r="C47" s="23">
        <f t="shared" si="25"/>
        <v>0</v>
      </c>
      <c r="D47" s="28"/>
      <c r="E47" s="28"/>
      <c r="F47" s="28"/>
      <c r="G47" s="28"/>
      <c r="H47" s="28"/>
      <c r="I47" s="28"/>
      <c r="J47" s="28"/>
      <c r="K47" s="29"/>
      <c r="L47" s="29"/>
      <c r="M47" s="7">
        <f t="shared" si="23"/>
        <v>0</v>
      </c>
      <c r="N47" s="58">
        <f t="shared" si="24"/>
        <v>0</v>
      </c>
      <c r="O47" s="21"/>
      <c r="P47" s="28"/>
      <c r="Q47" s="28"/>
      <c r="R47" s="28"/>
      <c r="S47" s="28"/>
      <c r="T47" s="28"/>
      <c r="U47" s="28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</row>
    <row r="48" spans="1:37" ht="21.75" thickBot="1" x14ac:dyDescent="0.4">
      <c r="A48" s="2"/>
      <c r="B48" s="37"/>
      <c r="C48" s="23">
        <f t="shared" si="25"/>
        <v>0</v>
      </c>
      <c r="D48" s="30"/>
      <c r="E48" s="30"/>
      <c r="F48" s="30"/>
      <c r="G48" s="30"/>
      <c r="H48" s="30"/>
      <c r="I48" s="30"/>
      <c r="J48" s="30"/>
      <c r="K48" s="31"/>
      <c r="L48" s="31"/>
      <c r="M48" s="2">
        <f t="shared" si="23"/>
        <v>0</v>
      </c>
      <c r="N48" s="58">
        <f t="shared" si="24"/>
        <v>0</v>
      </c>
      <c r="O48" s="22"/>
      <c r="P48" s="30"/>
      <c r="Q48" s="30"/>
      <c r="R48" s="30"/>
      <c r="S48" s="30"/>
      <c r="T48" s="30"/>
      <c r="U48" s="30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</row>
    <row r="49" spans="1:37" ht="21.75" thickBot="1" x14ac:dyDescent="0.4">
      <c r="A49" s="107"/>
      <c r="B49" s="109"/>
      <c r="C49" s="83"/>
      <c r="D49" s="83"/>
      <c r="E49" s="83"/>
      <c r="F49" s="83"/>
      <c r="G49" s="83"/>
      <c r="H49" s="83"/>
      <c r="I49" s="83"/>
      <c r="J49" s="83"/>
      <c r="K49" s="83"/>
      <c r="L49" s="84"/>
      <c r="M49" s="107">
        <f t="shared" si="23"/>
        <v>0</v>
      </c>
      <c r="N49" s="84"/>
      <c r="O49" s="83"/>
      <c r="P49" s="83"/>
      <c r="Q49" s="83"/>
      <c r="R49" s="83"/>
      <c r="S49" s="83"/>
      <c r="T49" s="83"/>
      <c r="U49" s="83"/>
      <c r="V49" s="83"/>
      <c r="W49" s="84"/>
      <c r="X49" s="84"/>
      <c r="Y49" s="84"/>
      <c r="Z49" s="84"/>
      <c r="AA49" s="84"/>
      <c r="AB49" s="84"/>
      <c r="AC49" s="84"/>
      <c r="AD49" s="84"/>
      <c r="AE49" s="84"/>
      <c r="AF49" s="84"/>
      <c r="AG49" s="84"/>
      <c r="AH49" s="84"/>
      <c r="AI49" s="84"/>
      <c r="AJ49" s="84"/>
      <c r="AK49" s="84"/>
    </row>
    <row r="50" spans="1:37" x14ac:dyDescent="0.35">
      <c r="A50" s="1"/>
      <c r="B50" s="34"/>
      <c r="C50" s="23">
        <f t="shared" si="25"/>
        <v>0</v>
      </c>
      <c r="D50" s="24"/>
      <c r="E50" s="24"/>
      <c r="F50" s="24"/>
      <c r="G50" s="24"/>
      <c r="H50" s="24"/>
      <c r="I50" s="24"/>
      <c r="J50" s="24"/>
      <c r="K50" s="25"/>
      <c r="L50" s="25"/>
      <c r="M50" s="1">
        <f t="shared" si="23"/>
        <v>0</v>
      </c>
      <c r="N50" s="58">
        <f t="shared" si="24"/>
        <v>0</v>
      </c>
      <c r="O50" s="19"/>
      <c r="P50" s="24"/>
      <c r="Q50" s="24"/>
      <c r="R50" s="24"/>
      <c r="S50" s="24"/>
      <c r="T50" s="24"/>
      <c r="U50" s="24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</row>
    <row r="51" spans="1:37" x14ac:dyDescent="0.35">
      <c r="A51" s="1"/>
      <c r="B51" s="35"/>
      <c r="C51" s="23">
        <f t="shared" si="25"/>
        <v>0</v>
      </c>
      <c r="D51" s="26"/>
      <c r="E51" s="26"/>
      <c r="F51" s="26"/>
      <c r="G51" s="26"/>
      <c r="H51" s="26"/>
      <c r="I51" s="26"/>
      <c r="J51" s="26"/>
      <c r="K51" s="27"/>
      <c r="L51" s="27"/>
      <c r="M51" s="1">
        <f t="shared" si="23"/>
        <v>0</v>
      </c>
      <c r="N51" s="58">
        <f t="shared" si="24"/>
        <v>0</v>
      </c>
      <c r="O51" s="20"/>
      <c r="P51" s="26"/>
      <c r="Q51" s="26"/>
      <c r="R51" s="26"/>
      <c r="S51" s="26"/>
      <c r="T51" s="26"/>
      <c r="U51" s="26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</row>
    <row r="52" spans="1:37" x14ac:dyDescent="0.35">
      <c r="A52" s="1"/>
      <c r="B52" s="35"/>
      <c r="C52" s="23">
        <f t="shared" si="25"/>
        <v>0</v>
      </c>
      <c r="D52" s="26"/>
      <c r="E52" s="26"/>
      <c r="F52" s="26"/>
      <c r="G52" s="26"/>
      <c r="H52" s="26"/>
      <c r="I52" s="26"/>
      <c r="J52" s="26"/>
      <c r="K52" s="27"/>
      <c r="L52" s="27"/>
      <c r="M52" s="1">
        <f t="shared" si="23"/>
        <v>0</v>
      </c>
      <c r="N52" s="58">
        <f t="shared" si="24"/>
        <v>0</v>
      </c>
      <c r="O52" s="20"/>
      <c r="P52" s="26"/>
      <c r="Q52" s="26"/>
      <c r="R52" s="26"/>
      <c r="S52" s="26"/>
      <c r="T52" s="26"/>
      <c r="U52" s="26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</row>
    <row r="53" spans="1:37" x14ac:dyDescent="0.35">
      <c r="A53" s="7"/>
      <c r="B53" s="36"/>
      <c r="C53" s="23">
        <f t="shared" si="25"/>
        <v>0</v>
      </c>
      <c r="D53" s="28"/>
      <c r="E53" s="28"/>
      <c r="F53" s="28"/>
      <c r="G53" s="28"/>
      <c r="H53" s="28"/>
      <c r="I53" s="28"/>
      <c r="J53" s="28"/>
      <c r="K53" s="29"/>
      <c r="L53" s="29"/>
      <c r="M53" s="7">
        <f t="shared" si="23"/>
        <v>0</v>
      </c>
      <c r="N53" s="58">
        <f t="shared" si="24"/>
        <v>0</v>
      </c>
      <c r="O53" s="21"/>
      <c r="P53" s="28"/>
      <c r="Q53" s="28"/>
      <c r="R53" s="28"/>
      <c r="S53" s="28"/>
      <c r="T53" s="28"/>
      <c r="U53" s="28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</row>
    <row r="54" spans="1:37" ht="21.75" thickBot="1" x14ac:dyDescent="0.4">
      <c r="A54" s="2"/>
      <c r="B54" s="37"/>
      <c r="C54" s="23">
        <f t="shared" si="25"/>
        <v>0</v>
      </c>
      <c r="D54" s="30"/>
      <c r="E54" s="30"/>
      <c r="F54" s="30"/>
      <c r="G54" s="30"/>
      <c r="H54" s="30"/>
      <c r="I54" s="30"/>
      <c r="J54" s="30"/>
      <c r="K54" s="31"/>
      <c r="L54" s="31"/>
      <c r="M54" s="2">
        <f t="shared" si="23"/>
        <v>0</v>
      </c>
      <c r="N54" s="58">
        <f t="shared" si="24"/>
        <v>0</v>
      </c>
      <c r="O54" s="22"/>
      <c r="P54" s="30"/>
      <c r="Q54" s="30"/>
      <c r="R54" s="30"/>
      <c r="S54" s="30"/>
      <c r="T54" s="30"/>
      <c r="U54" s="30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</row>
    <row r="55" spans="1:37" s="140" customFormat="1" ht="21.75" thickBot="1" x14ac:dyDescent="0.4">
      <c r="A55" s="108"/>
      <c r="B55" s="110"/>
      <c r="C55" s="85"/>
      <c r="D55" s="85"/>
      <c r="E55" s="85"/>
      <c r="F55" s="85"/>
      <c r="G55" s="85"/>
      <c r="H55" s="85"/>
      <c r="I55" s="85"/>
      <c r="J55" s="85"/>
      <c r="K55" s="85"/>
      <c r="L55" s="86"/>
      <c r="M55" s="108">
        <f t="shared" si="23"/>
        <v>0</v>
      </c>
      <c r="N55" s="86"/>
      <c r="O55" s="85"/>
      <c r="P55" s="85"/>
      <c r="Q55" s="85"/>
      <c r="R55" s="85"/>
      <c r="S55" s="85"/>
      <c r="T55" s="85"/>
      <c r="U55" s="85"/>
      <c r="V55" s="85"/>
      <c r="W55" s="86"/>
      <c r="X55" s="86"/>
      <c r="Y55" s="86"/>
      <c r="Z55" s="86"/>
      <c r="AA55" s="86"/>
      <c r="AB55" s="86"/>
      <c r="AC55" s="86"/>
      <c r="AD55" s="86"/>
      <c r="AE55" s="86"/>
      <c r="AF55" s="86"/>
      <c r="AG55" s="86"/>
      <c r="AH55" s="86"/>
      <c r="AI55" s="86"/>
      <c r="AJ55" s="86"/>
      <c r="AK55" s="86"/>
    </row>
    <row r="56" spans="1:37" s="140" customFormat="1" x14ac:dyDescent="0.35">
      <c r="A56" s="95"/>
      <c r="B56" s="96"/>
      <c r="C56" s="96">
        <f t="shared" si="25"/>
        <v>0</v>
      </c>
      <c r="D56" s="87"/>
      <c r="E56" s="87"/>
      <c r="F56" s="87"/>
      <c r="G56" s="87"/>
      <c r="H56" s="87"/>
      <c r="I56" s="87"/>
      <c r="J56" s="87"/>
      <c r="K56" s="88"/>
      <c r="L56" s="88"/>
      <c r="M56" s="95">
        <f t="shared" si="23"/>
        <v>0</v>
      </c>
      <c r="N56" s="99">
        <f t="shared" si="24"/>
        <v>0</v>
      </c>
      <c r="O56" s="97"/>
      <c r="P56" s="87"/>
      <c r="Q56" s="87"/>
      <c r="R56" s="87"/>
      <c r="S56" s="87"/>
      <c r="T56" s="87"/>
      <c r="U56" s="87"/>
      <c r="V56" s="88"/>
      <c r="W56" s="88"/>
      <c r="X56" s="88"/>
      <c r="Y56" s="88"/>
      <c r="Z56" s="88"/>
      <c r="AA56" s="88"/>
      <c r="AB56" s="88"/>
      <c r="AC56" s="88"/>
      <c r="AD56" s="88"/>
      <c r="AE56" s="88"/>
      <c r="AF56" s="88"/>
      <c r="AG56" s="88"/>
      <c r="AH56" s="88"/>
      <c r="AI56" s="88"/>
      <c r="AJ56" s="88"/>
      <c r="AK56" s="88"/>
    </row>
    <row r="57" spans="1:37" s="140" customFormat="1" x14ac:dyDescent="0.35">
      <c r="A57" s="95"/>
      <c r="B57" s="98"/>
      <c r="C57" s="96">
        <f t="shared" si="25"/>
        <v>0</v>
      </c>
      <c r="D57" s="89"/>
      <c r="E57" s="89"/>
      <c r="F57" s="89"/>
      <c r="G57" s="89"/>
      <c r="H57" s="89"/>
      <c r="I57" s="89"/>
      <c r="J57" s="89"/>
      <c r="K57" s="90"/>
      <c r="L57" s="90"/>
      <c r="M57" s="95">
        <f t="shared" si="23"/>
        <v>0</v>
      </c>
      <c r="N57" s="99">
        <f t="shared" si="24"/>
        <v>0</v>
      </c>
      <c r="O57" s="100"/>
      <c r="P57" s="89"/>
      <c r="Q57" s="89"/>
      <c r="R57" s="89"/>
      <c r="S57" s="89"/>
      <c r="T57" s="89"/>
      <c r="U57" s="89"/>
      <c r="V57" s="90"/>
      <c r="W57" s="90"/>
      <c r="X57" s="90"/>
      <c r="Y57" s="90"/>
      <c r="Z57" s="90"/>
      <c r="AA57" s="90"/>
      <c r="AB57" s="90"/>
      <c r="AC57" s="90"/>
      <c r="AD57" s="90"/>
      <c r="AE57" s="90"/>
      <c r="AF57" s="90"/>
      <c r="AG57" s="90"/>
      <c r="AH57" s="90"/>
      <c r="AI57" s="90"/>
      <c r="AJ57" s="90"/>
      <c r="AK57" s="90"/>
    </row>
    <row r="58" spans="1:37" s="140" customFormat="1" x14ac:dyDescent="0.35">
      <c r="A58" s="95"/>
      <c r="B58" s="98"/>
      <c r="C58" s="96">
        <f t="shared" si="25"/>
        <v>0</v>
      </c>
      <c r="D58" s="89"/>
      <c r="E58" s="89"/>
      <c r="F58" s="89"/>
      <c r="G58" s="89"/>
      <c r="H58" s="89"/>
      <c r="I58" s="89"/>
      <c r="J58" s="89"/>
      <c r="K58" s="90"/>
      <c r="L58" s="90"/>
      <c r="M58" s="95">
        <f t="shared" si="23"/>
        <v>0</v>
      </c>
      <c r="N58" s="99">
        <f t="shared" si="24"/>
        <v>0</v>
      </c>
      <c r="O58" s="100"/>
      <c r="P58" s="89"/>
      <c r="Q58" s="89"/>
      <c r="R58" s="89"/>
      <c r="S58" s="89"/>
      <c r="T58" s="89"/>
      <c r="U58" s="89"/>
      <c r="V58" s="90"/>
      <c r="W58" s="90"/>
      <c r="X58" s="90"/>
      <c r="Y58" s="90"/>
      <c r="Z58" s="90"/>
      <c r="AA58" s="90"/>
      <c r="AB58" s="90"/>
      <c r="AC58" s="90"/>
      <c r="AD58" s="90"/>
      <c r="AE58" s="90"/>
      <c r="AF58" s="90"/>
      <c r="AG58" s="90"/>
      <c r="AH58" s="90"/>
      <c r="AI58" s="90"/>
      <c r="AJ58" s="90"/>
      <c r="AK58" s="90"/>
    </row>
    <row r="59" spans="1:37" s="140" customFormat="1" x14ac:dyDescent="0.35">
      <c r="A59" s="101"/>
      <c r="B59" s="102"/>
      <c r="C59" s="96">
        <f t="shared" si="25"/>
        <v>0</v>
      </c>
      <c r="D59" s="91"/>
      <c r="E59" s="91"/>
      <c r="F59" s="91"/>
      <c r="G59" s="91"/>
      <c r="H59" s="91"/>
      <c r="I59" s="91"/>
      <c r="J59" s="91"/>
      <c r="K59" s="92"/>
      <c r="L59" s="92"/>
      <c r="M59" s="101">
        <f t="shared" si="23"/>
        <v>0</v>
      </c>
      <c r="N59" s="99">
        <f t="shared" si="24"/>
        <v>0</v>
      </c>
      <c r="O59" s="103"/>
      <c r="P59" s="91"/>
      <c r="Q59" s="91"/>
      <c r="R59" s="91"/>
      <c r="S59" s="91"/>
      <c r="T59" s="91"/>
      <c r="U59" s="91"/>
      <c r="V59" s="92"/>
      <c r="W59" s="92"/>
      <c r="X59" s="92"/>
      <c r="Y59" s="92"/>
      <c r="Z59" s="92"/>
      <c r="AA59" s="92"/>
      <c r="AB59" s="92"/>
      <c r="AC59" s="92"/>
      <c r="AD59" s="92"/>
      <c r="AE59" s="92"/>
      <c r="AF59" s="92"/>
      <c r="AG59" s="92"/>
      <c r="AH59" s="92"/>
      <c r="AI59" s="92"/>
      <c r="AJ59" s="92"/>
      <c r="AK59" s="92"/>
    </row>
    <row r="60" spans="1:37" s="140" customFormat="1" ht="21.75" thickBot="1" x14ac:dyDescent="0.4">
      <c r="A60" s="104"/>
      <c r="B60" s="105"/>
      <c r="C60" s="96">
        <f t="shared" si="25"/>
        <v>0</v>
      </c>
      <c r="D60" s="93"/>
      <c r="E60" s="93"/>
      <c r="F60" s="93"/>
      <c r="G60" s="93"/>
      <c r="H60" s="93"/>
      <c r="I60" s="93"/>
      <c r="J60" s="93"/>
      <c r="K60" s="94"/>
      <c r="L60" s="94"/>
      <c r="M60" s="104">
        <f t="shared" si="23"/>
        <v>0</v>
      </c>
      <c r="N60" s="99">
        <f t="shared" si="24"/>
        <v>0</v>
      </c>
      <c r="O60" s="106"/>
      <c r="P60" s="93"/>
      <c r="Q60" s="93"/>
      <c r="R60" s="93"/>
      <c r="S60" s="93"/>
      <c r="T60" s="93"/>
      <c r="U60" s="93"/>
      <c r="V60" s="94"/>
      <c r="W60" s="94"/>
      <c r="X60" s="94"/>
      <c r="Y60" s="94"/>
      <c r="Z60" s="94"/>
      <c r="AA60" s="94"/>
      <c r="AB60" s="94"/>
      <c r="AC60" s="94"/>
      <c r="AD60" s="94"/>
      <c r="AE60" s="94"/>
      <c r="AF60" s="94"/>
      <c r="AG60" s="94"/>
      <c r="AH60" s="94"/>
      <c r="AI60" s="94"/>
      <c r="AJ60" s="94"/>
      <c r="AK60" s="94"/>
    </row>
    <row r="61" spans="1:37" s="140" customFormat="1" ht="21.75" thickBot="1" x14ac:dyDescent="0.4">
      <c r="A61" s="108"/>
      <c r="B61" s="110"/>
      <c r="C61" s="85"/>
      <c r="D61" s="85"/>
      <c r="E61" s="85"/>
      <c r="F61" s="85"/>
      <c r="G61" s="85"/>
      <c r="H61" s="85"/>
      <c r="I61" s="85"/>
      <c r="J61" s="85"/>
      <c r="K61" s="85"/>
      <c r="L61" s="86"/>
      <c r="M61" s="108">
        <f t="shared" si="23"/>
        <v>0</v>
      </c>
      <c r="N61" s="86"/>
      <c r="O61" s="85"/>
      <c r="P61" s="85"/>
      <c r="Q61" s="85"/>
      <c r="R61" s="85"/>
      <c r="S61" s="85"/>
      <c r="T61" s="85"/>
      <c r="U61" s="85"/>
      <c r="V61" s="85"/>
      <c r="W61" s="86"/>
      <c r="X61" s="86"/>
      <c r="Y61" s="86"/>
      <c r="Z61" s="86"/>
      <c r="AA61" s="86"/>
      <c r="AB61" s="86"/>
      <c r="AC61" s="86"/>
      <c r="AD61" s="86"/>
      <c r="AE61" s="86"/>
      <c r="AF61" s="86"/>
      <c r="AG61" s="86"/>
      <c r="AH61" s="86"/>
      <c r="AI61" s="86"/>
      <c r="AJ61" s="86"/>
      <c r="AK61" s="86"/>
    </row>
    <row r="62" spans="1:37" s="140" customFormat="1" ht="21.6" customHeight="1" x14ac:dyDescent="0.35">
      <c r="A62" s="95"/>
      <c r="B62" s="96"/>
      <c r="C62" s="96">
        <f t="shared" si="25"/>
        <v>0</v>
      </c>
      <c r="D62" s="87"/>
      <c r="E62" s="87"/>
      <c r="F62" s="87"/>
      <c r="G62" s="87"/>
      <c r="H62" s="87"/>
      <c r="I62" s="87"/>
      <c r="J62" s="87"/>
      <c r="K62" s="88"/>
      <c r="L62" s="88"/>
      <c r="M62" s="95">
        <f t="shared" si="23"/>
        <v>0</v>
      </c>
      <c r="N62" s="99">
        <f t="shared" si="24"/>
        <v>0</v>
      </c>
      <c r="O62" s="97"/>
      <c r="P62" s="87"/>
      <c r="Q62" s="87"/>
      <c r="R62" s="87"/>
      <c r="S62" s="87"/>
      <c r="T62" s="87"/>
      <c r="U62" s="87"/>
      <c r="V62" s="88"/>
      <c r="W62" s="88"/>
      <c r="X62" s="88"/>
      <c r="Y62" s="88"/>
      <c r="Z62" s="88"/>
      <c r="AA62" s="88"/>
      <c r="AB62" s="88"/>
      <c r="AC62" s="88"/>
      <c r="AD62" s="88"/>
      <c r="AE62" s="88"/>
      <c r="AF62" s="88"/>
      <c r="AG62" s="88"/>
      <c r="AH62" s="88"/>
      <c r="AI62" s="88"/>
      <c r="AJ62" s="88"/>
      <c r="AK62" s="88"/>
    </row>
    <row r="63" spans="1:37" s="140" customFormat="1" x14ac:dyDescent="0.35">
      <c r="A63" s="95"/>
      <c r="B63" s="98"/>
      <c r="C63" s="96">
        <f t="shared" si="25"/>
        <v>0</v>
      </c>
      <c r="D63" s="89"/>
      <c r="E63" s="89"/>
      <c r="F63" s="89"/>
      <c r="G63" s="89"/>
      <c r="H63" s="89"/>
      <c r="I63" s="89"/>
      <c r="J63" s="89"/>
      <c r="K63" s="90"/>
      <c r="L63" s="90"/>
      <c r="M63" s="95">
        <f t="shared" si="23"/>
        <v>0</v>
      </c>
      <c r="N63" s="99">
        <f t="shared" si="24"/>
        <v>0</v>
      </c>
      <c r="O63" s="100"/>
      <c r="P63" s="89"/>
      <c r="Q63" s="89"/>
      <c r="R63" s="89"/>
      <c r="S63" s="89"/>
      <c r="T63" s="89"/>
      <c r="U63" s="89"/>
      <c r="V63" s="90"/>
      <c r="W63" s="90"/>
      <c r="X63" s="90"/>
      <c r="Y63" s="90"/>
      <c r="Z63" s="90"/>
      <c r="AA63" s="90"/>
      <c r="AB63" s="90"/>
      <c r="AC63" s="90"/>
      <c r="AD63" s="90"/>
      <c r="AE63" s="90"/>
      <c r="AF63" s="90"/>
      <c r="AG63" s="90"/>
      <c r="AH63" s="90"/>
      <c r="AI63" s="90"/>
      <c r="AJ63" s="90"/>
      <c r="AK63" s="90"/>
    </row>
    <row r="64" spans="1:37" s="140" customFormat="1" x14ac:dyDescent="0.35">
      <c r="A64" s="95"/>
      <c r="B64" s="98"/>
      <c r="C64" s="96">
        <f t="shared" si="25"/>
        <v>0</v>
      </c>
      <c r="D64" s="89"/>
      <c r="E64" s="89"/>
      <c r="F64" s="89"/>
      <c r="G64" s="89"/>
      <c r="H64" s="89"/>
      <c r="I64" s="89"/>
      <c r="J64" s="89"/>
      <c r="K64" s="90"/>
      <c r="L64" s="90"/>
      <c r="M64" s="95">
        <f t="shared" si="23"/>
        <v>0</v>
      </c>
      <c r="N64" s="99">
        <f t="shared" si="24"/>
        <v>0</v>
      </c>
      <c r="O64" s="100"/>
      <c r="P64" s="89"/>
      <c r="Q64" s="89"/>
      <c r="R64" s="89"/>
      <c r="S64" s="89"/>
      <c r="T64" s="89"/>
      <c r="U64" s="89"/>
      <c r="V64" s="90"/>
      <c r="W64" s="90"/>
      <c r="X64" s="90"/>
      <c r="Y64" s="90"/>
      <c r="Z64" s="90"/>
      <c r="AA64" s="90"/>
      <c r="AB64" s="90"/>
      <c r="AC64" s="90"/>
      <c r="AD64" s="90"/>
      <c r="AE64" s="90"/>
      <c r="AF64" s="90"/>
      <c r="AG64" s="90"/>
      <c r="AH64" s="90"/>
      <c r="AI64" s="90"/>
      <c r="AJ64" s="90"/>
      <c r="AK64" s="90"/>
    </row>
    <row r="65" spans="1:37" s="140" customFormat="1" x14ac:dyDescent="0.35">
      <c r="A65" s="101"/>
      <c r="B65" s="102"/>
      <c r="C65" s="96">
        <f t="shared" si="25"/>
        <v>0</v>
      </c>
      <c r="D65" s="91"/>
      <c r="E65" s="91"/>
      <c r="F65" s="91"/>
      <c r="G65" s="91"/>
      <c r="H65" s="91"/>
      <c r="I65" s="91"/>
      <c r="J65" s="91"/>
      <c r="K65" s="92"/>
      <c r="L65" s="92"/>
      <c r="M65" s="101">
        <f t="shared" si="23"/>
        <v>0</v>
      </c>
      <c r="N65" s="99">
        <f t="shared" si="24"/>
        <v>0</v>
      </c>
      <c r="O65" s="103"/>
      <c r="P65" s="91"/>
      <c r="Q65" s="91"/>
      <c r="R65" s="91"/>
      <c r="S65" s="91"/>
      <c r="T65" s="91"/>
      <c r="U65" s="91"/>
      <c r="V65" s="92"/>
      <c r="W65" s="92"/>
      <c r="X65" s="92"/>
      <c r="Y65" s="92"/>
      <c r="Z65" s="92"/>
      <c r="AA65" s="92"/>
      <c r="AB65" s="92"/>
      <c r="AC65" s="92"/>
      <c r="AD65" s="92"/>
      <c r="AE65" s="92"/>
      <c r="AF65" s="92"/>
      <c r="AG65" s="92"/>
      <c r="AH65" s="92"/>
      <c r="AI65" s="92"/>
      <c r="AJ65" s="92"/>
      <c r="AK65" s="92"/>
    </row>
    <row r="66" spans="1:37" s="140" customFormat="1" ht="21.75" thickBot="1" x14ac:dyDescent="0.4">
      <c r="A66" s="104"/>
      <c r="B66" s="105"/>
      <c r="C66" s="96">
        <f t="shared" si="25"/>
        <v>0</v>
      </c>
      <c r="D66" s="93"/>
      <c r="E66" s="93"/>
      <c r="F66" s="93"/>
      <c r="G66" s="93"/>
      <c r="H66" s="93"/>
      <c r="I66" s="93"/>
      <c r="J66" s="93"/>
      <c r="K66" s="94"/>
      <c r="L66" s="94"/>
      <c r="M66" s="104">
        <f t="shared" si="23"/>
        <v>0</v>
      </c>
      <c r="N66" s="99">
        <f t="shared" si="24"/>
        <v>0</v>
      </c>
      <c r="O66" s="106"/>
      <c r="P66" s="93"/>
      <c r="Q66" s="93"/>
      <c r="R66" s="93"/>
      <c r="S66" s="93"/>
      <c r="T66" s="93"/>
      <c r="U66" s="93"/>
      <c r="V66" s="94"/>
      <c r="W66" s="94"/>
      <c r="X66" s="94"/>
      <c r="Y66" s="94"/>
      <c r="Z66" s="94"/>
      <c r="AA66" s="94"/>
      <c r="AB66" s="94"/>
      <c r="AC66" s="94"/>
      <c r="AD66" s="94"/>
      <c r="AE66" s="94"/>
      <c r="AF66" s="94"/>
      <c r="AG66" s="94"/>
      <c r="AH66" s="94"/>
      <c r="AI66" s="94"/>
      <c r="AJ66" s="94"/>
      <c r="AK66" s="94"/>
    </row>
    <row r="67" spans="1:37" ht="21.75" thickBot="1" x14ac:dyDescent="0.4">
      <c r="A67" s="107"/>
      <c r="B67" s="109"/>
      <c r="C67" s="83"/>
      <c r="D67" s="83"/>
      <c r="E67" s="83"/>
      <c r="F67" s="83"/>
      <c r="G67" s="83"/>
      <c r="H67" s="83"/>
      <c r="I67" s="83"/>
      <c r="J67" s="83"/>
      <c r="K67" s="83"/>
      <c r="L67" s="84"/>
      <c r="M67" s="107">
        <f t="shared" si="23"/>
        <v>0</v>
      </c>
      <c r="N67" s="84"/>
      <c r="O67" s="83"/>
      <c r="P67" s="83"/>
      <c r="Q67" s="83"/>
      <c r="R67" s="83"/>
      <c r="S67" s="83"/>
      <c r="T67" s="83"/>
      <c r="U67" s="83"/>
      <c r="V67" s="83"/>
      <c r="W67" s="84"/>
      <c r="X67" s="84"/>
      <c r="Y67" s="84"/>
      <c r="Z67" s="84"/>
      <c r="AA67" s="84"/>
      <c r="AB67" s="84"/>
      <c r="AC67" s="84"/>
      <c r="AD67" s="84"/>
      <c r="AE67" s="84"/>
      <c r="AF67" s="84"/>
      <c r="AG67" s="84"/>
      <c r="AH67" s="84"/>
      <c r="AI67" s="84"/>
      <c r="AJ67" s="84"/>
      <c r="AK67" s="84"/>
    </row>
    <row r="68" spans="1:37" ht="21.6" customHeight="1" x14ac:dyDescent="0.35">
      <c r="A68" s="1"/>
      <c r="B68" s="34"/>
      <c r="C68" s="23">
        <f t="shared" si="25"/>
        <v>0</v>
      </c>
      <c r="D68" s="24"/>
      <c r="E68" s="24"/>
      <c r="F68" s="24"/>
      <c r="G68" s="24"/>
      <c r="H68" s="24"/>
      <c r="I68" s="24"/>
      <c r="J68" s="24"/>
      <c r="K68" s="25"/>
      <c r="L68" s="25"/>
      <c r="M68" s="1">
        <f t="shared" si="23"/>
        <v>0</v>
      </c>
      <c r="N68" s="58">
        <f t="shared" si="24"/>
        <v>0</v>
      </c>
      <c r="O68" s="19"/>
      <c r="P68" s="24"/>
      <c r="Q68" s="24"/>
      <c r="R68" s="24"/>
      <c r="S68" s="24"/>
      <c r="T68" s="24"/>
      <c r="U68" s="24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</row>
    <row r="69" spans="1:37" x14ac:dyDescent="0.35">
      <c r="A69" s="1"/>
      <c r="B69" s="35"/>
      <c r="C69" s="23">
        <f t="shared" si="25"/>
        <v>0</v>
      </c>
      <c r="D69" s="26"/>
      <c r="E69" s="26"/>
      <c r="F69" s="26"/>
      <c r="G69" s="26"/>
      <c r="H69" s="26"/>
      <c r="I69" s="26"/>
      <c r="J69" s="26"/>
      <c r="K69" s="27"/>
      <c r="L69" s="27"/>
      <c r="M69" s="1">
        <f t="shared" si="23"/>
        <v>0</v>
      </c>
      <c r="N69" s="58">
        <f t="shared" si="24"/>
        <v>0</v>
      </c>
      <c r="O69" s="20"/>
      <c r="P69" s="26"/>
      <c r="Q69" s="26"/>
      <c r="R69" s="26"/>
      <c r="S69" s="26"/>
      <c r="T69" s="26"/>
      <c r="U69" s="26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</row>
    <row r="70" spans="1:37" x14ac:dyDescent="0.35">
      <c r="A70" s="1"/>
      <c r="B70" s="35"/>
      <c r="C70" s="23">
        <f t="shared" si="25"/>
        <v>0</v>
      </c>
      <c r="D70" s="26"/>
      <c r="E70" s="26"/>
      <c r="F70" s="26"/>
      <c r="G70" s="26"/>
      <c r="H70" s="26"/>
      <c r="I70" s="26"/>
      <c r="J70" s="26"/>
      <c r="K70" s="27"/>
      <c r="L70" s="27"/>
      <c r="M70" s="1">
        <f t="shared" si="23"/>
        <v>0</v>
      </c>
      <c r="N70" s="58">
        <f t="shared" si="24"/>
        <v>0</v>
      </c>
      <c r="O70" s="20"/>
      <c r="P70" s="26"/>
      <c r="Q70" s="26"/>
      <c r="R70" s="26"/>
      <c r="S70" s="26"/>
      <c r="T70" s="26"/>
      <c r="U70" s="26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</row>
    <row r="71" spans="1:37" x14ac:dyDescent="0.35">
      <c r="A71" s="7"/>
      <c r="B71" s="36"/>
      <c r="C71" s="23">
        <f t="shared" si="25"/>
        <v>0</v>
      </c>
      <c r="D71" s="28"/>
      <c r="E71" s="28"/>
      <c r="F71" s="28"/>
      <c r="G71" s="28"/>
      <c r="H71" s="28"/>
      <c r="I71" s="28"/>
      <c r="J71" s="28"/>
      <c r="K71" s="29"/>
      <c r="L71" s="29"/>
      <c r="M71" s="7">
        <f t="shared" ref="M71:M134" si="26">A71</f>
        <v>0</v>
      </c>
      <c r="N71" s="58">
        <f t="shared" ref="N71:N134" si="27">C71</f>
        <v>0</v>
      </c>
      <c r="O71" s="21"/>
      <c r="P71" s="28"/>
      <c r="Q71" s="28"/>
      <c r="R71" s="28"/>
      <c r="S71" s="28"/>
      <c r="T71" s="28"/>
      <c r="U71" s="28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  <c r="AI71" s="29"/>
      <c r="AJ71" s="29"/>
      <c r="AK71" s="29"/>
    </row>
    <row r="72" spans="1:37" ht="21.75" thickBot="1" x14ac:dyDescent="0.4">
      <c r="A72" s="2"/>
      <c r="B72" s="37"/>
      <c r="C72" s="23">
        <f t="shared" si="25"/>
        <v>0</v>
      </c>
      <c r="D72" s="30"/>
      <c r="E72" s="30"/>
      <c r="F72" s="30"/>
      <c r="G72" s="30"/>
      <c r="H72" s="30"/>
      <c r="I72" s="30"/>
      <c r="J72" s="30"/>
      <c r="K72" s="31"/>
      <c r="L72" s="31"/>
      <c r="M72" s="2">
        <f t="shared" si="26"/>
        <v>0</v>
      </c>
      <c r="N72" s="58">
        <f t="shared" si="27"/>
        <v>0</v>
      </c>
      <c r="O72" s="22"/>
      <c r="P72" s="30"/>
      <c r="Q72" s="30"/>
      <c r="R72" s="30"/>
      <c r="S72" s="30"/>
      <c r="T72" s="30"/>
      <c r="U72" s="30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</row>
    <row r="73" spans="1:37" ht="21.75" thickBot="1" x14ac:dyDescent="0.4">
      <c r="A73" s="107"/>
      <c r="B73" s="109"/>
      <c r="C73" s="23">
        <f t="shared" ref="C73:C136" si="28">B73-(SUM(D73:L73)+SUM(O73:AK73))</f>
        <v>0</v>
      </c>
      <c r="D73" s="83"/>
      <c r="E73" s="83"/>
      <c r="F73" s="83"/>
      <c r="G73" s="83"/>
      <c r="H73" s="83"/>
      <c r="I73" s="83"/>
      <c r="J73" s="83"/>
      <c r="K73" s="83"/>
      <c r="L73" s="84"/>
      <c r="M73" s="107">
        <f t="shared" si="26"/>
        <v>0</v>
      </c>
      <c r="N73" s="84"/>
      <c r="O73" s="83"/>
      <c r="P73" s="83"/>
      <c r="Q73" s="83"/>
      <c r="R73" s="83"/>
      <c r="S73" s="83"/>
      <c r="T73" s="83"/>
      <c r="U73" s="83"/>
      <c r="V73" s="83"/>
      <c r="W73" s="84"/>
      <c r="X73" s="84"/>
      <c r="Y73" s="84"/>
      <c r="Z73" s="84"/>
      <c r="AA73" s="84"/>
      <c r="AB73" s="84"/>
      <c r="AC73" s="84"/>
      <c r="AD73" s="84"/>
      <c r="AE73" s="84"/>
      <c r="AF73" s="84"/>
      <c r="AG73" s="84"/>
      <c r="AH73" s="84"/>
      <c r="AI73" s="84"/>
      <c r="AJ73" s="84"/>
      <c r="AK73" s="84"/>
    </row>
    <row r="74" spans="1:37" ht="21.6" customHeight="1" x14ac:dyDescent="0.35">
      <c r="A74" s="1"/>
      <c r="B74" s="34"/>
      <c r="C74" s="23">
        <f t="shared" si="28"/>
        <v>0</v>
      </c>
      <c r="D74" s="24"/>
      <c r="E74" s="24"/>
      <c r="F74" s="24"/>
      <c r="G74" s="24"/>
      <c r="H74" s="24"/>
      <c r="I74" s="24"/>
      <c r="J74" s="24"/>
      <c r="K74" s="25"/>
      <c r="L74" s="25"/>
      <c r="M74" s="1">
        <f t="shared" si="26"/>
        <v>0</v>
      </c>
      <c r="N74" s="58">
        <f t="shared" si="27"/>
        <v>0</v>
      </c>
      <c r="O74" s="19"/>
      <c r="P74" s="24"/>
      <c r="Q74" s="24"/>
      <c r="R74" s="24"/>
      <c r="S74" s="24"/>
      <c r="T74" s="24"/>
      <c r="U74" s="24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</row>
    <row r="75" spans="1:37" x14ac:dyDescent="0.35">
      <c r="A75" s="1"/>
      <c r="B75" s="35"/>
      <c r="C75" s="23">
        <f t="shared" si="28"/>
        <v>0</v>
      </c>
      <c r="D75" s="26"/>
      <c r="E75" s="26"/>
      <c r="F75" s="26"/>
      <c r="G75" s="26"/>
      <c r="H75" s="26"/>
      <c r="I75" s="26"/>
      <c r="J75" s="26"/>
      <c r="K75" s="27"/>
      <c r="L75" s="27"/>
      <c r="M75" s="1">
        <f t="shared" si="26"/>
        <v>0</v>
      </c>
      <c r="N75" s="58">
        <f t="shared" si="27"/>
        <v>0</v>
      </c>
      <c r="O75" s="20"/>
      <c r="P75" s="26"/>
      <c r="Q75" s="26"/>
      <c r="R75" s="26"/>
      <c r="S75" s="26"/>
      <c r="T75" s="26"/>
      <c r="U75" s="26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  <c r="AI75" s="27"/>
      <c r="AJ75" s="27"/>
      <c r="AK75" s="27"/>
    </row>
    <row r="76" spans="1:37" x14ac:dyDescent="0.35">
      <c r="A76" s="1"/>
      <c r="B76" s="35"/>
      <c r="C76" s="23">
        <f t="shared" si="28"/>
        <v>0</v>
      </c>
      <c r="D76" s="26"/>
      <c r="E76" s="26"/>
      <c r="F76" s="26"/>
      <c r="G76" s="26"/>
      <c r="H76" s="26"/>
      <c r="I76" s="26"/>
      <c r="J76" s="26"/>
      <c r="K76" s="27"/>
      <c r="L76" s="27"/>
      <c r="M76" s="1">
        <f t="shared" si="26"/>
        <v>0</v>
      </c>
      <c r="N76" s="58">
        <f t="shared" si="27"/>
        <v>0</v>
      </c>
      <c r="O76" s="20"/>
      <c r="P76" s="26"/>
      <c r="Q76" s="26"/>
      <c r="R76" s="26"/>
      <c r="S76" s="26"/>
      <c r="T76" s="26"/>
      <c r="U76" s="26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/>
      <c r="AI76" s="27"/>
      <c r="AJ76" s="27"/>
      <c r="AK76" s="27"/>
    </row>
    <row r="77" spans="1:37" x14ac:dyDescent="0.35">
      <c r="A77" s="7"/>
      <c r="B77" s="36"/>
      <c r="C77" s="23">
        <f t="shared" si="28"/>
        <v>0</v>
      </c>
      <c r="D77" s="28"/>
      <c r="E77" s="28"/>
      <c r="F77" s="28"/>
      <c r="G77" s="28"/>
      <c r="H77" s="28"/>
      <c r="I77" s="28"/>
      <c r="J77" s="28"/>
      <c r="K77" s="29"/>
      <c r="L77" s="29"/>
      <c r="M77" s="7">
        <f t="shared" si="26"/>
        <v>0</v>
      </c>
      <c r="N77" s="58">
        <f t="shared" si="27"/>
        <v>0</v>
      </c>
      <c r="O77" s="21"/>
      <c r="P77" s="28"/>
      <c r="Q77" s="28"/>
      <c r="R77" s="28"/>
      <c r="S77" s="28"/>
      <c r="T77" s="28"/>
      <c r="U77" s="28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9"/>
      <c r="AI77" s="29"/>
      <c r="AJ77" s="29"/>
      <c r="AK77" s="29"/>
    </row>
    <row r="78" spans="1:37" ht="21.75" thickBot="1" x14ac:dyDescent="0.4">
      <c r="A78" s="2"/>
      <c r="B78" s="37"/>
      <c r="C78" s="23">
        <f t="shared" si="28"/>
        <v>0</v>
      </c>
      <c r="D78" s="30"/>
      <c r="E78" s="30"/>
      <c r="F78" s="30"/>
      <c r="G78" s="30"/>
      <c r="H78" s="30"/>
      <c r="I78" s="30"/>
      <c r="J78" s="30"/>
      <c r="K78" s="31"/>
      <c r="L78" s="31"/>
      <c r="M78" s="2">
        <f t="shared" si="26"/>
        <v>0</v>
      </c>
      <c r="N78" s="58">
        <f t="shared" si="27"/>
        <v>0</v>
      </c>
      <c r="O78" s="22"/>
      <c r="P78" s="30"/>
      <c r="Q78" s="30"/>
      <c r="R78" s="30"/>
      <c r="S78" s="30"/>
      <c r="T78" s="30"/>
      <c r="U78" s="30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</row>
    <row r="79" spans="1:37" ht="21.75" thickBot="1" x14ac:dyDescent="0.4">
      <c r="A79" s="107"/>
      <c r="B79" s="109"/>
      <c r="C79" s="83"/>
      <c r="D79" s="83"/>
      <c r="E79" s="83"/>
      <c r="F79" s="83"/>
      <c r="G79" s="83"/>
      <c r="H79" s="83"/>
      <c r="I79" s="83"/>
      <c r="J79" s="83"/>
      <c r="K79" s="83"/>
      <c r="L79" s="84"/>
      <c r="M79" s="107">
        <f t="shared" si="26"/>
        <v>0</v>
      </c>
      <c r="N79" s="84"/>
      <c r="O79" s="83"/>
      <c r="P79" s="83"/>
      <c r="Q79" s="83"/>
      <c r="R79" s="83"/>
      <c r="S79" s="83"/>
      <c r="T79" s="83"/>
      <c r="U79" s="83"/>
      <c r="V79" s="83"/>
      <c r="W79" s="84"/>
      <c r="X79" s="84"/>
      <c r="Y79" s="84"/>
      <c r="Z79" s="84"/>
      <c r="AA79" s="84"/>
      <c r="AB79" s="84"/>
      <c r="AC79" s="84"/>
      <c r="AD79" s="84"/>
      <c r="AE79" s="84"/>
      <c r="AF79" s="84"/>
      <c r="AG79" s="84"/>
      <c r="AH79" s="84"/>
      <c r="AI79" s="84"/>
      <c r="AJ79" s="84"/>
      <c r="AK79" s="84"/>
    </row>
    <row r="80" spans="1:37" x14ac:dyDescent="0.35">
      <c r="A80" s="1"/>
      <c r="B80" s="34"/>
      <c r="C80" s="23">
        <f t="shared" si="28"/>
        <v>0</v>
      </c>
      <c r="D80" s="24"/>
      <c r="E80" s="24"/>
      <c r="F80" s="24"/>
      <c r="G80" s="24"/>
      <c r="H80" s="24"/>
      <c r="I80" s="24"/>
      <c r="J80" s="24"/>
      <c r="K80" s="25"/>
      <c r="L80" s="25"/>
      <c r="M80" s="1">
        <f t="shared" si="26"/>
        <v>0</v>
      </c>
      <c r="N80" s="58">
        <f t="shared" si="27"/>
        <v>0</v>
      </c>
      <c r="O80" s="19"/>
      <c r="P80" s="24"/>
      <c r="Q80" s="24"/>
      <c r="R80" s="24"/>
      <c r="S80" s="24"/>
      <c r="T80" s="24"/>
      <c r="U80" s="24"/>
      <c r="V80" s="24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</row>
    <row r="81" spans="1:37" x14ac:dyDescent="0.35">
      <c r="A81" s="1"/>
      <c r="B81" s="35"/>
      <c r="C81" s="23">
        <f t="shared" si="28"/>
        <v>0</v>
      </c>
      <c r="D81" s="26"/>
      <c r="E81" s="26"/>
      <c r="F81" s="26"/>
      <c r="G81" s="26"/>
      <c r="H81" s="26"/>
      <c r="I81" s="26"/>
      <c r="J81" s="26"/>
      <c r="K81" s="27"/>
      <c r="L81" s="27"/>
      <c r="M81" s="1">
        <f t="shared" si="26"/>
        <v>0</v>
      </c>
      <c r="N81" s="58">
        <f t="shared" si="27"/>
        <v>0</v>
      </c>
      <c r="O81" s="20"/>
      <c r="P81" s="26"/>
      <c r="Q81" s="26"/>
      <c r="R81" s="26"/>
      <c r="S81" s="26"/>
      <c r="T81" s="26"/>
      <c r="U81" s="26"/>
      <c r="V81" s="26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H81" s="27"/>
      <c r="AI81" s="27"/>
      <c r="AJ81" s="27"/>
      <c r="AK81" s="27"/>
    </row>
    <row r="82" spans="1:37" x14ac:dyDescent="0.35">
      <c r="A82" s="1"/>
      <c r="B82" s="35"/>
      <c r="C82" s="23">
        <f t="shared" si="28"/>
        <v>0</v>
      </c>
      <c r="D82" s="26"/>
      <c r="E82" s="26"/>
      <c r="F82" s="26"/>
      <c r="G82" s="26"/>
      <c r="H82" s="26"/>
      <c r="I82" s="26"/>
      <c r="J82" s="26"/>
      <c r="K82" s="27"/>
      <c r="L82" s="27"/>
      <c r="M82" s="1">
        <f t="shared" si="26"/>
        <v>0</v>
      </c>
      <c r="N82" s="58">
        <f t="shared" si="27"/>
        <v>0</v>
      </c>
      <c r="O82" s="20"/>
      <c r="P82" s="26"/>
      <c r="Q82" s="26"/>
      <c r="R82" s="26"/>
      <c r="S82" s="26"/>
      <c r="T82" s="26"/>
      <c r="U82" s="26"/>
      <c r="V82" s="26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H82" s="27"/>
      <c r="AI82" s="27"/>
      <c r="AJ82" s="27"/>
      <c r="AK82" s="27"/>
    </row>
    <row r="83" spans="1:37" x14ac:dyDescent="0.35">
      <c r="A83" s="7"/>
      <c r="B83" s="36"/>
      <c r="C83" s="23">
        <f t="shared" si="28"/>
        <v>0</v>
      </c>
      <c r="D83" s="28"/>
      <c r="E83" s="28"/>
      <c r="F83" s="28"/>
      <c r="G83" s="28"/>
      <c r="H83" s="28"/>
      <c r="I83" s="28"/>
      <c r="J83" s="28"/>
      <c r="K83" s="29"/>
      <c r="L83" s="29"/>
      <c r="M83" s="7">
        <f t="shared" si="26"/>
        <v>0</v>
      </c>
      <c r="N83" s="58">
        <f t="shared" si="27"/>
        <v>0</v>
      </c>
      <c r="O83" s="21"/>
      <c r="P83" s="28"/>
      <c r="Q83" s="28"/>
      <c r="R83" s="28"/>
      <c r="S83" s="28"/>
      <c r="T83" s="28"/>
      <c r="U83" s="28"/>
      <c r="V83" s="28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  <c r="AI83" s="29"/>
      <c r="AJ83" s="29"/>
      <c r="AK83" s="29"/>
    </row>
    <row r="84" spans="1:37" ht="21.75" thickBot="1" x14ac:dyDescent="0.4">
      <c r="A84" s="2"/>
      <c r="B84" s="37"/>
      <c r="C84" s="23">
        <f t="shared" si="28"/>
        <v>0</v>
      </c>
      <c r="D84" s="30"/>
      <c r="E84" s="30"/>
      <c r="F84" s="30"/>
      <c r="G84" s="30"/>
      <c r="H84" s="30"/>
      <c r="I84" s="30"/>
      <c r="J84" s="30"/>
      <c r="K84" s="31"/>
      <c r="L84" s="31"/>
      <c r="M84" s="2">
        <f t="shared" si="26"/>
        <v>0</v>
      </c>
      <c r="N84" s="58">
        <f t="shared" si="27"/>
        <v>0</v>
      </c>
      <c r="O84" s="22"/>
      <c r="P84" s="30"/>
      <c r="Q84" s="30"/>
      <c r="R84" s="30"/>
      <c r="S84" s="30"/>
      <c r="T84" s="30"/>
      <c r="U84" s="30"/>
      <c r="V84" s="30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</row>
    <row r="85" spans="1:37" ht="21.75" thickBot="1" x14ac:dyDescent="0.4">
      <c r="A85" s="107"/>
      <c r="B85" s="109"/>
      <c r="C85" s="83"/>
      <c r="D85" s="83"/>
      <c r="E85" s="83"/>
      <c r="F85" s="83"/>
      <c r="G85" s="83"/>
      <c r="H85" s="83"/>
      <c r="I85" s="83"/>
      <c r="J85" s="83"/>
      <c r="K85" s="83"/>
      <c r="L85" s="84"/>
      <c r="M85" s="107">
        <f t="shared" si="26"/>
        <v>0</v>
      </c>
      <c r="N85" s="84"/>
      <c r="O85" s="83"/>
      <c r="P85" s="83"/>
      <c r="Q85" s="83"/>
      <c r="R85" s="83"/>
      <c r="S85" s="83"/>
      <c r="T85" s="83"/>
      <c r="U85" s="83"/>
      <c r="V85" s="83"/>
      <c r="W85" s="84"/>
      <c r="X85" s="84"/>
      <c r="Y85" s="84"/>
      <c r="Z85" s="84"/>
      <c r="AA85" s="84"/>
      <c r="AB85" s="84"/>
      <c r="AC85" s="84"/>
      <c r="AD85" s="84"/>
      <c r="AE85" s="84"/>
      <c r="AF85" s="84"/>
      <c r="AG85" s="84"/>
      <c r="AH85" s="84"/>
      <c r="AI85" s="84"/>
      <c r="AJ85" s="84"/>
      <c r="AK85" s="84"/>
    </row>
    <row r="86" spans="1:37" x14ac:dyDescent="0.35">
      <c r="A86" s="1"/>
      <c r="B86" s="34"/>
      <c r="C86" s="23">
        <f t="shared" si="28"/>
        <v>0</v>
      </c>
      <c r="D86" s="24"/>
      <c r="E86" s="24"/>
      <c r="F86" s="24"/>
      <c r="G86" s="24"/>
      <c r="H86" s="24"/>
      <c r="I86" s="24"/>
      <c r="J86" s="24"/>
      <c r="K86" s="25"/>
      <c r="L86" s="25"/>
      <c r="M86" s="1">
        <f t="shared" si="26"/>
        <v>0</v>
      </c>
      <c r="N86" s="58">
        <f t="shared" si="27"/>
        <v>0</v>
      </c>
      <c r="O86" s="19"/>
      <c r="P86" s="24"/>
      <c r="Q86" s="24"/>
      <c r="R86" s="24"/>
      <c r="S86" s="24"/>
      <c r="T86" s="24"/>
      <c r="U86" s="24"/>
      <c r="V86" s="25"/>
      <c r="W86" s="24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</row>
    <row r="87" spans="1:37" x14ac:dyDescent="0.35">
      <c r="A87" s="1"/>
      <c r="B87" s="35"/>
      <c r="C87" s="23">
        <f t="shared" si="28"/>
        <v>0</v>
      </c>
      <c r="D87" s="26"/>
      <c r="E87" s="26"/>
      <c r="F87" s="26"/>
      <c r="G87" s="26"/>
      <c r="H87" s="26"/>
      <c r="I87" s="26"/>
      <c r="J87" s="26"/>
      <c r="K87" s="27"/>
      <c r="L87" s="27"/>
      <c r="M87" s="1">
        <f t="shared" si="26"/>
        <v>0</v>
      </c>
      <c r="N87" s="58">
        <f t="shared" si="27"/>
        <v>0</v>
      </c>
      <c r="O87" s="20"/>
      <c r="P87" s="26"/>
      <c r="Q87" s="26"/>
      <c r="R87" s="26"/>
      <c r="S87" s="26"/>
      <c r="T87" s="26"/>
      <c r="U87" s="26"/>
      <c r="V87" s="27"/>
      <c r="W87" s="26"/>
      <c r="X87" s="27"/>
      <c r="Y87" s="27"/>
      <c r="Z87" s="27"/>
      <c r="AA87" s="27"/>
      <c r="AB87" s="27"/>
      <c r="AC87" s="27"/>
      <c r="AD87" s="27"/>
      <c r="AE87" s="27"/>
      <c r="AF87" s="27"/>
      <c r="AG87" s="27"/>
      <c r="AH87" s="27"/>
      <c r="AI87" s="27"/>
      <c r="AJ87" s="27"/>
      <c r="AK87" s="27"/>
    </row>
    <row r="88" spans="1:37" x14ac:dyDescent="0.35">
      <c r="A88" s="1"/>
      <c r="B88" s="35"/>
      <c r="C88" s="23">
        <f t="shared" si="28"/>
        <v>0</v>
      </c>
      <c r="D88" s="26"/>
      <c r="E88" s="26"/>
      <c r="F88" s="26"/>
      <c r="G88" s="26"/>
      <c r="H88" s="26"/>
      <c r="I88" s="26"/>
      <c r="J88" s="26"/>
      <c r="K88" s="27"/>
      <c r="L88" s="27"/>
      <c r="M88" s="1">
        <f t="shared" si="26"/>
        <v>0</v>
      </c>
      <c r="N88" s="58">
        <f t="shared" si="27"/>
        <v>0</v>
      </c>
      <c r="O88" s="20"/>
      <c r="P88" s="26"/>
      <c r="Q88" s="26"/>
      <c r="R88" s="26"/>
      <c r="S88" s="26"/>
      <c r="T88" s="26"/>
      <c r="U88" s="26"/>
      <c r="V88" s="27"/>
      <c r="W88" s="26"/>
      <c r="X88" s="27"/>
      <c r="Y88" s="27"/>
      <c r="Z88" s="27"/>
      <c r="AA88" s="27"/>
      <c r="AB88" s="27"/>
      <c r="AC88" s="27"/>
      <c r="AD88" s="27"/>
      <c r="AE88" s="27"/>
      <c r="AF88" s="27"/>
      <c r="AG88" s="27"/>
      <c r="AH88" s="27"/>
      <c r="AI88" s="27"/>
      <c r="AJ88" s="27"/>
      <c r="AK88" s="27"/>
    </row>
    <row r="89" spans="1:37" x14ac:dyDescent="0.35">
      <c r="A89" s="7"/>
      <c r="B89" s="36"/>
      <c r="C89" s="23">
        <f t="shared" si="28"/>
        <v>0</v>
      </c>
      <c r="D89" s="28"/>
      <c r="E89" s="28"/>
      <c r="F89" s="28"/>
      <c r="G89" s="28"/>
      <c r="H89" s="28"/>
      <c r="I89" s="28"/>
      <c r="J89" s="28"/>
      <c r="K89" s="29"/>
      <c r="L89" s="29"/>
      <c r="M89" s="7">
        <f t="shared" si="26"/>
        <v>0</v>
      </c>
      <c r="N89" s="58">
        <f t="shared" si="27"/>
        <v>0</v>
      </c>
      <c r="O89" s="21"/>
      <c r="P89" s="28"/>
      <c r="Q89" s="28"/>
      <c r="R89" s="28"/>
      <c r="S89" s="28"/>
      <c r="T89" s="28"/>
      <c r="U89" s="28"/>
      <c r="V89" s="29"/>
      <c r="W89" s="28"/>
      <c r="X89" s="29"/>
      <c r="Y89" s="29"/>
      <c r="Z89" s="29"/>
      <c r="AA89" s="29"/>
      <c r="AB89" s="29"/>
      <c r="AC89" s="29"/>
      <c r="AD89" s="29"/>
      <c r="AE89" s="29"/>
      <c r="AF89" s="29"/>
      <c r="AG89" s="29"/>
      <c r="AH89" s="29"/>
      <c r="AI89" s="29"/>
      <c r="AJ89" s="29"/>
      <c r="AK89" s="29"/>
    </row>
    <row r="90" spans="1:37" ht="21.75" thickBot="1" x14ac:dyDescent="0.4">
      <c r="A90" s="2"/>
      <c r="B90" s="37"/>
      <c r="C90" s="23">
        <f t="shared" si="28"/>
        <v>0</v>
      </c>
      <c r="D90" s="30"/>
      <c r="E90" s="30"/>
      <c r="F90" s="30"/>
      <c r="G90" s="30"/>
      <c r="H90" s="30"/>
      <c r="I90" s="30"/>
      <c r="J90" s="30"/>
      <c r="K90" s="31"/>
      <c r="L90" s="31"/>
      <c r="M90" s="2">
        <f t="shared" si="26"/>
        <v>0</v>
      </c>
      <c r="N90" s="58">
        <f t="shared" si="27"/>
        <v>0</v>
      </c>
      <c r="O90" s="22"/>
      <c r="P90" s="30"/>
      <c r="Q90" s="30"/>
      <c r="R90" s="30"/>
      <c r="S90" s="30"/>
      <c r="T90" s="30"/>
      <c r="U90" s="30"/>
      <c r="V90" s="31"/>
      <c r="W90" s="30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</row>
    <row r="91" spans="1:37" ht="21.75" thickBot="1" x14ac:dyDescent="0.4">
      <c r="A91" s="107"/>
      <c r="B91" s="109"/>
      <c r="C91" s="83"/>
      <c r="D91" s="83"/>
      <c r="E91" s="83"/>
      <c r="F91" s="83"/>
      <c r="G91" s="83"/>
      <c r="H91" s="83"/>
      <c r="I91" s="83"/>
      <c r="J91" s="83"/>
      <c r="K91" s="83"/>
      <c r="L91" s="84"/>
      <c r="M91" s="107">
        <f t="shared" si="26"/>
        <v>0</v>
      </c>
      <c r="N91" s="84"/>
      <c r="O91" s="83"/>
      <c r="P91" s="83"/>
      <c r="Q91" s="83"/>
      <c r="R91" s="83"/>
      <c r="S91" s="83"/>
      <c r="T91" s="83"/>
      <c r="U91" s="83"/>
      <c r="V91" s="83"/>
      <c r="W91" s="84"/>
      <c r="X91" s="84"/>
      <c r="Y91" s="84"/>
      <c r="Z91" s="84"/>
      <c r="AA91" s="84"/>
      <c r="AB91" s="84"/>
      <c r="AC91" s="84"/>
      <c r="AD91" s="84"/>
      <c r="AE91" s="84"/>
      <c r="AF91" s="84"/>
      <c r="AG91" s="84"/>
      <c r="AH91" s="84"/>
      <c r="AI91" s="84"/>
      <c r="AJ91" s="84"/>
      <c r="AK91" s="84"/>
    </row>
    <row r="92" spans="1:37" x14ac:dyDescent="0.35">
      <c r="A92" s="1"/>
      <c r="B92" s="34"/>
      <c r="C92" s="23">
        <f t="shared" si="28"/>
        <v>0</v>
      </c>
      <c r="D92" s="24"/>
      <c r="E92" s="24"/>
      <c r="F92" s="24"/>
      <c r="G92" s="24"/>
      <c r="H92" s="24"/>
      <c r="I92" s="24"/>
      <c r="J92" s="24"/>
      <c r="K92" s="25"/>
      <c r="L92" s="25"/>
      <c r="M92" s="1">
        <f t="shared" si="26"/>
        <v>0</v>
      </c>
      <c r="N92" s="58">
        <f t="shared" si="27"/>
        <v>0</v>
      </c>
      <c r="O92" s="19"/>
      <c r="P92" s="24"/>
      <c r="Q92" s="24"/>
      <c r="R92" s="24"/>
      <c r="S92" s="24"/>
      <c r="T92" s="24"/>
      <c r="U92" s="24"/>
      <c r="V92" s="24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</row>
    <row r="93" spans="1:37" x14ac:dyDescent="0.35">
      <c r="A93" s="1"/>
      <c r="B93" s="35"/>
      <c r="C93" s="23">
        <f t="shared" si="28"/>
        <v>0</v>
      </c>
      <c r="D93" s="26"/>
      <c r="E93" s="26"/>
      <c r="F93" s="26"/>
      <c r="G93" s="26"/>
      <c r="H93" s="26"/>
      <c r="I93" s="26"/>
      <c r="J93" s="26"/>
      <c r="K93" s="27"/>
      <c r="L93" s="27"/>
      <c r="M93" s="1">
        <f t="shared" si="26"/>
        <v>0</v>
      </c>
      <c r="N93" s="58">
        <f t="shared" si="27"/>
        <v>0</v>
      </c>
      <c r="O93" s="20"/>
      <c r="P93" s="26"/>
      <c r="Q93" s="26"/>
      <c r="R93" s="26"/>
      <c r="S93" s="26"/>
      <c r="T93" s="26"/>
      <c r="U93" s="26"/>
      <c r="V93" s="26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7"/>
      <c r="AH93" s="27"/>
      <c r="AI93" s="27"/>
      <c r="AJ93" s="27"/>
      <c r="AK93" s="27"/>
    </row>
    <row r="94" spans="1:37" x14ac:dyDescent="0.35">
      <c r="A94" s="1"/>
      <c r="B94" s="35"/>
      <c r="C94" s="23">
        <f t="shared" si="28"/>
        <v>0</v>
      </c>
      <c r="D94" s="26"/>
      <c r="E94" s="26"/>
      <c r="F94" s="26"/>
      <c r="G94" s="26"/>
      <c r="H94" s="26"/>
      <c r="I94" s="26"/>
      <c r="J94" s="26"/>
      <c r="K94" s="27"/>
      <c r="L94" s="27"/>
      <c r="M94" s="1">
        <f t="shared" si="26"/>
        <v>0</v>
      </c>
      <c r="N94" s="58">
        <f t="shared" si="27"/>
        <v>0</v>
      </c>
      <c r="O94" s="20"/>
      <c r="P94" s="26"/>
      <c r="Q94" s="26"/>
      <c r="R94" s="26"/>
      <c r="S94" s="26"/>
      <c r="T94" s="26"/>
      <c r="U94" s="26"/>
      <c r="V94" s="26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</row>
    <row r="95" spans="1:37" x14ac:dyDescent="0.35">
      <c r="A95" s="7"/>
      <c r="B95" s="36"/>
      <c r="C95" s="23">
        <f t="shared" si="28"/>
        <v>0</v>
      </c>
      <c r="D95" s="28"/>
      <c r="E95" s="28"/>
      <c r="F95" s="28"/>
      <c r="G95" s="28"/>
      <c r="H95" s="28"/>
      <c r="I95" s="28"/>
      <c r="J95" s="28"/>
      <c r="K95" s="29"/>
      <c r="L95" s="29"/>
      <c r="M95" s="7">
        <f t="shared" si="26"/>
        <v>0</v>
      </c>
      <c r="N95" s="58">
        <f t="shared" si="27"/>
        <v>0</v>
      </c>
      <c r="O95" s="21"/>
      <c r="P95" s="28"/>
      <c r="Q95" s="28"/>
      <c r="R95" s="28"/>
      <c r="S95" s="28"/>
      <c r="T95" s="28"/>
      <c r="U95" s="28"/>
      <c r="V95" s="28"/>
      <c r="W95" s="29"/>
      <c r="X95" s="29"/>
      <c r="Y95" s="29"/>
      <c r="Z95" s="29"/>
      <c r="AA95" s="29"/>
      <c r="AB95" s="29"/>
      <c r="AC95" s="29"/>
      <c r="AD95" s="29"/>
      <c r="AE95" s="29"/>
      <c r="AF95" s="29"/>
      <c r="AG95" s="29"/>
      <c r="AH95" s="29"/>
      <c r="AI95" s="29"/>
      <c r="AJ95" s="29"/>
      <c r="AK95" s="29"/>
    </row>
    <row r="96" spans="1:37" ht="21.75" thickBot="1" x14ac:dyDescent="0.4">
      <c r="A96" s="2"/>
      <c r="B96" s="37"/>
      <c r="C96" s="23">
        <f t="shared" si="28"/>
        <v>0</v>
      </c>
      <c r="D96" s="30"/>
      <c r="E96" s="30"/>
      <c r="F96" s="30"/>
      <c r="G96" s="30"/>
      <c r="H96" s="30"/>
      <c r="I96" s="30"/>
      <c r="J96" s="30"/>
      <c r="K96" s="31"/>
      <c r="L96" s="31"/>
      <c r="M96" s="2">
        <f t="shared" si="26"/>
        <v>0</v>
      </c>
      <c r="N96" s="58">
        <f t="shared" si="27"/>
        <v>0</v>
      </c>
      <c r="O96" s="22"/>
      <c r="P96" s="30"/>
      <c r="Q96" s="30"/>
      <c r="R96" s="30"/>
      <c r="S96" s="30"/>
      <c r="T96" s="30"/>
      <c r="U96" s="30"/>
      <c r="V96" s="30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</row>
    <row r="97" spans="1:37" s="140" customFormat="1" ht="21.75" thickBot="1" x14ac:dyDescent="0.4">
      <c r="A97" s="108"/>
      <c r="B97" s="110"/>
      <c r="C97" s="85"/>
      <c r="D97" s="85"/>
      <c r="E97" s="85"/>
      <c r="F97" s="85"/>
      <c r="G97" s="85"/>
      <c r="H97" s="85"/>
      <c r="I97" s="85"/>
      <c r="J97" s="85"/>
      <c r="K97" s="85"/>
      <c r="L97" s="86"/>
      <c r="M97" s="108">
        <f t="shared" si="26"/>
        <v>0</v>
      </c>
      <c r="N97" s="86"/>
      <c r="O97" s="85"/>
      <c r="P97" s="85"/>
      <c r="Q97" s="85"/>
      <c r="R97" s="85"/>
      <c r="S97" s="85"/>
      <c r="T97" s="85"/>
      <c r="U97" s="85"/>
      <c r="V97" s="85"/>
      <c r="W97" s="86"/>
      <c r="X97" s="86"/>
      <c r="Y97" s="86"/>
      <c r="Z97" s="86"/>
      <c r="AA97" s="86"/>
      <c r="AB97" s="86"/>
      <c r="AC97" s="86"/>
      <c r="AD97" s="86"/>
      <c r="AE97" s="86"/>
      <c r="AF97" s="86"/>
      <c r="AG97" s="86"/>
      <c r="AH97" s="86"/>
      <c r="AI97" s="86"/>
      <c r="AJ97" s="86"/>
      <c r="AK97" s="86"/>
    </row>
    <row r="98" spans="1:37" s="140" customFormat="1" x14ac:dyDescent="0.35">
      <c r="A98" s="95"/>
      <c r="B98" s="96"/>
      <c r="C98" s="96">
        <f t="shared" si="28"/>
        <v>0</v>
      </c>
      <c r="D98" s="87"/>
      <c r="E98" s="87"/>
      <c r="F98" s="87"/>
      <c r="G98" s="87"/>
      <c r="H98" s="87"/>
      <c r="I98" s="87"/>
      <c r="J98" s="87"/>
      <c r="K98" s="88"/>
      <c r="L98" s="88"/>
      <c r="M98" s="95">
        <f t="shared" si="26"/>
        <v>0</v>
      </c>
      <c r="N98" s="99">
        <f t="shared" si="27"/>
        <v>0</v>
      </c>
      <c r="O98" s="97"/>
      <c r="P98" s="87"/>
      <c r="Q98" s="87"/>
      <c r="R98" s="87"/>
      <c r="S98" s="87"/>
      <c r="T98" s="87"/>
      <c r="U98" s="87"/>
      <c r="V98" s="87"/>
      <c r="W98" s="88"/>
      <c r="X98" s="87"/>
      <c r="Y98" s="88"/>
      <c r="Z98" s="88"/>
      <c r="AA98" s="88"/>
      <c r="AB98" s="88"/>
      <c r="AC98" s="88"/>
      <c r="AD98" s="88"/>
      <c r="AE98" s="88"/>
      <c r="AF98" s="88"/>
      <c r="AG98" s="88"/>
      <c r="AH98" s="88"/>
      <c r="AI98" s="88"/>
      <c r="AJ98" s="88"/>
      <c r="AK98" s="88"/>
    </row>
    <row r="99" spans="1:37" s="140" customFormat="1" x14ac:dyDescent="0.35">
      <c r="A99" s="95"/>
      <c r="B99" s="98"/>
      <c r="C99" s="96">
        <f t="shared" si="28"/>
        <v>0</v>
      </c>
      <c r="D99" s="89"/>
      <c r="E99" s="89"/>
      <c r="F99" s="89"/>
      <c r="G99" s="89"/>
      <c r="H99" s="89"/>
      <c r="I99" s="89"/>
      <c r="J99" s="89"/>
      <c r="K99" s="90"/>
      <c r="L99" s="90"/>
      <c r="M99" s="95">
        <f t="shared" si="26"/>
        <v>0</v>
      </c>
      <c r="N99" s="99">
        <f t="shared" si="27"/>
        <v>0</v>
      </c>
      <c r="O99" s="100"/>
      <c r="P99" s="89"/>
      <c r="Q99" s="89"/>
      <c r="R99" s="89"/>
      <c r="S99" s="89"/>
      <c r="T99" s="89"/>
      <c r="U99" s="89"/>
      <c r="V99" s="89"/>
      <c r="W99" s="90"/>
      <c r="X99" s="89"/>
      <c r="Y99" s="90"/>
      <c r="Z99" s="90"/>
      <c r="AA99" s="90"/>
      <c r="AB99" s="90"/>
      <c r="AC99" s="90"/>
      <c r="AD99" s="90"/>
      <c r="AE99" s="90"/>
      <c r="AF99" s="90"/>
      <c r="AG99" s="90"/>
      <c r="AH99" s="90"/>
      <c r="AI99" s="90"/>
      <c r="AJ99" s="90"/>
      <c r="AK99" s="90"/>
    </row>
    <row r="100" spans="1:37" s="140" customFormat="1" x14ac:dyDescent="0.35">
      <c r="A100" s="95"/>
      <c r="B100" s="98"/>
      <c r="C100" s="96">
        <f t="shared" si="28"/>
        <v>0</v>
      </c>
      <c r="D100" s="89"/>
      <c r="E100" s="89"/>
      <c r="F100" s="89"/>
      <c r="G100" s="89"/>
      <c r="H100" s="89"/>
      <c r="I100" s="89"/>
      <c r="J100" s="89"/>
      <c r="K100" s="90"/>
      <c r="L100" s="90"/>
      <c r="M100" s="95">
        <f t="shared" si="26"/>
        <v>0</v>
      </c>
      <c r="N100" s="99">
        <f t="shared" si="27"/>
        <v>0</v>
      </c>
      <c r="O100" s="100"/>
      <c r="P100" s="89"/>
      <c r="Q100" s="89"/>
      <c r="R100" s="89"/>
      <c r="S100" s="89"/>
      <c r="T100" s="89"/>
      <c r="U100" s="89"/>
      <c r="V100" s="89"/>
      <c r="W100" s="90"/>
      <c r="X100" s="89"/>
      <c r="Y100" s="90"/>
      <c r="Z100" s="90"/>
      <c r="AA100" s="90"/>
      <c r="AB100" s="90"/>
      <c r="AC100" s="90"/>
      <c r="AD100" s="90"/>
      <c r="AE100" s="90"/>
      <c r="AF100" s="90"/>
      <c r="AG100" s="90"/>
      <c r="AH100" s="90"/>
      <c r="AI100" s="90"/>
      <c r="AJ100" s="90"/>
      <c r="AK100" s="90"/>
    </row>
    <row r="101" spans="1:37" s="140" customFormat="1" x14ac:dyDescent="0.35">
      <c r="A101" s="101"/>
      <c r="B101" s="102"/>
      <c r="C101" s="96">
        <f t="shared" si="28"/>
        <v>0</v>
      </c>
      <c r="D101" s="91"/>
      <c r="E101" s="91"/>
      <c r="F101" s="91"/>
      <c r="G101" s="91"/>
      <c r="H101" s="91"/>
      <c r="I101" s="91"/>
      <c r="J101" s="91"/>
      <c r="K101" s="92"/>
      <c r="L101" s="92"/>
      <c r="M101" s="101">
        <f t="shared" si="26"/>
        <v>0</v>
      </c>
      <c r="N101" s="99">
        <f t="shared" si="27"/>
        <v>0</v>
      </c>
      <c r="O101" s="103"/>
      <c r="P101" s="91"/>
      <c r="Q101" s="91"/>
      <c r="R101" s="91"/>
      <c r="S101" s="91"/>
      <c r="T101" s="91"/>
      <c r="U101" s="91"/>
      <c r="V101" s="91"/>
      <c r="W101" s="92"/>
      <c r="X101" s="91"/>
      <c r="Y101" s="92"/>
      <c r="Z101" s="92"/>
      <c r="AA101" s="92"/>
      <c r="AB101" s="92"/>
      <c r="AC101" s="92"/>
      <c r="AD101" s="92"/>
      <c r="AE101" s="92"/>
      <c r="AF101" s="92"/>
      <c r="AG101" s="92"/>
      <c r="AH101" s="92"/>
      <c r="AI101" s="92"/>
      <c r="AJ101" s="92"/>
      <c r="AK101" s="92"/>
    </row>
    <row r="102" spans="1:37" s="140" customFormat="1" ht="21.75" thickBot="1" x14ac:dyDescent="0.4">
      <c r="A102" s="104"/>
      <c r="B102" s="105"/>
      <c r="C102" s="96">
        <f t="shared" si="28"/>
        <v>0</v>
      </c>
      <c r="D102" s="93"/>
      <c r="E102" s="93"/>
      <c r="F102" s="93"/>
      <c r="G102" s="93"/>
      <c r="H102" s="93"/>
      <c r="I102" s="93"/>
      <c r="J102" s="93"/>
      <c r="K102" s="94"/>
      <c r="L102" s="94"/>
      <c r="M102" s="104">
        <f t="shared" si="26"/>
        <v>0</v>
      </c>
      <c r="N102" s="99">
        <f t="shared" si="27"/>
        <v>0</v>
      </c>
      <c r="O102" s="106"/>
      <c r="P102" s="93"/>
      <c r="Q102" s="93"/>
      <c r="R102" s="93"/>
      <c r="S102" s="93"/>
      <c r="T102" s="93"/>
      <c r="U102" s="93"/>
      <c r="V102" s="93"/>
      <c r="W102" s="94"/>
      <c r="X102" s="93"/>
      <c r="Y102" s="94"/>
      <c r="Z102" s="94"/>
      <c r="AA102" s="94"/>
      <c r="AB102" s="94"/>
      <c r="AC102" s="94"/>
      <c r="AD102" s="94"/>
      <c r="AE102" s="94"/>
      <c r="AF102" s="94"/>
      <c r="AG102" s="94"/>
      <c r="AH102" s="94"/>
      <c r="AI102" s="94"/>
      <c r="AJ102" s="94"/>
      <c r="AK102" s="94"/>
    </row>
    <row r="103" spans="1:37" s="140" customFormat="1" ht="21.75" thickBot="1" x14ac:dyDescent="0.4">
      <c r="A103" s="108"/>
      <c r="B103" s="110"/>
      <c r="C103" s="96">
        <f t="shared" si="28"/>
        <v>0</v>
      </c>
      <c r="D103" s="85"/>
      <c r="E103" s="85"/>
      <c r="F103" s="85"/>
      <c r="G103" s="85"/>
      <c r="H103" s="85"/>
      <c r="I103" s="85"/>
      <c r="J103" s="85"/>
      <c r="K103" s="85"/>
      <c r="L103" s="86"/>
      <c r="M103" s="108">
        <f t="shared" si="26"/>
        <v>0</v>
      </c>
      <c r="N103" s="86"/>
      <c r="O103" s="85"/>
      <c r="P103" s="85"/>
      <c r="Q103" s="85"/>
      <c r="R103" s="85"/>
      <c r="S103" s="85"/>
      <c r="T103" s="85"/>
      <c r="U103" s="85"/>
      <c r="V103" s="85"/>
      <c r="W103" s="86"/>
      <c r="X103" s="86"/>
      <c r="Y103" s="86"/>
      <c r="Z103" s="86"/>
      <c r="AA103" s="86"/>
      <c r="AB103" s="86"/>
      <c r="AC103" s="86"/>
      <c r="AD103" s="86"/>
      <c r="AE103" s="86"/>
      <c r="AF103" s="86"/>
      <c r="AG103" s="86"/>
      <c r="AH103" s="86"/>
      <c r="AI103" s="86"/>
      <c r="AJ103" s="86"/>
      <c r="AK103" s="86"/>
    </row>
    <row r="104" spans="1:37" s="140" customFormat="1" x14ac:dyDescent="0.35">
      <c r="A104" s="95"/>
      <c r="B104" s="96"/>
      <c r="C104" s="96">
        <f t="shared" si="28"/>
        <v>0</v>
      </c>
      <c r="D104" s="87"/>
      <c r="E104" s="87"/>
      <c r="F104" s="87"/>
      <c r="G104" s="87"/>
      <c r="H104" s="87"/>
      <c r="I104" s="87"/>
      <c r="J104" s="87"/>
      <c r="K104" s="88"/>
      <c r="L104" s="88"/>
      <c r="M104" s="95">
        <f t="shared" si="26"/>
        <v>0</v>
      </c>
      <c r="N104" s="99">
        <f t="shared" si="27"/>
        <v>0</v>
      </c>
      <c r="O104" s="97"/>
      <c r="P104" s="87"/>
      <c r="Q104" s="87"/>
      <c r="R104" s="87"/>
      <c r="S104" s="87"/>
      <c r="T104" s="87"/>
      <c r="U104" s="87"/>
      <c r="V104" s="88"/>
      <c r="W104" s="88"/>
      <c r="X104" s="88"/>
      <c r="Y104" s="88"/>
      <c r="Z104" s="88"/>
      <c r="AA104" s="88"/>
      <c r="AB104" s="88"/>
      <c r="AC104" s="88"/>
      <c r="AD104" s="88"/>
      <c r="AE104" s="88"/>
      <c r="AF104" s="88"/>
      <c r="AG104" s="88"/>
      <c r="AH104" s="88"/>
      <c r="AI104" s="88"/>
      <c r="AJ104" s="88"/>
      <c r="AK104" s="88"/>
    </row>
    <row r="105" spans="1:37" s="140" customFormat="1" x14ac:dyDescent="0.35">
      <c r="A105" s="95"/>
      <c r="B105" s="98"/>
      <c r="C105" s="96">
        <f t="shared" si="28"/>
        <v>0</v>
      </c>
      <c r="D105" s="89"/>
      <c r="E105" s="89"/>
      <c r="F105" s="89"/>
      <c r="G105" s="89"/>
      <c r="H105" s="89"/>
      <c r="I105" s="89"/>
      <c r="J105" s="89"/>
      <c r="K105" s="90"/>
      <c r="L105" s="90"/>
      <c r="M105" s="95">
        <f t="shared" si="26"/>
        <v>0</v>
      </c>
      <c r="N105" s="99">
        <f t="shared" si="27"/>
        <v>0</v>
      </c>
      <c r="O105" s="100"/>
      <c r="P105" s="89"/>
      <c r="Q105" s="89"/>
      <c r="R105" s="89"/>
      <c r="S105" s="89"/>
      <c r="T105" s="89"/>
      <c r="U105" s="89"/>
      <c r="V105" s="90"/>
      <c r="W105" s="90"/>
      <c r="X105" s="90"/>
      <c r="Y105" s="90"/>
      <c r="Z105" s="90"/>
      <c r="AA105" s="90"/>
      <c r="AB105" s="90"/>
      <c r="AC105" s="90"/>
      <c r="AD105" s="90"/>
      <c r="AE105" s="90"/>
      <c r="AF105" s="90"/>
      <c r="AG105" s="90"/>
      <c r="AH105" s="90"/>
      <c r="AI105" s="90"/>
      <c r="AJ105" s="90"/>
      <c r="AK105" s="90"/>
    </row>
    <row r="106" spans="1:37" s="140" customFormat="1" x14ac:dyDescent="0.35">
      <c r="A106" s="95"/>
      <c r="B106" s="98"/>
      <c r="C106" s="96">
        <f t="shared" si="28"/>
        <v>0</v>
      </c>
      <c r="D106" s="89"/>
      <c r="E106" s="89"/>
      <c r="F106" s="89"/>
      <c r="G106" s="89"/>
      <c r="H106" s="89"/>
      <c r="I106" s="89"/>
      <c r="J106" s="89"/>
      <c r="K106" s="90"/>
      <c r="L106" s="90"/>
      <c r="M106" s="95">
        <f t="shared" si="26"/>
        <v>0</v>
      </c>
      <c r="N106" s="99">
        <f t="shared" si="27"/>
        <v>0</v>
      </c>
      <c r="O106" s="100"/>
      <c r="P106" s="89"/>
      <c r="Q106" s="89"/>
      <c r="R106" s="89"/>
      <c r="S106" s="89"/>
      <c r="T106" s="89"/>
      <c r="U106" s="89"/>
      <c r="V106" s="90"/>
      <c r="W106" s="90"/>
      <c r="X106" s="90"/>
      <c r="Y106" s="90"/>
      <c r="Z106" s="90"/>
      <c r="AA106" s="90"/>
      <c r="AB106" s="90"/>
      <c r="AC106" s="90"/>
      <c r="AD106" s="90"/>
      <c r="AE106" s="90"/>
      <c r="AF106" s="90"/>
      <c r="AG106" s="90"/>
      <c r="AH106" s="90"/>
      <c r="AI106" s="90"/>
      <c r="AJ106" s="90"/>
      <c r="AK106" s="90"/>
    </row>
    <row r="107" spans="1:37" s="140" customFormat="1" x14ac:dyDescent="0.35">
      <c r="A107" s="101"/>
      <c r="B107" s="102"/>
      <c r="C107" s="96">
        <f t="shared" si="28"/>
        <v>0</v>
      </c>
      <c r="D107" s="91"/>
      <c r="E107" s="91"/>
      <c r="F107" s="91"/>
      <c r="G107" s="91"/>
      <c r="H107" s="91"/>
      <c r="I107" s="91"/>
      <c r="J107" s="91"/>
      <c r="K107" s="92"/>
      <c r="L107" s="92"/>
      <c r="M107" s="101">
        <f t="shared" si="26"/>
        <v>0</v>
      </c>
      <c r="N107" s="99">
        <f t="shared" si="27"/>
        <v>0</v>
      </c>
      <c r="O107" s="103"/>
      <c r="P107" s="91"/>
      <c r="Q107" s="91"/>
      <c r="R107" s="91"/>
      <c r="S107" s="91"/>
      <c r="T107" s="91"/>
      <c r="U107" s="91"/>
      <c r="V107" s="92"/>
      <c r="W107" s="92"/>
      <c r="X107" s="92"/>
      <c r="Y107" s="92"/>
      <c r="Z107" s="92"/>
      <c r="AA107" s="92"/>
      <c r="AB107" s="92"/>
      <c r="AC107" s="92"/>
      <c r="AD107" s="92"/>
      <c r="AE107" s="92"/>
      <c r="AF107" s="92"/>
      <c r="AG107" s="92"/>
      <c r="AH107" s="92"/>
      <c r="AI107" s="92"/>
      <c r="AJ107" s="92"/>
      <c r="AK107" s="92"/>
    </row>
    <row r="108" spans="1:37" s="140" customFormat="1" ht="21.75" thickBot="1" x14ac:dyDescent="0.4">
      <c r="A108" s="104"/>
      <c r="B108" s="105"/>
      <c r="C108" s="96">
        <f t="shared" si="28"/>
        <v>0</v>
      </c>
      <c r="D108" s="93"/>
      <c r="E108" s="93"/>
      <c r="F108" s="93"/>
      <c r="G108" s="93"/>
      <c r="H108" s="93"/>
      <c r="I108" s="93"/>
      <c r="J108" s="93"/>
      <c r="K108" s="94"/>
      <c r="L108" s="94"/>
      <c r="M108" s="104">
        <f t="shared" si="26"/>
        <v>0</v>
      </c>
      <c r="N108" s="99">
        <f t="shared" si="27"/>
        <v>0</v>
      </c>
      <c r="O108" s="106"/>
      <c r="P108" s="93"/>
      <c r="Q108" s="93"/>
      <c r="R108" s="93"/>
      <c r="S108" s="93"/>
      <c r="T108" s="93"/>
      <c r="U108" s="93"/>
      <c r="V108" s="94"/>
      <c r="W108" s="94"/>
      <c r="X108" s="94"/>
      <c r="Y108" s="94"/>
      <c r="Z108" s="94"/>
      <c r="AA108" s="94"/>
      <c r="AB108" s="94"/>
      <c r="AC108" s="94"/>
      <c r="AD108" s="94"/>
      <c r="AE108" s="94"/>
      <c r="AF108" s="94"/>
      <c r="AG108" s="94"/>
      <c r="AH108" s="94"/>
      <c r="AI108" s="94"/>
      <c r="AJ108" s="94"/>
      <c r="AK108" s="94"/>
    </row>
    <row r="109" spans="1:37" ht="21.75" thickBot="1" x14ac:dyDescent="0.4">
      <c r="A109" s="107"/>
      <c r="B109" s="109"/>
      <c r="C109" s="83"/>
      <c r="D109" s="83"/>
      <c r="E109" s="83"/>
      <c r="F109" s="83"/>
      <c r="G109" s="83"/>
      <c r="H109" s="83"/>
      <c r="I109" s="83"/>
      <c r="J109" s="83"/>
      <c r="K109" s="83"/>
      <c r="L109" s="84"/>
      <c r="M109" s="107">
        <f t="shared" si="26"/>
        <v>0</v>
      </c>
      <c r="N109" s="84"/>
      <c r="O109" s="83"/>
      <c r="P109" s="83"/>
      <c r="Q109" s="83"/>
      <c r="R109" s="83"/>
      <c r="S109" s="83"/>
      <c r="T109" s="83"/>
      <c r="U109" s="83"/>
      <c r="V109" s="83"/>
      <c r="W109" s="84"/>
      <c r="X109" s="84"/>
      <c r="Y109" s="84"/>
      <c r="Z109" s="84"/>
      <c r="AA109" s="84"/>
      <c r="AB109" s="84"/>
      <c r="AC109" s="84"/>
      <c r="AD109" s="84"/>
      <c r="AE109" s="84"/>
      <c r="AF109" s="84"/>
      <c r="AG109" s="84"/>
      <c r="AH109" s="84"/>
      <c r="AI109" s="84"/>
      <c r="AJ109" s="84"/>
      <c r="AK109" s="84"/>
    </row>
    <row r="110" spans="1:37" x14ac:dyDescent="0.35">
      <c r="A110" s="1"/>
      <c r="B110" s="34"/>
      <c r="C110" s="23">
        <f t="shared" si="28"/>
        <v>0</v>
      </c>
      <c r="D110" s="24"/>
      <c r="E110" s="24"/>
      <c r="F110" s="24"/>
      <c r="G110" s="24"/>
      <c r="H110" s="24"/>
      <c r="I110" s="24"/>
      <c r="J110" s="24"/>
      <c r="K110" s="25"/>
      <c r="L110" s="25"/>
      <c r="M110" s="1">
        <f t="shared" si="26"/>
        <v>0</v>
      </c>
      <c r="N110" s="58">
        <f t="shared" si="27"/>
        <v>0</v>
      </c>
      <c r="O110" s="19"/>
      <c r="P110" s="24"/>
      <c r="Q110" s="24"/>
      <c r="R110" s="24"/>
      <c r="S110" s="24"/>
      <c r="T110" s="24"/>
      <c r="U110" s="24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AK110" s="25"/>
    </row>
    <row r="111" spans="1:37" x14ac:dyDescent="0.35">
      <c r="A111" s="1"/>
      <c r="B111" s="35"/>
      <c r="C111" s="23">
        <f t="shared" si="28"/>
        <v>0</v>
      </c>
      <c r="D111" s="26"/>
      <c r="E111" s="26"/>
      <c r="F111" s="26"/>
      <c r="G111" s="26"/>
      <c r="H111" s="26"/>
      <c r="I111" s="26"/>
      <c r="J111" s="26"/>
      <c r="K111" s="27"/>
      <c r="L111" s="27"/>
      <c r="M111" s="1">
        <f t="shared" si="26"/>
        <v>0</v>
      </c>
      <c r="N111" s="58">
        <f t="shared" si="27"/>
        <v>0</v>
      </c>
      <c r="O111" s="20"/>
      <c r="P111" s="26"/>
      <c r="Q111" s="26"/>
      <c r="R111" s="26"/>
      <c r="S111" s="26"/>
      <c r="T111" s="26"/>
      <c r="U111" s="26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7"/>
      <c r="AG111" s="27"/>
      <c r="AH111" s="27"/>
      <c r="AI111" s="27"/>
      <c r="AJ111" s="27"/>
      <c r="AK111" s="27"/>
    </row>
    <row r="112" spans="1:37" x14ac:dyDescent="0.35">
      <c r="A112" s="1"/>
      <c r="B112" s="35"/>
      <c r="C112" s="23">
        <f t="shared" si="28"/>
        <v>0</v>
      </c>
      <c r="D112" s="26"/>
      <c r="E112" s="26"/>
      <c r="F112" s="26"/>
      <c r="G112" s="26"/>
      <c r="H112" s="26"/>
      <c r="I112" s="26"/>
      <c r="J112" s="26"/>
      <c r="K112" s="27"/>
      <c r="L112" s="27"/>
      <c r="M112" s="1">
        <f t="shared" si="26"/>
        <v>0</v>
      </c>
      <c r="N112" s="58">
        <f t="shared" si="27"/>
        <v>0</v>
      </c>
      <c r="O112" s="20"/>
      <c r="P112" s="26"/>
      <c r="Q112" s="26"/>
      <c r="R112" s="26"/>
      <c r="S112" s="26"/>
      <c r="T112" s="26"/>
      <c r="U112" s="26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</row>
    <row r="113" spans="1:37" x14ac:dyDescent="0.35">
      <c r="A113" s="7"/>
      <c r="B113" s="36"/>
      <c r="C113" s="23">
        <f t="shared" si="28"/>
        <v>0</v>
      </c>
      <c r="D113" s="28"/>
      <c r="E113" s="28"/>
      <c r="F113" s="28"/>
      <c r="G113" s="28"/>
      <c r="H113" s="28"/>
      <c r="I113" s="28"/>
      <c r="J113" s="28"/>
      <c r="K113" s="29"/>
      <c r="L113" s="29"/>
      <c r="M113" s="7">
        <f t="shared" si="26"/>
        <v>0</v>
      </c>
      <c r="N113" s="58">
        <f t="shared" si="27"/>
        <v>0</v>
      </c>
      <c r="O113" s="21"/>
      <c r="P113" s="28"/>
      <c r="Q113" s="28"/>
      <c r="R113" s="28"/>
      <c r="S113" s="28"/>
      <c r="T113" s="28"/>
      <c r="U113" s="28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29"/>
      <c r="AH113" s="29"/>
      <c r="AI113" s="29"/>
      <c r="AJ113" s="29"/>
      <c r="AK113" s="29"/>
    </row>
    <row r="114" spans="1:37" ht="21.75" thickBot="1" x14ac:dyDescent="0.4">
      <c r="A114" s="2"/>
      <c r="B114" s="37"/>
      <c r="C114" s="23">
        <f t="shared" si="28"/>
        <v>0</v>
      </c>
      <c r="D114" s="30"/>
      <c r="E114" s="30"/>
      <c r="F114" s="30"/>
      <c r="G114" s="30"/>
      <c r="H114" s="30"/>
      <c r="I114" s="30"/>
      <c r="J114" s="30"/>
      <c r="K114" s="31"/>
      <c r="L114" s="31"/>
      <c r="M114" s="2">
        <f t="shared" si="26"/>
        <v>0</v>
      </c>
      <c r="N114" s="58">
        <f t="shared" si="27"/>
        <v>0</v>
      </c>
      <c r="O114" s="22"/>
      <c r="P114" s="30"/>
      <c r="Q114" s="30"/>
      <c r="R114" s="30"/>
      <c r="S114" s="30"/>
      <c r="T114" s="30"/>
      <c r="U114" s="30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</row>
    <row r="115" spans="1:37" ht="21.75" thickBot="1" x14ac:dyDescent="0.4">
      <c r="A115" s="107"/>
      <c r="B115" s="109"/>
      <c r="C115" s="83"/>
      <c r="D115" s="83"/>
      <c r="E115" s="83"/>
      <c r="F115" s="83"/>
      <c r="G115" s="83"/>
      <c r="H115" s="83"/>
      <c r="I115" s="83"/>
      <c r="J115" s="83"/>
      <c r="K115" s="83"/>
      <c r="L115" s="84"/>
      <c r="M115" s="107">
        <f t="shared" si="26"/>
        <v>0</v>
      </c>
      <c r="N115" s="84"/>
      <c r="O115" s="83"/>
      <c r="P115" s="83"/>
      <c r="Q115" s="83"/>
      <c r="R115" s="83"/>
      <c r="S115" s="83"/>
      <c r="T115" s="83"/>
      <c r="U115" s="83"/>
      <c r="V115" s="83"/>
      <c r="W115" s="84"/>
      <c r="X115" s="84"/>
      <c r="Y115" s="84"/>
      <c r="Z115" s="84"/>
      <c r="AA115" s="84"/>
      <c r="AB115" s="84"/>
      <c r="AC115" s="84"/>
      <c r="AD115" s="84"/>
      <c r="AE115" s="84"/>
      <c r="AF115" s="84"/>
      <c r="AG115" s="84"/>
      <c r="AH115" s="84"/>
      <c r="AI115" s="84"/>
      <c r="AJ115" s="84"/>
      <c r="AK115" s="84"/>
    </row>
    <row r="116" spans="1:37" x14ac:dyDescent="0.35">
      <c r="A116" s="1"/>
      <c r="B116" s="34"/>
      <c r="C116" s="23">
        <f t="shared" si="28"/>
        <v>0</v>
      </c>
      <c r="D116" s="24"/>
      <c r="E116" s="24"/>
      <c r="F116" s="24"/>
      <c r="G116" s="24"/>
      <c r="H116" s="24"/>
      <c r="I116" s="24"/>
      <c r="J116" s="24"/>
      <c r="K116" s="25"/>
      <c r="L116" s="25"/>
      <c r="M116" s="1">
        <f t="shared" si="26"/>
        <v>0</v>
      </c>
      <c r="N116" s="58">
        <f t="shared" si="27"/>
        <v>0</v>
      </c>
      <c r="O116" s="19"/>
      <c r="P116" s="24"/>
      <c r="Q116" s="24"/>
      <c r="R116" s="24"/>
      <c r="S116" s="24"/>
      <c r="T116" s="24"/>
      <c r="U116" s="24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AK116" s="25"/>
    </row>
    <row r="117" spans="1:37" x14ac:dyDescent="0.35">
      <c r="A117" s="1"/>
      <c r="B117" s="35"/>
      <c r="C117" s="23">
        <f t="shared" si="28"/>
        <v>0</v>
      </c>
      <c r="D117" s="26"/>
      <c r="E117" s="26"/>
      <c r="F117" s="26"/>
      <c r="G117" s="26"/>
      <c r="H117" s="26"/>
      <c r="I117" s="26"/>
      <c r="J117" s="26"/>
      <c r="K117" s="27"/>
      <c r="L117" s="27"/>
      <c r="M117" s="1">
        <f t="shared" si="26"/>
        <v>0</v>
      </c>
      <c r="N117" s="58">
        <f t="shared" si="27"/>
        <v>0</v>
      </c>
      <c r="O117" s="20"/>
      <c r="P117" s="26"/>
      <c r="Q117" s="26"/>
      <c r="R117" s="26"/>
      <c r="S117" s="26"/>
      <c r="T117" s="26"/>
      <c r="U117" s="26"/>
      <c r="V117" s="27"/>
      <c r="W117" s="27"/>
      <c r="X117" s="27"/>
      <c r="Y117" s="27"/>
      <c r="Z117" s="27"/>
      <c r="AA117" s="27"/>
      <c r="AB117" s="27"/>
      <c r="AC117" s="27"/>
      <c r="AD117" s="27"/>
      <c r="AE117" s="27"/>
      <c r="AF117" s="27"/>
      <c r="AG117" s="27"/>
      <c r="AH117" s="27"/>
      <c r="AI117" s="27"/>
      <c r="AJ117" s="27"/>
      <c r="AK117" s="27"/>
    </row>
    <row r="118" spans="1:37" x14ac:dyDescent="0.35">
      <c r="A118" s="1"/>
      <c r="B118" s="35"/>
      <c r="C118" s="23">
        <f t="shared" si="28"/>
        <v>0</v>
      </c>
      <c r="D118" s="26"/>
      <c r="E118" s="26"/>
      <c r="F118" s="26"/>
      <c r="G118" s="26"/>
      <c r="H118" s="26"/>
      <c r="I118" s="26"/>
      <c r="J118" s="26"/>
      <c r="K118" s="27"/>
      <c r="L118" s="27"/>
      <c r="M118" s="1">
        <f t="shared" si="26"/>
        <v>0</v>
      </c>
      <c r="N118" s="58">
        <f t="shared" si="27"/>
        <v>0</v>
      </c>
      <c r="O118" s="20"/>
      <c r="P118" s="26"/>
      <c r="Q118" s="26"/>
      <c r="R118" s="26"/>
      <c r="S118" s="26"/>
      <c r="T118" s="26"/>
      <c r="U118" s="26"/>
      <c r="V118" s="27"/>
      <c r="W118" s="27"/>
      <c r="X118" s="27"/>
      <c r="Y118" s="27"/>
      <c r="Z118" s="27"/>
      <c r="AA118" s="27"/>
      <c r="AB118" s="27"/>
      <c r="AC118" s="27"/>
      <c r="AD118" s="27"/>
      <c r="AE118" s="27"/>
      <c r="AF118" s="27"/>
      <c r="AG118" s="27"/>
      <c r="AH118" s="27"/>
      <c r="AI118" s="27"/>
      <c r="AJ118" s="27"/>
      <c r="AK118" s="27"/>
    </row>
    <row r="119" spans="1:37" x14ac:dyDescent="0.35">
      <c r="A119" s="7"/>
      <c r="B119" s="36"/>
      <c r="C119" s="23">
        <f t="shared" si="28"/>
        <v>0</v>
      </c>
      <c r="D119" s="28"/>
      <c r="E119" s="28"/>
      <c r="F119" s="28"/>
      <c r="G119" s="28"/>
      <c r="H119" s="28"/>
      <c r="I119" s="28"/>
      <c r="J119" s="28"/>
      <c r="K119" s="29"/>
      <c r="L119" s="29"/>
      <c r="M119" s="7">
        <f t="shared" si="26"/>
        <v>0</v>
      </c>
      <c r="N119" s="58">
        <f t="shared" si="27"/>
        <v>0</v>
      </c>
      <c r="O119" s="21"/>
      <c r="P119" s="28"/>
      <c r="Q119" s="28"/>
      <c r="R119" s="28"/>
      <c r="S119" s="28"/>
      <c r="T119" s="28"/>
      <c r="U119" s="28"/>
      <c r="V119" s="29"/>
      <c r="W119" s="29"/>
      <c r="X119" s="29"/>
      <c r="Y119" s="29"/>
      <c r="Z119" s="29"/>
      <c r="AA119" s="29"/>
      <c r="AB119" s="29"/>
      <c r="AC119" s="29"/>
      <c r="AD119" s="29"/>
      <c r="AE119" s="29"/>
      <c r="AF119" s="29"/>
      <c r="AG119" s="29"/>
      <c r="AH119" s="29"/>
      <c r="AI119" s="29"/>
      <c r="AJ119" s="29"/>
      <c r="AK119" s="29"/>
    </row>
    <row r="120" spans="1:37" ht="21.75" thickBot="1" x14ac:dyDescent="0.4">
      <c r="A120" s="2"/>
      <c r="B120" s="37"/>
      <c r="C120" s="23">
        <f t="shared" si="28"/>
        <v>0</v>
      </c>
      <c r="D120" s="30"/>
      <c r="E120" s="30"/>
      <c r="F120" s="30"/>
      <c r="G120" s="30"/>
      <c r="H120" s="30"/>
      <c r="I120" s="30"/>
      <c r="J120" s="30"/>
      <c r="K120" s="31"/>
      <c r="L120" s="31"/>
      <c r="M120" s="2">
        <f t="shared" si="26"/>
        <v>0</v>
      </c>
      <c r="N120" s="58">
        <f t="shared" si="27"/>
        <v>0</v>
      </c>
      <c r="O120" s="22"/>
      <c r="P120" s="30"/>
      <c r="Q120" s="30"/>
      <c r="R120" s="30"/>
      <c r="S120" s="30"/>
      <c r="T120" s="30"/>
      <c r="U120" s="30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</row>
    <row r="121" spans="1:37" ht="21.75" thickBot="1" x14ac:dyDescent="0.4">
      <c r="A121" s="107"/>
      <c r="B121" s="109"/>
      <c r="C121" s="83"/>
      <c r="D121" s="83"/>
      <c r="E121" s="83"/>
      <c r="F121" s="83"/>
      <c r="G121" s="83"/>
      <c r="H121" s="83"/>
      <c r="I121" s="83"/>
      <c r="J121" s="83"/>
      <c r="K121" s="83"/>
      <c r="L121" s="84"/>
      <c r="M121" s="107">
        <f t="shared" si="26"/>
        <v>0</v>
      </c>
      <c r="N121" s="84"/>
      <c r="O121" s="83"/>
      <c r="P121" s="83"/>
      <c r="Q121" s="83"/>
      <c r="R121" s="83"/>
      <c r="S121" s="83"/>
      <c r="T121" s="83"/>
      <c r="U121" s="83"/>
      <c r="V121" s="83"/>
      <c r="W121" s="84"/>
      <c r="X121" s="84"/>
      <c r="Y121" s="84"/>
      <c r="Z121" s="84"/>
      <c r="AA121" s="84"/>
      <c r="AB121" s="84"/>
      <c r="AC121" s="84"/>
      <c r="AD121" s="84"/>
      <c r="AE121" s="84"/>
      <c r="AF121" s="84"/>
      <c r="AG121" s="84"/>
      <c r="AH121" s="84"/>
      <c r="AI121" s="84"/>
      <c r="AJ121" s="84"/>
      <c r="AK121" s="84"/>
    </row>
    <row r="122" spans="1:37" x14ac:dyDescent="0.35">
      <c r="A122" s="1"/>
      <c r="B122" s="34"/>
      <c r="C122" s="23">
        <f t="shared" si="28"/>
        <v>0</v>
      </c>
      <c r="D122" s="24"/>
      <c r="E122" s="24"/>
      <c r="F122" s="24"/>
      <c r="G122" s="24"/>
      <c r="H122" s="24"/>
      <c r="I122" s="24"/>
      <c r="J122" s="24"/>
      <c r="K122" s="25"/>
      <c r="L122" s="25"/>
      <c r="M122" s="1">
        <f t="shared" si="26"/>
        <v>0</v>
      </c>
      <c r="N122" s="58">
        <f t="shared" si="27"/>
        <v>0</v>
      </c>
      <c r="O122" s="19"/>
      <c r="P122" s="24"/>
      <c r="Q122" s="24"/>
      <c r="R122" s="24"/>
      <c r="S122" s="24"/>
      <c r="T122" s="24"/>
      <c r="U122" s="24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AK122" s="25"/>
    </row>
    <row r="123" spans="1:37" x14ac:dyDescent="0.35">
      <c r="A123" s="1"/>
      <c r="B123" s="35"/>
      <c r="C123" s="23">
        <f t="shared" si="28"/>
        <v>0</v>
      </c>
      <c r="D123" s="26"/>
      <c r="E123" s="26"/>
      <c r="F123" s="26"/>
      <c r="G123" s="26"/>
      <c r="H123" s="26"/>
      <c r="I123" s="26"/>
      <c r="J123" s="26"/>
      <c r="K123" s="27"/>
      <c r="L123" s="27"/>
      <c r="M123" s="1">
        <f t="shared" si="26"/>
        <v>0</v>
      </c>
      <c r="N123" s="58">
        <f t="shared" si="27"/>
        <v>0</v>
      </c>
      <c r="O123" s="20"/>
      <c r="P123" s="26"/>
      <c r="Q123" s="26"/>
      <c r="R123" s="26"/>
      <c r="S123" s="26"/>
      <c r="T123" s="26"/>
      <c r="U123" s="26"/>
      <c r="V123" s="27"/>
      <c r="W123" s="27"/>
      <c r="X123" s="27"/>
      <c r="Y123" s="27"/>
      <c r="Z123" s="27"/>
      <c r="AA123" s="27"/>
      <c r="AB123" s="27"/>
      <c r="AC123" s="27"/>
      <c r="AD123" s="27"/>
      <c r="AE123" s="27"/>
      <c r="AF123" s="27"/>
      <c r="AG123" s="27"/>
      <c r="AH123" s="27"/>
      <c r="AI123" s="27"/>
      <c r="AJ123" s="27"/>
      <c r="AK123" s="27"/>
    </row>
    <row r="124" spans="1:37" x14ac:dyDescent="0.35">
      <c r="A124" s="1"/>
      <c r="B124" s="35"/>
      <c r="C124" s="23">
        <f t="shared" si="28"/>
        <v>0</v>
      </c>
      <c r="D124" s="26"/>
      <c r="E124" s="26"/>
      <c r="F124" s="26"/>
      <c r="G124" s="26"/>
      <c r="H124" s="26"/>
      <c r="I124" s="26"/>
      <c r="J124" s="26"/>
      <c r="K124" s="27"/>
      <c r="L124" s="27"/>
      <c r="M124" s="1">
        <f t="shared" si="26"/>
        <v>0</v>
      </c>
      <c r="N124" s="58">
        <f t="shared" si="27"/>
        <v>0</v>
      </c>
      <c r="O124" s="20"/>
      <c r="P124" s="26"/>
      <c r="Q124" s="26"/>
      <c r="R124" s="26"/>
      <c r="S124" s="26"/>
      <c r="T124" s="26"/>
      <c r="U124" s="26"/>
      <c r="V124" s="27"/>
      <c r="W124" s="27"/>
      <c r="X124" s="27"/>
      <c r="Y124" s="27"/>
      <c r="Z124" s="27"/>
      <c r="AA124" s="27"/>
      <c r="AB124" s="27"/>
      <c r="AC124" s="27"/>
      <c r="AD124" s="27"/>
      <c r="AE124" s="27"/>
      <c r="AF124" s="27"/>
      <c r="AG124" s="27"/>
      <c r="AH124" s="27"/>
      <c r="AI124" s="27"/>
      <c r="AJ124" s="27"/>
      <c r="AK124" s="27"/>
    </row>
    <row r="125" spans="1:37" x14ac:dyDescent="0.35">
      <c r="A125" s="7"/>
      <c r="B125" s="36"/>
      <c r="C125" s="23">
        <f t="shared" si="28"/>
        <v>0</v>
      </c>
      <c r="D125" s="28"/>
      <c r="E125" s="28"/>
      <c r="F125" s="28"/>
      <c r="G125" s="28"/>
      <c r="H125" s="28"/>
      <c r="I125" s="28"/>
      <c r="J125" s="28"/>
      <c r="K125" s="29"/>
      <c r="L125" s="29"/>
      <c r="M125" s="7">
        <f t="shared" si="26"/>
        <v>0</v>
      </c>
      <c r="N125" s="58">
        <f t="shared" si="27"/>
        <v>0</v>
      </c>
      <c r="O125" s="21"/>
      <c r="P125" s="28"/>
      <c r="Q125" s="28"/>
      <c r="R125" s="28"/>
      <c r="S125" s="28"/>
      <c r="T125" s="28"/>
      <c r="U125" s="28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29"/>
      <c r="AH125" s="29"/>
      <c r="AI125" s="29"/>
      <c r="AJ125" s="29"/>
      <c r="AK125" s="29"/>
    </row>
    <row r="126" spans="1:37" ht="21.75" thickBot="1" x14ac:dyDescent="0.4">
      <c r="A126" s="2"/>
      <c r="B126" s="37"/>
      <c r="C126" s="23">
        <f t="shared" si="28"/>
        <v>0</v>
      </c>
      <c r="D126" s="30"/>
      <c r="E126" s="30"/>
      <c r="F126" s="30"/>
      <c r="G126" s="30"/>
      <c r="H126" s="30"/>
      <c r="I126" s="30"/>
      <c r="J126" s="30"/>
      <c r="K126" s="31"/>
      <c r="L126" s="31"/>
      <c r="M126" s="2">
        <f t="shared" si="26"/>
        <v>0</v>
      </c>
      <c r="N126" s="58">
        <f t="shared" si="27"/>
        <v>0</v>
      </c>
      <c r="O126" s="22"/>
      <c r="P126" s="30"/>
      <c r="Q126" s="30"/>
      <c r="R126" s="30"/>
      <c r="S126" s="30"/>
      <c r="T126" s="30"/>
      <c r="U126" s="30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</row>
    <row r="127" spans="1:37" ht="21.75" thickBot="1" x14ac:dyDescent="0.4">
      <c r="A127" s="107"/>
      <c r="B127" s="109"/>
      <c r="C127" s="83"/>
      <c r="D127" s="83"/>
      <c r="E127" s="83"/>
      <c r="F127" s="83"/>
      <c r="G127" s="83"/>
      <c r="H127" s="83"/>
      <c r="I127" s="83"/>
      <c r="J127" s="83"/>
      <c r="K127" s="83"/>
      <c r="L127" s="84"/>
      <c r="M127" s="107">
        <f t="shared" si="26"/>
        <v>0</v>
      </c>
      <c r="N127" s="84"/>
      <c r="O127" s="83"/>
      <c r="P127" s="83"/>
      <c r="Q127" s="83"/>
      <c r="R127" s="83"/>
      <c r="S127" s="83"/>
      <c r="T127" s="83"/>
      <c r="U127" s="83"/>
      <c r="V127" s="83"/>
      <c r="W127" s="84"/>
      <c r="X127" s="84"/>
      <c r="Y127" s="84"/>
      <c r="Z127" s="84"/>
      <c r="AA127" s="84"/>
      <c r="AB127" s="84"/>
      <c r="AC127" s="84"/>
      <c r="AD127" s="84"/>
      <c r="AE127" s="84"/>
      <c r="AF127" s="84"/>
      <c r="AG127" s="84"/>
      <c r="AH127" s="84"/>
      <c r="AI127" s="84"/>
      <c r="AJ127" s="84"/>
      <c r="AK127" s="84"/>
    </row>
    <row r="128" spans="1:37" x14ac:dyDescent="0.35">
      <c r="A128" s="1"/>
      <c r="B128" s="34"/>
      <c r="C128" s="23">
        <f t="shared" si="28"/>
        <v>0</v>
      </c>
      <c r="D128" s="24"/>
      <c r="E128" s="24"/>
      <c r="F128" s="24"/>
      <c r="G128" s="24"/>
      <c r="H128" s="24"/>
      <c r="I128" s="24"/>
      <c r="J128" s="24"/>
      <c r="K128" s="25"/>
      <c r="L128" s="25"/>
      <c r="M128" s="1">
        <f t="shared" si="26"/>
        <v>0</v>
      </c>
      <c r="N128" s="58">
        <f t="shared" si="27"/>
        <v>0</v>
      </c>
      <c r="O128" s="19"/>
      <c r="P128" s="24"/>
      <c r="Q128" s="24"/>
      <c r="R128" s="24"/>
      <c r="S128" s="24"/>
      <c r="T128" s="24"/>
      <c r="U128" s="24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AK128" s="25"/>
    </row>
    <row r="129" spans="1:37" x14ac:dyDescent="0.35">
      <c r="A129" s="1"/>
      <c r="B129" s="35"/>
      <c r="C129" s="23">
        <f t="shared" si="28"/>
        <v>0</v>
      </c>
      <c r="D129" s="26"/>
      <c r="E129" s="26"/>
      <c r="F129" s="26"/>
      <c r="G129" s="26"/>
      <c r="H129" s="26"/>
      <c r="I129" s="26"/>
      <c r="J129" s="26"/>
      <c r="K129" s="27"/>
      <c r="L129" s="27"/>
      <c r="M129" s="1">
        <f t="shared" si="26"/>
        <v>0</v>
      </c>
      <c r="N129" s="58">
        <f t="shared" si="27"/>
        <v>0</v>
      </c>
      <c r="O129" s="20"/>
      <c r="P129" s="26"/>
      <c r="Q129" s="26"/>
      <c r="R129" s="26"/>
      <c r="S129" s="26"/>
      <c r="T129" s="26"/>
      <c r="U129" s="26"/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  <c r="AF129" s="27"/>
      <c r="AG129" s="27"/>
      <c r="AH129" s="27"/>
      <c r="AI129" s="27"/>
      <c r="AJ129" s="27"/>
      <c r="AK129" s="27"/>
    </row>
    <row r="130" spans="1:37" x14ac:dyDescent="0.35">
      <c r="A130" s="1"/>
      <c r="B130" s="35"/>
      <c r="C130" s="23">
        <f t="shared" si="28"/>
        <v>0</v>
      </c>
      <c r="D130" s="26"/>
      <c r="E130" s="26"/>
      <c r="F130" s="26"/>
      <c r="G130" s="26"/>
      <c r="H130" s="26"/>
      <c r="I130" s="26"/>
      <c r="J130" s="26"/>
      <c r="K130" s="27"/>
      <c r="L130" s="27"/>
      <c r="M130" s="1">
        <f t="shared" si="26"/>
        <v>0</v>
      </c>
      <c r="N130" s="58">
        <f t="shared" si="27"/>
        <v>0</v>
      </c>
      <c r="O130" s="20"/>
      <c r="P130" s="26"/>
      <c r="Q130" s="26"/>
      <c r="R130" s="26"/>
      <c r="S130" s="26"/>
      <c r="T130" s="26"/>
      <c r="U130" s="26"/>
      <c r="V130" s="27"/>
      <c r="W130" s="27"/>
      <c r="X130" s="27"/>
      <c r="Y130" s="27"/>
      <c r="Z130" s="27"/>
      <c r="AA130" s="27"/>
      <c r="AB130" s="27"/>
      <c r="AC130" s="27"/>
      <c r="AD130" s="27"/>
      <c r="AE130" s="27"/>
      <c r="AF130" s="27"/>
      <c r="AG130" s="27"/>
      <c r="AH130" s="27"/>
      <c r="AI130" s="27"/>
      <c r="AJ130" s="27"/>
      <c r="AK130" s="27"/>
    </row>
    <row r="131" spans="1:37" x14ac:dyDescent="0.35">
      <c r="A131" s="7"/>
      <c r="B131" s="36"/>
      <c r="C131" s="23">
        <f t="shared" si="28"/>
        <v>0</v>
      </c>
      <c r="D131" s="28"/>
      <c r="E131" s="28"/>
      <c r="F131" s="28"/>
      <c r="G131" s="28"/>
      <c r="H131" s="28"/>
      <c r="I131" s="28"/>
      <c r="J131" s="28"/>
      <c r="K131" s="29"/>
      <c r="L131" s="29"/>
      <c r="M131" s="7">
        <f t="shared" si="26"/>
        <v>0</v>
      </c>
      <c r="N131" s="58">
        <f t="shared" si="27"/>
        <v>0</v>
      </c>
      <c r="O131" s="21"/>
      <c r="P131" s="28"/>
      <c r="Q131" s="28"/>
      <c r="R131" s="28"/>
      <c r="S131" s="28"/>
      <c r="T131" s="28"/>
      <c r="U131" s="28"/>
      <c r="V131" s="29"/>
      <c r="W131" s="29"/>
      <c r="X131" s="29"/>
      <c r="Y131" s="29"/>
      <c r="Z131" s="29"/>
      <c r="AA131" s="29"/>
      <c r="AB131" s="29"/>
      <c r="AC131" s="29"/>
      <c r="AD131" s="29"/>
      <c r="AE131" s="29"/>
      <c r="AF131" s="29"/>
      <c r="AG131" s="29"/>
      <c r="AH131" s="29"/>
      <c r="AI131" s="29"/>
      <c r="AJ131" s="29"/>
      <c r="AK131" s="29"/>
    </row>
    <row r="132" spans="1:37" ht="21.75" thickBot="1" x14ac:dyDescent="0.4">
      <c r="A132" s="2"/>
      <c r="B132" s="37"/>
      <c r="C132" s="23">
        <f t="shared" si="28"/>
        <v>0</v>
      </c>
      <c r="D132" s="30"/>
      <c r="E132" s="30"/>
      <c r="F132" s="30"/>
      <c r="G132" s="30"/>
      <c r="H132" s="30"/>
      <c r="I132" s="30"/>
      <c r="J132" s="30"/>
      <c r="K132" s="31"/>
      <c r="L132" s="31"/>
      <c r="M132" s="2">
        <f t="shared" si="26"/>
        <v>0</v>
      </c>
      <c r="N132" s="58">
        <f t="shared" si="27"/>
        <v>0</v>
      </c>
      <c r="O132" s="22"/>
      <c r="P132" s="30"/>
      <c r="Q132" s="30"/>
      <c r="R132" s="30"/>
      <c r="S132" s="30"/>
      <c r="T132" s="30"/>
      <c r="U132" s="30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</row>
    <row r="133" spans="1:37" ht="21.75" thickBot="1" x14ac:dyDescent="0.4">
      <c r="A133" s="107"/>
      <c r="B133" s="109"/>
      <c r="C133" s="83"/>
      <c r="D133" s="83"/>
      <c r="E133" s="83"/>
      <c r="F133" s="83"/>
      <c r="G133" s="83"/>
      <c r="H133" s="83"/>
      <c r="I133" s="83"/>
      <c r="J133" s="83"/>
      <c r="K133" s="83"/>
      <c r="L133" s="84"/>
      <c r="M133" s="8">
        <f t="shared" si="26"/>
        <v>0</v>
      </c>
      <c r="N133" s="84"/>
      <c r="O133" s="83"/>
      <c r="P133" s="83"/>
      <c r="Q133" s="83"/>
      <c r="R133" s="83"/>
      <c r="S133" s="83"/>
      <c r="T133" s="83"/>
      <c r="U133" s="83"/>
      <c r="V133" s="83"/>
      <c r="W133" s="84"/>
      <c r="X133" s="84"/>
      <c r="Y133" s="84"/>
      <c r="Z133" s="84"/>
      <c r="AA133" s="84"/>
      <c r="AB133" s="84"/>
      <c r="AC133" s="84"/>
      <c r="AD133" s="84"/>
      <c r="AE133" s="84"/>
      <c r="AF133" s="84"/>
      <c r="AG133" s="84"/>
      <c r="AH133" s="84"/>
      <c r="AI133" s="84"/>
      <c r="AJ133" s="84"/>
      <c r="AK133" s="84"/>
    </row>
    <row r="134" spans="1:37" x14ac:dyDescent="0.35">
      <c r="A134" s="1"/>
      <c r="B134" s="34"/>
      <c r="C134" s="23">
        <f t="shared" si="28"/>
        <v>0</v>
      </c>
      <c r="D134" s="24"/>
      <c r="E134" s="24"/>
      <c r="F134" s="24"/>
      <c r="G134" s="24"/>
      <c r="H134" s="24"/>
      <c r="I134" s="24"/>
      <c r="J134" s="24"/>
      <c r="K134" s="25"/>
      <c r="L134" s="25"/>
      <c r="M134" s="1">
        <f t="shared" si="26"/>
        <v>0</v>
      </c>
      <c r="N134" s="58">
        <f t="shared" si="27"/>
        <v>0</v>
      </c>
      <c r="O134" s="19"/>
      <c r="P134" s="24"/>
      <c r="Q134" s="24"/>
      <c r="R134" s="24"/>
      <c r="S134" s="24"/>
      <c r="T134" s="24"/>
      <c r="U134" s="24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  <c r="AJ134" s="25"/>
      <c r="AK134" s="25"/>
    </row>
    <row r="135" spans="1:37" x14ac:dyDescent="0.35">
      <c r="A135" s="1"/>
      <c r="B135" s="35"/>
      <c r="C135" s="23">
        <f t="shared" si="28"/>
        <v>0</v>
      </c>
      <c r="D135" s="26"/>
      <c r="E135" s="26"/>
      <c r="F135" s="26"/>
      <c r="G135" s="26"/>
      <c r="H135" s="26"/>
      <c r="I135" s="26"/>
      <c r="J135" s="26"/>
      <c r="K135" s="27"/>
      <c r="L135" s="27"/>
      <c r="M135" s="1">
        <f t="shared" ref="M135:M192" si="29">A135</f>
        <v>0</v>
      </c>
      <c r="N135" s="58">
        <f t="shared" ref="N135:N192" si="30">C135</f>
        <v>0</v>
      </c>
      <c r="O135" s="20"/>
      <c r="P135" s="26"/>
      <c r="Q135" s="26"/>
      <c r="R135" s="26"/>
      <c r="S135" s="26"/>
      <c r="T135" s="26"/>
      <c r="U135" s="26"/>
      <c r="V135" s="27"/>
      <c r="W135" s="27"/>
      <c r="X135" s="27"/>
      <c r="Y135" s="27"/>
      <c r="Z135" s="27"/>
      <c r="AA135" s="27"/>
      <c r="AB135" s="27"/>
      <c r="AC135" s="27"/>
      <c r="AD135" s="27"/>
      <c r="AE135" s="27"/>
      <c r="AF135" s="27"/>
      <c r="AG135" s="27"/>
      <c r="AH135" s="27"/>
      <c r="AI135" s="27"/>
      <c r="AJ135" s="27"/>
      <c r="AK135" s="27"/>
    </row>
    <row r="136" spans="1:37" x14ac:dyDescent="0.35">
      <c r="A136" s="1"/>
      <c r="B136" s="35"/>
      <c r="C136" s="23">
        <f t="shared" si="28"/>
        <v>0</v>
      </c>
      <c r="D136" s="26"/>
      <c r="E136" s="26"/>
      <c r="F136" s="26"/>
      <c r="G136" s="26"/>
      <c r="H136" s="26"/>
      <c r="I136" s="26"/>
      <c r="J136" s="26"/>
      <c r="K136" s="27"/>
      <c r="L136" s="27"/>
      <c r="M136" s="1">
        <f t="shared" si="29"/>
        <v>0</v>
      </c>
      <c r="N136" s="58">
        <f t="shared" si="30"/>
        <v>0</v>
      </c>
      <c r="O136" s="20"/>
      <c r="P136" s="26"/>
      <c r="Q136" s="26"/>
      <c r="R136" s="26"/>
      <c r="S136" s="26"/>
      <c r="T136" s="26"/>
      <c r="U136" s="26"/>
      <c r="V136" s="27"/>
      <c r="W136" s="27"/>
      <c r="X136" s="27"/>
      <c r="Y136" s="27"/>
      <c r="Z136" s="27"/>
      <c r="AA136" s="27"/>
      <c r="AB136" s="27"/>
      <c r="AC136" s="27"/>
      <c r="AD136" s="27"/>
      <c r="AE136" s="27"/>
      <c r="AF136" s="27"/>
      <c r="AG136" s="27"/>
      <c r="AH136" s="27"/>
      <c r="AI136" s="27"/>
      <c r="AJ136" s="27"/>
      <c r="AK136" s="27"/>
    </row>
    <row r="137" spans="1:37" x14ac:dyDescent="0.35">
      <c r="A137" s="7"/>
      <c r="B137" s="36"/>
      <c r="C137" s="23">
        <f t="shared" ref="C137:C192" si="31">B137-(SUM(D137:L137)+SUM(O137:AK137))</f>
        <v>0</v>
      </c>
      <c r="D137" s="28"/>
      <c r="E137" s="28"/>
      <c r="F137" s="28"/>
      <c r="G137" s="28"/>
      <c r="H137" s="28"/>
      <c r="I137" s="28"/>
      <c r="J137" s="28"/>
      <c r="K137" s="29"/>
      <c r="L137" s="29"/>
      <c r="M137" s="7">
        <f t="shared" si="29"/>
        <v>0</v>
      </c>
      <c r="N137" s="58">
        <f t="shared" si="30"/>
        <v>0</v>
      </c>
      <c r="O137" s="21"/>
      <c r="P137" s="28"/>
      <c r="Q137" s="28"/>
      <c r="R137" s="28"/>
      <c r="S137" s="28"/>
      <c r="T137" s="28"/>
      <c r="U137" s="28"/>
      <c r="V137" s="29"/>
      <c r="W137" s="29"/>
      <c r="X137" s="29"/>
      <c r="Y137" s="29"/>
      <c r="Z137" s="29"/>
      <c r="AA137" s="29"/>
      <c r="AB137" s="29"/>
      <c r="AC137" s="29"/>
      <c r="AD137" s="29"/>
      <c r="AE137" s="29"/>
      <c r="AF137" s="29"/>
      <c r="AG137" s="29"/>
      <c r="AH137" s="29"/>
      <c r="AI137" s="29"/>
      <c r="AJ137" s="29"/>
      <c r="AK137" s="29"/>
    </row>
    <row r="138" spans="1:37" ht="21.75" thickBot="1" x14ac:dyDescent="0.4">
      <c r="A138" s="2"/>
      <c r="B138" s="37"/>
      <c r="C138" s="23">
        <f t="shared" si="31"/>
        <v>0</v>
      </c>
      <c r="D138" s="30"/>
      <c r="E138" s="30"/>
      <c r="F138" s="30"/>
      <c r="G138" s="30"/>
      <c r="H138" s="30"/>
      <c r="I138" s="30"/>
      <c r="J138" s="30"/>
      <c r="K138" s="31"/>
      <c r="L138" s="31"/>
      <c r="M138" s="2">
        <f t="shared" si="29"/>
        <v>0</v>
      </c>
      <c r="N138" s="58">
        <f t="shared" si="30"/>
        <v>0</v>
      </c>
      <c r="O138" s="22"/>
      <c r="P138" s="30"/>
      <c r="Q138" s="30"/>
      <c r="R138" s="30"/>
      <c r="S138" s="30"/>
      <c r="T138" s="30"/>
      <c r="U138" s="30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</row>
    <row r="139" spans="1:37" s="140" customFormat="1" ht="21.75" thickBot="1" x14ac:dyDescent="0.4">
      <c r="A139" s="108"/>
      <c r="B139" s="110"/>
      <c r="C139" s="85"/>
      <c r="D139" s="85"/>
      <c r="E139" s="85"/>
      <c r="F139" s="85"/>
      <c r="G139" s="85"/>
      <c r="H139" s="85"/>
      <c r="I139" s="85"/>
      <c r="J139" s="85"/>
      <c r="K139" s="85"/>
      <c r="L139" s="86"/>
      <c r="M139" s="108">
        <f t="shared" si="29"/>
        <v>0</v>
      </c>
      <c r="N139" s="86"/>
      <c r="O139" s="85"/>
      <c r="P139" s="85"/>
      <c r="Q139" s="85"/>
      <c r="R139" s="85"/>
      <c r="S139" s="85"/>
      <c r="T139" s="85"/>
      <c r="U139" s="85"/>
      <c r="V139" s="85"/>
      <c r="W139" s="86"/>
      <c r="X139" s="86"/>
      <c r="Y139" s="86"/>
      <c r="Z139" s="86"/>
      <c r="AA139" s="86"/>
      <c r="AB139" s="86"/>
      <c r="AC139" s="86"/>
      <c r="AD139" s="86"/>
      <c r="AE139" s="86"/>
      <c r="AF139" s="86"/>
      <c r="AG139" s="86"/>
      <c r="AH139" s="86"/>
      <c r="AI139" s="86"/>
      <c r="AJ139" s="86"/>
      <c r="AK139" s="86"/>
    </row>
    <row r="140" spans="1:37" s="140" customFormat="1" x14ac:dyDescent="0.35">
      <c r="A140" s="95"/>
      <c r="B140" s="96"/>
      <c r="C140" s="96">
        <f t="shared" si="31"/>
        <v>0</v>
      </c>
      <c r="D140" s="87"/>
      <c r="E140" s="87"/>
      <c r="F140" s="87"/>
      <c r="G140" s="87"/>
      <c r="H140" s="87"/>
      <c r="I140" s="87"/>
      <c r="J140" s="87"/>
      <c r="K140" s="88"/>
      <c r="L140" s="88"/>
      <c r="M140" s="95">
        <f t="shared" si="29"/>
        <v>0</v>
      </c>
      <c r="N140" s="99">
        <f t="shared" si="30"/>
        <v>0</v>
      </c>
      <c r="O140" s="97"/>
      <c r="P140" s="87"/>
      <c r="Q140" s="87"/>
      <c r="R140" s="87"/>
      <c r="S140" s="87"/>
      <c r="T140" s="87"/>
      <c r="U140" s="87"/>
      <c r="V140" s="88"/>
      <c r="W140" s="88"/>
      <c r="X140" s="88"/>
      <c r="Y140" s="88"/>
      <c r="Z140" s="88"/>
      <c r="AA140" s="88"/>
      <c r="AB140" s="88"/>
      <c r="AC140" s="88"/>
      <c r="AD140" s="88"/>
      <c r="AE140" s="88"/>
      <c r="AF140" s="88"/>
      <c r="AG140" s="88"/>
      <c r="AH140" s="88"/>
      <c r="AI140" s="88"/>
      <c r="AJ140" s="88"/>
      <c r="AK140" s="88"/>
    </row>
    <row r="141" spans="1:37" s="140" customFormat="1" x14ac:dyDescent="0.35">
      <c r="A141" s="95"/>
      <c r="B141" s="98"/>
      <c r="C141" s="96">
        <f t="shared" si="31"/>
        <v>0</v>
      </c>
      <c r="D141" s="89"/>
      <c r="E141" s="89"/>
      <c r="F141" s="89"/>
      <c r="G141" s="89"/>
      <c r="H141" s="89"/>
      <c r="I141" s="89"/>
      <c r="J141" s="89"/>
      <c r="K141" s="90"/>
      <c r="L141" s="90"/>
      <c r="M141" s="95">
        <f t="shared" si="29"/>
        <v>0</v>
      </c>
      <c r="N141" s="99">
        <f t="shared" si="30"/>
        <v>0</v>
      </c>
      <c r="O141" s="100"/>
      <c r="P141" s="89"/>
      <c r="Q141" s="89"/>
      <c r="R141" s="89"/>
      <c r="S141" s="89"/>
      <c r="T141" s="89"/>
      <c r="U141" s="89"/>
      <c r="V141" s="90"/>
      <c r="W141" s="90"/>
      <c r="X141" s="90"/>
      <c r="Y141" s="90"/>
      <c r="Z141" s="90"/>
      <c r="AA141" s="90"/>
      <c r="AB141" s="90"/>
      <c r="AC141" s="90"/>
      <c r="AD141" s="90"/>
      <c r="AE141" s="90"/>
      <c r="AF141" s="90"/>
      <c r="AG141" s="90"/>
      <c r="AH141" s="90"/>
      <c r="AI141" s="90"/>
      <c r="AJ141" s="90"/>
      <c r="AK141" s="90"/>
    </row>
    <row r="142" spans="1:37" s="140" customFormat="1" x14ac:dyDescent="0.35">
      <c r="A142" s="95"/>
      <c r="B142" s="98"/>
      <c r="C142" s="96">
        <f t="shared" si="31"/>
        <v>0</v>
      </c>
      <c r="D142" s="89"/>
      <c r="E142" s="89"/>
      <c r="F142" s="89"/>
      <c r="G142" s="89"/>
      <c r="H142" s="89"/>
      <c r="I142" s="89"/>
      <c r="J142" s="89"/>
      <c r="K142" s="90"/>
      <c r="L142" s="90"/>
      <c r="M142" s="95">
        <f t="shared" si="29"/>
        <v>0</v>
      </c>
      <c r="N142" s="99">
        <f t="shared" si="30"/>
        <v>0</v>
      </c>
      <c r="O142" s="100"/>
      <c r="P142" s="89"/>
      <c r="Q142" s="89"/>
      <c r="R142" s="89"/>
      <c r="S142" s="89"/>
      <c r="T142" s="89"/>
      <c r="U142" s="89"/>
      <c r="V142" s="90"/>
      <c r="W142" s="90"/>
      <c r="X142" s="90"/>
      <c r="Y142" s="90"/>
      <c r="Z142" s="90"/>
      <c r="AA142" s="90"/>
      <c r="AB142" s="90"/>
      <c r="AC142" s="90"/>
      <c r="AD142" s="90"/>
      <c r="AE142" s="90"/>
      <c r="AF142" s="90"/>
      <c r="AG142" s="90"/>
      <c r="AH142" s="90"/>
      <c r="AI142" s="90"/>
      <c r="AJ142" s="90"/>
      <c r="AK142" s="90"/>
    </row>
    <row r="143" spans="1:37" s="140" customFormat="1" x14ac:dyDescent="0.35">
      <c r="A143" s="101"/>
      <c r="B143" s="102"/>
      <c r="C143" s="96">
        <f t="shared" si="31"/>
        <v>0</v>
      </c>
      <c r="D143" s="91"/>
      <c r="E143" s="91"/>
      <c r="F143" s="91"/>
      <c r="G143" s="91"/>
      <c r="H143" s="91"/>
      <c r="I143" s="91"/>
      <c r="J143" s="91"/>
      <c r="K143" s="92"/>
      <c r="L143" s="92"/>
      <c r="M143" s="101">
        <f t="shared" si="29"/>
        <v>0</v>
      </c>
      <c r="N143" s="99">
        <f t="shared" si="30"/>
        <v>0</v>
      </c>
      <c r="O143" s="103"/>
      <c r="P143" s="91"/>
      <c r="Q143" s="91"/>
      <c r="R143" s="91"/>
      <c r="S143" s="91"/>
      <c r="T143" s="91"/>
      <c r="U143" s="91"/>
      <c r="V143" s="92"/>
      <c r="W143" s="92"/>
      <c r="X143" s="92"/>
      <c r="Y143" s="92"/>
      <c r="Z143" s="92"/>
      <c r="AA143" s="92"/>
      <c r="AB143" s="92"/>
      <c r="AC143" s="92"/>
      <c r="AD143" s="92"/>
      <c r="AE143" s="92"/>
      <c r="AF143" s="92"/>
      <c r="AG143" s="92"/>
      <c r="AH143" s="92"/>
      <c r="AI143" s="92"/>
      <c r="AJ143" s="92"/>
      <c r="AK143" s="92"/>
    </row>
    <row r="144" spans="1:37" s="140" customFormat="1" ht="21.75" thickBot="1" x14ac:dyDescent="0.4">
      <c r="A144" s="104"/>
      <c r="B144" s="105"/>
      <c r="C144" s="96">
        <f t="shared" si="31"/>
        <v>0</v>
      </c>
      <c r="D144" s="93"/>
      <c r="E144" s="93"/>
      <c r="F144" s="93"/>
      <c r="G144" s="93"/>
      <c r="H144" s="93"/>
      <c r="I144" s="93"/>
      <c r="J144" s="93"/>
      <c r="K144" s="94"/>
      <c r="L144" s="94"/>
      <c r="M144" s="104">
        <f t="shared" si="29"/>
        <v>0</v>
      </c>
      <c r="N144" s="99">
        <f t="shared" si="30"/>
        <v>0</v>
      </c>
      <c r="O144" s="106"/>
      <c r="P144" s="93"/>
      <c r="Q144" s="93"/>
      <c r="R144" s="93"/>
      <c r="S144" s="93"/>
      <c r="T144" s="93"/>
      <c r="U144" s="93"/>
      <c r="V144" s="94"/>
      <c r="W144" s="94"/>
      <c r="X144" s="94"/>
      <c r="Y144" s="94"/>
      <c r="Z144" s="94"/>
      <c r="AA144" s="94"/>
      <c r="AB144" s="94"/>
      <c r="AC144" s="94"/>
      <c r="AD144" s="94"/>
      <c r="AE144" s="94"/>
      <c r="AF144" s="94"/>
      <c r="AG144" s="94"/>
      <c r="AH144" s="94"/>
      <c r="AI144" s="94"/>
      <c r="AJ144" s="94"/>
      <c r="AK144" s="94"/>
    </row>
    <row r="145" spans="1:37" s="140" customFormat="1" ht="21.75" thickBot="1" x14ac:dyDescent="0.4">
      <c r="A145" s="108"/>
      <c r="B145" s="110"/>
      <c r="C145" s="85"/>
      <c r="D145" s="85"/>
      <c r="E145" s="85"/>
      <c r="F145" s="85"/>
      <c r="G145" s="85"/>
      <c r="H145" s="85"/>
      <c r="I145" s="85"/>
      <c r="J145" s="85"/>
      <c r="K145" s="85"/>
      <c r="L145" s="86"/>
      <c r="M145" s="108">
        <f t="shared" si="29"/>
        <v>0</v>
      </c>
      <c r="N145" s="86"/>
      <c r="O145" s="85"/>
      <c r="P145" s="85"/>
      <c r="Q145" s="85"/>
      <c r="R145" s="85"/>
      <c r="S145" s="85"/>
      <c r="T145" s="85"/>
      <c r="U145" s="85"/>
      <c r="V145" s="85"/>
      <c r="W145" s="86"/>
      <c r="X145" s="86"/>
      <c r="Y145" s="86"/>
      <c r="Z145" s="86"/>
      <c r="AA145" s="86"/>
      <c r="AB145" s="86"/>
      <c r="AC145" s="86"/>
      <c r="AD145" s="86"/>
      <c r="AE145" s="86"/>
      <c r="AF145" s="86"/>
      <c r="AG145" s="86"/>
      <c r="AH145" s="86"/>
      <c r="AI145" s="86"/>
      <c r="AJ145" s="86"/>
      <c r="AK145" s="86"/>
    </row>
    <row r="146" spans="1:37" s="140" customFormat="1" x14ac:dyDescent="0.35">
      <c r="A146" s="95"/>
      <c r="B146" s="96"/>
      <c r="C146" s="96">
        <f t="shared" si="31"/>
        <v>0</v>
      </c>
      <c r="D146" s="87"/>
      <c r="E146" s="87"/>
      <c r="F146" s="87"/>
      <c r="G146" s="87"/>
      <c r="H146" s="87"/>
      <c r="I146" s="87"/>
      <c r="J146" s="87"/>
      <c r="K146" s="88"/>
      <c r="L146" s="88"/>
      <c r="M146" s="95">
        <f t="shared" si="29"/>
        <v>0</v>
      </c>
      <c r="N146" s="99">
        <f t="shared" si="30"/>
        <v>0</v>
      </c>
      <c r="O146" s="97"/>
      <c r="P146" s="87"/>
      <c r="Q146" s="87"/>
      <c r="R146" s="87"/>
      <c r="S146" s="87"/>
      <c r="T146" s="87"/>
      <c r="U146" s="87"/>
      <c r="V146" s="88"/>
      <c r="W146" s="88"/>
      <c r="X146" s="88"/>
      <c r="Y146" s="88"/>
      <c r="Z146" s="88"/>
      <c r="AA146" s="88"/>
      <c r="AB146" s="88"/>
      <c r="AC146" s="88"/>
      <c r="AD146" s="88"/>
      <c r="AE146" s="88"/>
      <c r="AF146" s="88"/>
      <c r="AG146" s="88"/>
      <c r="AH146" s="88"/>
      <c r="AI146" s="88"/>
      <c r="AJ146" s="88"/>
      <c r="AK146" s="88"/>
    </row>
    <row r="147" spans="1:37" s="140" customFormat="1" x14ac:dyDescent="0.35">
      <c r="A147" s="95"/>
      <c r="B147" s="98"/>
      <c r="C147" s="96">
        <f t="shared" si="31"/>
        <v>0</v>
      </c>
      <c r="D147" s="89"/>
      <c r="E147" s="89"/>
      <c r="F147" s="89"/>
      <c r="G147" s="89"/>
      <c r="H147" s="89"/>
      <c r="I147" s="89"/>
      <c r="J147" s="89"/>
      <c r="K147" s="90"/>
      <c r="L147" s="90"/>
      <c r="M147" s="95">
        <f t="shared" si="29"/>
        <v>0</v>
      </c>
      <c r="N147" s="99">
        <f t="shared" si="30"/>
        <v>0</v>
      </c>
      <c r="O147" s="100"/>
      <c r="P147" s="89"/>
      <c r="Q147" s="89"/>
      <c r="R147" s="89"/>
      <c r="S147" s="89"/>
      <c r="T147" s="89"/>
      <c r="U147" s="89"/>
      <c r="V147" s="90"/>
      <c r="W147" s="90"/>
      <c r="X147" s="90"/>
      <c r="Y147" s="90"/>
      <c r="Z147" s="90"/>
      <c r="AA147" s="90"/>
      <c r="AB147" s="90"/>
      <c r="AC147" s="90"/>
      <c r="AD147" s="90"/>
      <c r="AE147" s="90"/>
      <c r="AF147" s="90"/>
      <c r="AG147" s="90"/>
      <c r="AH147" s="90"/>
      <c r="AI147" s="90"/>
      <c r="AJ147" s="90"/>
      <c r="AK147" s="90"/>
    </row>
    <row r="148" spans="1:37" s="140" customFormat="1" x14ac:dyDescent="0.35">
      <c r="A148" s="95"/>
      <c r="B148" s="98"/>
      <c r="C148" s="96">
        <f t="shared" si="31"/>
        <v>0</v>
      </c>
      <c r="D148" s="89"/>
      <c r="E148" s="89"/>
      <c r="F148" s="89"/>
      <c r="G148" s="89"/>
      <c r="H148" s="89"/>
      <c r="I148" s="89"/>
      <c r="J148" s="89"/>
      <c r="K148" s="90"/>
      <c r="L148" s="90"/>
      <c r="M148" s="95">
        <f t="shared" si="29"/>
        <v>0</v>
      </c>
      <c r="N148" s="99">
        <f t="shared" si="30"/>
        <v>0</v>
      </c>
      <c r="O148" s="100"/>
      <c r="P148" s="89"/>
      <c r="Q148" s="89"/>
      <c r="R148" s="89"/>
      <c r="S148" s="89"/>
      <c r="T148" s="89"/>
      <c r="U148" s="89"/>
      <c r="V148" s="90"/>
      <c r="W148" s="90"/>
      <c r="X148" s="90"/>
      <c r="Y148" s="90"/>
      <c r="Z148" s="90"/>
      <c r="AA148" s="90"/>
      <c r="AB148" s="90"/>
      <c r="AC148" s="90"/>
      <c r="AD148" s="90"/>
      <c r="AE148" s="90"/>
      <c r="AF148" s="90"/>
      <c r="AG148" s="90"/>
      <c r="AH148" s="90"/>
      <c r="AI148" s="90"/>
      <c r="AJ148" s="90"/>
      <c r="AK148" s="90"/>
    </row>
    <row r="149" spans="1:37" s="140" customFormat="1" x14ac:dyDescent="0.35">
      <c r="A149" s="101"/>
      <c r="B149" s="102"/>
      <c r="C149" s="96">
        <f t="shared" si="31"/>
        <v>0</v>
      </c>
      <c r="D149" s="91"/>
      <c r="E149" s="91"/>
      <c r="F149" s="91"/>
      <c r="G149" s="91"/>
      <c r="H149" s="91"/>
      <c r="I149" s="91"/>
      <c r="J149" s="91"/>
      <c r="K149" s="92"/>
      <c r="L149" s="92"/>
      <c r="M149" s="101">
        <f t="shared" si="29"/>
        <v>0</v>
      </c>
      <c r="N149" s="99">
        <f t="shared" si="30"/>
        <v>0</v>
      </c>
      <c r="O149" s="103"/>
      <c r="P149" s="91"/>
      <c r="Q149" s="91"/>
      <c r="R149" s="91"/>
      <c r="S149" s="91"/>
      <c r="T149" s="91"/>
      <c r="U149" s="91"/>
      <c r="V149" s="92"/>
      <c r="W149" s="92"/>
      <c r="X149" s="92"/>
      <c r="Y149" s="92"/>
      <c r="Z149" s="92"/>
      <c r="AA149" s="92"/>
      <c r="AB149" s="92"/>
      <c r="AC149" s="92"/>
      <c r="AD149" s="92"/>
      <c r="AE149" s="92"/>
      <c r="AF149" s="92"/>
      <c r="AG149" s="92"/>
      <c r="AH149" s="92"/>
      <c r="AI149" s="92"/>
      <c r="AJ149" s="92"/>
      <c r="AK149" s="92"/>
    </row>
    <row r="150" spans="1:37" s="140" customFormat="1" ht="21.75" thickBot="1" x14ac:dyDescent="0.4">
      <c r="A150" s="104"/>
      <c r="B150" s="105"/>
      <c r="C150" s="96">
        <f t="shared" si="31"/>
        <v>0</v>
      </c>
      <c r="D150" s="93"/>
      <c r="E150" s="93"/>
      <c r="F150" s="93"/>
      <c r="G150" s="93"/>
      <c r="H150" s="93"/>
      <c r="I150" s="93"/>
      <c r="J150" s="93"/>
      <c r="K150" s="94"/>
      <c r="L150" s="94"/>
      <c r="M150" s="104">
        <f t="shared" si="29"/>
        <v>0</v>
      </c>
      <c r="N150" s="99">
        <f t="shared" si="30"/>
        <v>0</v>
      </c>
      <c r="O150" s="106"/>
      <c r="P150" s="93"/>
      <c r="Q150" s="93"/>
      <c r="R150" s="93"/>
      <c r="S150" s="93"/>
      <c r="T150" s="93"/>
      <c r="U150" s="93"/>
      <c r="V150" s="94"/>
      <c r="W150" s="94"/>
      <c r="X150" s="94"/>
      <c r="Y150" s="94"/>
      <c r="Z150" s="94"/>
      <c r="AA150" s="94"/>
      <c r="AB150" s="94"/>
      <c r="AC150" s="94"/>
      <c r="AD150" s="94"/>
      <c r="AE150" s="94"/>
      <c r="AF150" s="94"/>
      <c r="AG150" s="94"/>
      <c r="AH150" s="94"/>
      <c r="AI150" s="94"/>
      <c r="AJ150" s="94"/>
      <c r="AK150" s="94"/>
    </row>
    <row r="151" spans="1:37" ht="21.75" thickBot="1" x14ac:dyDescent="0.4">
      <c r="A151" s="107"/>
      <c r="B151" s="109"/>
      <c r="C151" s="83"/>
      <c r="D151" s="83"/>
      <c r="E151" s="83"/>
      <c r="F151" s="83"/>
      <c r="G151" s="83"/>
      <c r="H151" s="83"/>
      <c r="I151" s="83"/>
      <c r="J151" s="83"/>
      <c r="K151" s="83"/>
      <c r="L151" s="84"/>
      <c r="M151" s="107">
        <f t="shared" si="29"/>
        <v>0</v>
      </c>
      <c r="N151" s="84"/>
      <c r="O151" s="83"/>
      <c r="P151" s="83"/>
      <c r="Q151" s="83"/>
      <c r="R151" s="83"/>
      <c r="S151" s="83"/>
      <c r="T151" s="83"/>
      <c r="U151" s="83"/>
      <c r="V151" s="83"/>
      <c r="W151" s="84"/>
      <c r="X151" s="84"/>
      <c r="Y151" s="84"/>
      <c r="Z151" s="84"/>
      <c r="AA151" s="84"/>
      <c r="AB151" s="84"/>
      <c r="AC151" s="84"/>
      <c r="AD151" s="84"/>
      <c r="AE151" s="84"/>
      <c r="AF151" s="84"/>
      <c r="AG151" s="84"/>
      <c r="AH151" s="84"/>
      <c r="AI151" s="84"/>
      <c r="AJ151" s="84"/>
      <c r="AK151" s="84"/>
    </row>
    <row r="152" spans="1:37" x14ac:dyDescent="0.35">
      <c r="A152" s="1"/>
      <c r="B152" s="34"/>
      <c r="C152" s="23">
        <f t="shared" si="31"/>
        <v>0</v>
      </c>
      <c r="D152" s="24"/>
      <c r="E152" s="24"/>
      <c r="F152" s="24"/>
      <c r="G152" s="24"/>
      <c r="H152" s="24"/>
      <c r="I152" s="24"/>
      <c r="J152" s="24"/>
      <c r="K152" s="25"/>
      <c r="L152" s="25"/>
      <c r="M152" s="1">
        <f t="shared" si="29"/>
        <v>0</v>
      </c>
      <c r="N152" s="58">
        <f t="shared" si="30"/>
        <v>0</v>
      </c>
      <c r="O152" s="19"/>
      <c r="P152" s="24"/>
      <c r="Q152" s="24"/>
      <c r="R152" s="24"/>
      <c r="S152" s="24"/>
      <c r="T152" s="24"/>
      <c r="U152" s="24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F152" s="25"/>
      <c r="AG152" s="25"/>
      <c r="AH152" s="25"/>
      <c r="AI152" s="25"/>
      <c r="AJ152" s="25"/>
      <c r="AK152" s="25"/>
    </row>
    <row r="153" spans="1:37" x14ac:dyDescent="0.35">
      <c r="A153" s="1"/>
      <c r="B153" s="35"/>
      <c r="C153" s="23">
        <f t="shared" si="31"/>
        <v>0</v>
      </c>
      <c r="D153" s="26"/>
      <c r="E153" s="26"/>
      <c r="F153" s="26"/>
      <c r="G153" s="26"/>
      <c r="H153" s="26"/>
      <c r="I153" s="26"/>
      <c r="J153" s="26"/>
      <c r="K153" s="27"/>
      <c r="L153" s="27"/>
      <c r="M153" s="1">
        <f t="shared" si="29"/>
        <v>0</v>
      </c>
      <c r="N153" s="58">
        <f t="shared" si="30"/>
        <v>0</v>
      </c>
      <c r="O153" s="20"/>
      <c r="P153" s="26"/>
      <c r="Q153" s="26"/>
      <c r="R153" s="26"/>
      <c r="S153" s="26"/>
      <c r="T153" s="26"/>
      <c r="U153" s="26"/>
      <c r="V153" s="27"/>
      <c r="W153" s="27"/>
      <c r="X153" s="27"/>
      <c r="Y153" s="27"/>
      <c r="Z153" s="27"/>
      <c r="AA153" s="27"/>
      <c r="AB153" s="27"/>
      <c r="AC153" s="27"/>
      <c r="AD153" s="27"/>
      <c r="AE153" s="27"/>
      <c r="AF153" s="27"/>
      <c r="AG153" s="27"/>
      <c r="AH153" s="27"/>
      <c r="AI153" s="27"/>
      <c r="AJ153" s="27"/>
      <c r="AK153" s="27"/>
    </row>
    <row r="154" spans="1:37" x14ac:dyDescent="0.35">
      <c r="A154" s="1"/>
      <c r="B154" s="35"/>
      <c r="C154" s="23">
        <f t="shared" si="31"/>
        <v>0</v>
      </c>
      <c r="D154" s="26"/>
      <c r="E154" s="26"/>
      <c r="F154" s="26"/>
      <c r="G154" s="26"/>
      <c r="H154" s="26"/>
      <c r="I154" s="26"/>
      <c r="J154" s="26"/>
      <c r="K154" s="27"/>
      <c r="L154" s="27"/>
      <c r="M154" s="1">
        <f t="shared" si="29"/>
        <v>0</v>
      </c>
      <c r="N154" s="58">
        <f t="shared" si="30"/>
        <v>0</v>
      </c>
      <c r="O154" s="20"/>
      <c r="P154" s="26"/>
      <c r="Q154" s="26"/>
      <c r="R154" s="26"/>
      <c r="S154" s="26"/>
      <c r="T154" s="26"/>
      <c r="U154" s="26"/>
      <c r="V154" s="27"/>
      <c r="W154" s="27"/>
      <c r="X154" s="27"/>
      <c r="Y154" s="27"/>
      <c r="Z154" s="27"/>
      <c r="AA154" s="27"/>
      <c r="AB154" s="27"/>
      <c r="AC154" s="27"/>
      <c r="AD154" s="27"/>
      <c r="AE154" s="27"/>
      <c r="AF154" s="27"/>
      <c r="AG154" s="27"/>
      <c r="AH154" s="27"/>
      <c r="AI154" s="27"/>
      <c r="AJ154" s="27"/>
      <c r="AK154" s="27"/>
    </row>
    <row r="155" spans="1:37" x14ac:dyDescent="0.35">
      <c r="A155" s="7"/>
      <c r="B155" s="36"/>
      <c r="C155" s="23">
        <f t="shared" si="31"/>
        <v>0</v>
      </c>
      <c r="D155" s="28"/>
      <c r="E155" s="28"/>
      <c r="F155" s="28"/>
      <c r="G155" s="28"/>
      <c r="H155" s="28"/>
      <c r="I155" s="28"/>
      <c r="J155" s="28"/>
      <c r="K155" s="29"/>
      <c r="L155" s="29"/>
      <c r="M155" s="7">
        <f t="shared" si="29"/>
        <v>0</v>
      </c>
      <c r="N155" s="58">
        <f t="shared" si="30"/>
        <v>0</v>
      </c>
      <c r="O155" s="21"/>
      <c r="P155" s="28"/>
      <c r="Q155" s="28"/>
      <c r="R155" s="28"/>
      <c r="S155" s="28"/>
      <c r="T155" s="28"/>
      <c r="U155" s="28"/>
      <c r="V155" s="29"/>
      <c r="W155" s="29"/>
      <c r="X155" s="29"/>
      <c r="Y155" s="29"/>
      <c r="Z155" s="29"/>
      <c r="AA155" s="29"/>
      <c r="AB155" s="29"/>
      <c r="AC155" s="29"/>
      <c r="AD155" s="29"/>
      <c r="AE155" s="29"/>
      <c r="AF155" s="29"/>
      <c r="AG155" s="29"/>
      <c r="AH155" s="29"/>
      <c r="AI155" s="29"/>
      <c r="AJ155" s="29"/>
      <c r="AK155" s="29"/>
    </row>
    <row r="156" spans="1:37" ht="21.75" thickBot="1" x14ac:dyDescent="0.4">
      <c r="A156" s="2"/>
      <c r="B156" s="37"/>
      <c r="C156" s="23">
        <f t="shared" si="31"/>
        <v>0</v>
      </c>
      <c r="D156" s="30"/>
      <c r="E156" s="30"/>
      <c r="F156" s="30"/>
      <c r="G156" s="30"/>
      <c r="H156" s="30"/>
      <c r="I156" s="30"/>
      <c r="J156" s="30"/>
      <c r="K156" s="31"/>
      <c r="L156" s="31"/>
      <c r="M156" s="2">
        <f t="shared" si="29"/>
        <v>0</v>
      </c>
      <c r="N156" s="58">
        <f t="shared" si="30"/>
        <v>0</v>
      </c>
      <c r="O156" s="22"/>
      <c r="P156" s="30"/>
      <c r="Q156" s="30"/>
      <c r="R156" s="30"/>
      <c r="S156" s="30"/>
      <c r="T156" s="30"/>
      <c r="U156" s="30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</row>
    <row r="157" spans="1:37" ht="21.75" thickBot="1" x14ac:dyDescent="0.4">
      <c r="A157" s="107"/>
      <c r="B157" s="109"/>
      <c r="C157" s="83"/>
      <c r="D157" s="83"/>
      <c r="E157" s="83"/>
      <c r="F157" s="83"/>
      <c r="G157" s="83"/>
      <c r="H157" s="83"/>
      <c r="I157" s="83"/>
      <c r="J157" s="83"/>
      <c r="K157" s="83"/>
      <c r="L157" s="84"/>
      <c r="M157" s="107">
        <f t="shared" si="29"/>
        <v>0</v>
      </c>
      <c r="N157" s="84"/>
      <c r="O157" s="83"/>
      <c r="P157" s="83"/>
      <c r="Q157" s="83"/>
      <c r="R157" s="83"/>
      <c r="S157" s="83"/>
      <c r="T157" s="83"/>
      <c r="U157" s="83"/>
      <c r="V157" s="83"/>
      <c r="W157" s="84"/>
      <c r="X157" s="84"/>
      <c r="Y157" s="84"/>
      <c r="Z157" s="84"/>
      <c r="AA157" s="84"/>
      <c r="AB157" s="84"/>
      <c r="AC157" s="84"/>
      <c r="AD157" s="84"/>
      <c r="AE157" s="84"/>
      <c r="AF157" s="84"/>
      <c r="AG157" s="84"/>
      <c r="AH157" s="84"/>
      <c r="AI157" s="84"/>
      <c r="AJ157" s="84"/>
      <c r="AK157" s="84"/>
    </row>
    <row r="158" spans="1:37" x14ac:dyDescent="0.35">
      <c r="A158" s="1"/>
      <c r="B158" s="34"/>
      <c r="C158" s="23">
        <f t="shared" si="31"/>
        <v>0</v>
      </c>
      <c r="D158" s="24"/>
      <c r="E158" s="24"/>
      <c r="F158" s="24"/>
      <c r="G158" s="24"/>
      <c r="H158" s="24"/>
      <c r="I158" s="24"/>
      <c r="J158" s="24"/>
      <c r="K158" s="25"/>
      <c r="L158" s="25"/>
      <c r="M158" s="1">
        <f t="shared" si="29"/>
        <v>0</v>
      </c>
      <c r="N158" s="58">
        <f t="shared" si="30"/>
        <v>0</v>
      </c>
      <c r="O158" s="19"/>
      <c r="P158" s="24"/>
      <c r="Q158" s="24"/>
      <c r="R158" s="24"/>
      <c r="S158" s="24"/>
      <c r="T158" s="24"/>
      <c r="U158" s="24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  <c r="AJ158" s="25"/>
      <c r="AK158" s="25"/>
    </row>
    <row r="159" spans="1:37" x14ac:dyDescent="0.35">
      <c r="A159" s="1"/>
      <c r="B159" s="35"/>
      <c r="C159" s="23">
        <f t="shared" si="31"/>
        <v>0</v>
      </c>
      <c r="D159" s="26"/>
      <c r="E159" s="26"/>
      <c r="F159" s="26"/>
      <c r="G159" s="26"/>
      <c r="H159" s="26"/>
      <c r="I159" s="26"/>
      <c r="J159" s="26"/>
      <c r="K159" s="27"/>
      <c r="L159" s="27"/>
      <c r="M159" s="1">
        <f t="shared" si="29"/>
        <v>0</v>
      </c>
      <c r="N159" s="58">
        <f t="shared" si="30"/>
        <v>0</v>
      </c>
      <c r="O159" s="20"/>
      <c r="P159" s="26"/>
      <c r="Q159" s="26"/>
      <c r="R159" s="26"/>
      <c r="S159" s="26"/>
      <c r="T159" s="26"/>
      <c r="U159" s="26"/>
      <c r="V159" s="27"/>
      <c r="W159" s="27"/>
      <c r="X159" s="27"/>
      <c r="Y159" s="27"/>
      <c r="Z159" s="27"/>
      <c r="AA159" s="27"/>
      <c r="AB159" s="27"/>
      <c r="AC159" s="27"/>
      <c r="AD159" s="27"/>
      <c r="AE159" s="27"/>
      <c r="AF159" s="27"/>
      <c r="AG159" s="27"/>
      <c r="AH159" s="27"/>
      <c r="AI159" s="27"/>
      <c r="AJ159" s="27"/>
      <c r="AK159" s="27"/>
    </row>
    <row r="160" spans="1:37" x14ac:dyDescent="0.35">
      <c r="A160" s="1"/>
      <c r="B160" s="35"/>
      <c r="C160" s="23">
        <f t="shared" si="31"/>
        <v>0</v>
      </c>
      <c r="D160" s="26"/>
      <c r="E160" s="26"/>
      <c r="F160" s="26"/>
      <c r="G160" s="26"/>
      <c r="H160" s="26"/>
      <c r="I160" s="26"/>
      <c r="J160" s="26"/>
      <c r="K160" s="27"/>
      <c r="L160" s="27"/>
      <c r="M160" s="1">
        <f t="shared" si="29"/>
        <v>0</v>
      </c>
      <c r="N160" s="58">
        <f t="shared" si="30"/>
        <v>0</v>
      </c>
      <c r="O160" s="20"/>
      <c r="P160" s="26"/>
      <c r="Q160" s="26"/>
      <c r="R160" s="26"/>
      <c r="S160" s="26"/>
      <c r="T160" s="26"/>
      <c r="U160" s="26"/>
      <c r="V160" s="27"/>
      <c r="W160" s="27"/>
      <c r="X160" s="27"/>
      <c r="Y160" s="27"/>
      <c r="Z160" s="27"/>
      <c r="AA160" s="27"/>
      <c r="AB160" s="27"/>
      <c r="AC160" s="27"/>
      <c r="AD160" s="27"/>
      <c r="AE160" s="27"/>
      <c r="AF160" s="27"/>
      <c r="AG160" s="27"/>
      <c r="AH160" s="27"/>
      <c r="AI160" s="27"/>
      <c r="AJ160" s="27"/>
      <c r="AK160" s="27"/>
    </row>
    <row r="161" spans="1:37" x14ac:dyDescent="0.35">
      <c r="A161" s="7"/>
      <c r="B161" s="36"/>
      <c r="C161" s="23">
        <f t="shared" si="31"/>
        <v>0</v>
      </c>
      <c r="D161" s="28"/>
      <c r="E161" s="28"/>
      <c r="F161" s="28"/>
      <c r="G161" s="28"/>
      <c r="H161" s="28"/>
      <c r="I161" s="28"/>
      <c r="J161" s="28"/>
      <c r="K161" s="29"/>
      <c r="L161" s="29"/>
      <c r="M161" s="7">
        <f t="shared" si="29"/>
        <v>0</v>
      </c>
      <c r="N161" s="58">
        <f t="shared" si="30"/>
        <v>0</v>
      </c>
      <c r="O161" s="21"/>
      <c r="P161" s="28"/>
      <c r="Q161" s="28"/>
      <c r="R161" s="28"/>
      <c r="S161" s="28"/>
      <c r="T161" s="28"/>
      <c r="U161" s="28"/>
      <c r="V161" s="29"/>
      <c r="W161" s="29"/>
      <c r="X161" s="29"/>
      <c r="Y161" s="29"/>
      <c r="Z161" s="29"/>
      <c r="AA161" s="29"/>
      <c r="AB161" s="29"/>
      <c r="AC161" s="29"/>
      <c r="AD161" s="29"/>
      <c r="AE161" s="29"/>
      <c r="AF161" s="29"/>
      <c r="AG161" s="29"/>
      <c r="AH161" s="29"/>
      <c r="AI161" s="29"/>
      <c r="AJ161" s="29"/>
      <c r="AK161" s="29"/>
    </row>
    <row r="162" spans="1:37" ht="21.75" thickBot="1" x14ac:dyDescent="0.4">
      <c r="A162" s="2"/>
      <c r="B162" s="37"/>
      <c r="C162" s="23">
        <f t="shared" si="31"/>
        <v>0</v>
      </c>
      <c r="D162" s="30"/>
      <c r="E162" s="30"/>
      <c r="F162" s="30"/>
      <c r="G162" s="30"/>
      <c r="H162" s="30"/>
      <c r="I162" s="30"/>
      <c r="J162" s="30"/>
      <c r="K162" s="31"/>
      <c r="L162" s="31"/>
      <c r="M162" s="2">
        <f t="shared" si="29"/>
        <v>0</v>
      </c>
      <c r="N162" s="58">
        <f t="shared" si="30"/>
        <v>0</v>
      </c>
      <c r="O162" s="22"/>
      <c r="P162" s="30"/>
      <c r="Q162" s="30"/>
      <c r="R162" s="30"/>
      <c r="S162" s="30"/>
      <c r="T162" s="30"/>
      <c r="U162" s="30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</row>
    <row r="163" spans="1:37" ht="21.75" thickBot="1" x14ac:dyDescent="0.4">
      <c r="A163" s="107"/>
      <c r="B163" s="109"/>
      <c r="C163" s="83"/>
      <c r="D163" s="83"/>
      <c r="E163" s="83"/>
      <c r="F163" s="83"/>
      <c r="G163" s="83"/>
      <c r="H163" s="83"/>
      <c r="I163" s="83"/>
      <c r="J163" s="83"/>
      <c r="K163" s="83"/>
      <c r="L163" s="84"/>
      <c r="M163" s="107">
        <f t="shared" si="29"/>
        <v>0</v>
      </c>
      <c r="N163" s="84"/>
      <c r="O163" s="83"/>
      <c r="P163" s="83"/>
      <c r="Q163" s="83"/>
      <c r="R163" s="83"/>
      <c r="S163" s="83"/>
      <c r="T163" s="83"/>
      <c r="U163" s="83"/>
      <c r="V163" s="83"/>
      <c r="W163" s="84"/>
      <c r="X163" s="84"/>
      <c r="Y163" s="84"/>
      <c r="Z163" s="84"/>
      <c r="AA163" s="84"/>
      <c r="AB163" s="84"/>
      <c r="AC163" s="84"/>
      <c r="AD163" s="84"/>
      <c r="AE163" s="84"/>
      <c r="AF163" s="84"/>
      <c r="AG163" s="84"/>
      <c r="AH163" s="84"/>
      <c r="AI163" s="84"/>
      <c r="AJ163" s="84"/>
      <c r="AK163" s="84"/>
    </row>
    <row r="164" spans="1:37" x14ac:dyDescent="0.35">
      <c r="A164" s="1"/>
      <c r="B164" s="34"/>
      <c r="C164" s="23">
        <f t="shared" si="31"/>
        <v>0</v>
      </c>
      <c r="D164" s="24"/>
      <c r="E164" s="24"/>
      <c r="F164" s="24"/>
      <c r="G164" s="24"/>
      <c r="H164" s="24"/>
      <c r="I164" s="24"/>
      <c r="J164" s="24"/>
      <c r="K164" s="25"/>
      <c r="L164" s="25"/>
      <c r="M164" s="1">
        <f t="shared" si="29"/>
        <v>0</v>
      </c>
      <c r="N164" s="58">
        <f t="shared" si="30"/>
        <v>0</v>
      </c>
      <c r="O164" s="19"/>
      <c r="P164" s="24"/>
      <c r="Q164" s="24"/>
      <c r="R164" s="24"/>
      <c r="S164" s="24"/>
      <c r="T164" s="24"/>
      <c r="U164" s="24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  <c r="AF164" s="25"/>
      <c r="AG164" s="25"/>
      <c r="AH164" s="25"/>
      <c r="AI164" s="25"/>
      <c r="AJ164" s="25"/>
      <c r="AK164" s="25"/>
    </row>
    <row r="165" spans="1:37" x14ac:dyDescent="0.35">
      <c r="A165" s="1"/>
      <c r="B165" s="35"/>
      <c r="C165" s="23">
        <f t="shared" si="31"/>
        <v>0</v>
      </c>
      <c r="D165" s="26"/>
      <c r="E165" s="26"/>
      <c r="F165" s="26"/>
      <c r="G165" s="26"/>
      <c r="H165" s="26"/>
      <c r="I165" s="26"/>
      <c r="J165" s="26"/>
      <c r="K165" s="27"/>
      <c r="L165" s="27"/>
      <c r="M165" s="1">
        <f t="shared" si="29"/>
        <v>0</v>
      </c>
      <c r="N165" s="58">
        <f t="shared" si="30"/>
        <v>0</v>
      </c>
      <c r="O165" s="20"/>
      <c r="P165" s="26"/>
      <c r="Q165" s="26"/>
      <c r="R165" s="26"/>
      <c r="S165" s="26"/>
      <c r="T165" s="26"/>
      <c r="U165" s="26"/>
      <c r="V165" s="27"/>
      <c r="W165" s="27"/>
      <c r="X165" s="27"/>
      <c r="Y165" s="27"/>
      <c r="Z165" s="27"/>
      <c r="AA165" s="27"/>
      <c r="AB165" s="27"/>
      <c r="AC165" s="27"/>
      <c r="AD165" s="27"/>
      <c r="AE165" s="27"/>
      <c r="AF165" s="27"/>
      <c r="AG165" s="27"/>
      <c r="AH165" s="27"/>
      <c r="AI165" s="27"/>
      <c r="AJ165" s="27"/>
      <c r="AK165" s="27"/>
    </row>
    <row r="166" spans="1:37" x14ac:dyDescent="0.35">
      <c r="A166" s="1"/>
      <c r="B166" s="35"/>
      <c r="C166" s="23">
        <f t="shared" si="31"/>
        <v>0</v>
      </c>
      <c r="D166" s="26"/>
      <c r="E166" s="26"/>
      <c r="F166" s="26"/>
      <c r="G166" s="26"/>
      <c r="H166" s="26"/>
      <c r="I166" s="26"/>
      <c r="J166" s="26"/>
      <c r="K166" s="27"/>
      <c r="L166" s="27"/>
      <c r="M166" s="1">
        <f t="shared" si="29"/>
        <v>0</v>
      </c>
      <c r="N166" s="58">
        <f t="shared" si="30"/>
        <v>0</v>
      </c>
      <c r="O166" s="20"/>
      <c r="P166" s="26"/>
      <c r="Q166" s="26"/>
      <c r="R166" s="26"/>
      <c r="S166" s="26"/>
      <c r="T166" s="26"/>
      <c r="U166" s="26"/>
      <c r="V166" s="27"/>
      <c r="W166" s="27"/>
      <c r="X166" s="27"/>
      <c r="Y166" s="27"/>
      <c r="Z166" s="27"/>
      <c r="AA166" s="27"/>
      <c r="AB166" s="27"/>
      <c r="AC166" s="27"/>
      <c r="AD166" s="27"/>
      <c r="AE166" s="27"/>
      <c r="AF166" s="27"/>
      <c r="AG166" s="27"/>
      <c r="AH166" s="27"/>
      <c r="AI166" s="27"/>
      <c r="AJ166" s="27"/>
      <c r="AK166" s="27"/>
    </row>
    <row r="167" spans="1:37" x14ac:dyDescent="0.35">
      <c r="A167" s="7"/>
      <c r="B167" s="36"/>
      <c r="C167" s="23">
        <f t="shared" si="31"/>
        <v>0</v>
      </c>
      <c r="D167" s="28"/>
      <c r="E167" s="28"/>
      <c r="F167" s="28"/>
      <c r="G167" s="28"/>
      <c r="H167" s="28"/>
      <c r="I167" s="28"/>
      <c r="J167" s="28"/>
      <c r="K167" s="29"/>
      <c r="L167" s="29"/>
      <c r="M167" s="7">
        <f t="shared" si="29"/>
        <v>0</v>
      </c>
      <c r="N167" s="58">
        <f t="shared" si="30"/>
        <v>0</v>
      </c>
      <c r="O167" s="21"/>
      <c r="P167" s="28"/>
      <c r="Q167" s="28"/>
      <c r="R167" s="28"/>
      <c r="S167" s="28"/>
      <c r="T167" s="28"/>
      <c r="U167" s="28"/>
      <c r="V167" s="29"/>
      <c r="W167" s="29"/>
      <c r="X167" s="29"/>
      <c r="Y167" s="29"/>
      <c r="Z167" s="29"/>
      <c r="AA167" s="29"/>
      <c r="AB167" s="29"/>
      <c r="AC167" s="29"/>
      <c r="AD167" s="29"/>
      <c r="AE167" s="29"/>
      <c r="AF167" s="29"/>
      <c r="AG167" s="29"/>
      <c r="AH167" s="29"/>
      <c r="AI167" s="29"/>
      <c r="AJ167" s="29"/>
      <c r="AK167" s="29"/>
    </row>
    <row r="168" spans="1:37" ht="21.75" thickBot="1" x14ac:dyDescent="0.4">
      <c r="A168" s="2"/>
      <c r="B168" s="37"/>
      <c r="C168" s="23">
        <f t="shared" si="31"/>
        <v>0</v>
      </c>
      <c r="D168" s="30"/>
      <c r="E168" s="30"/>
      <c r="F168" s="30"/>
      <c r="G168" s="30"/>
      <c r="H168" s="30"/>
      <c r="I168" s="30"/>
      <c r="J168" s="30"/>
      <c r="K168" s="31"/>
      <c r="L168" s="31"/>
      <c r="M168" s="2">
        <f t="shared" si="29"/>
        <v>0</v>
      </c>
      <c r="N168" s="58">
        <f t="shared" si="30"/>
        <v>0</v>
      </c>
      <c r="O168" s="22"/>
      <c r="P168" s="30"/>
      <c r="Q168" s="30"/>
      <c r="R168" s="30"/>
      <c r="S168" s="30"/>
      <c r="T168" s="30"/>
      <c r="U168" s="30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</row>
    <row r="169" spans="1:37" ht="21.75" thickBot="1" x14ac:dyDescent="0.4">
      <c r="A169" s="107"/>
      <c r="B169" s="109"/>
      <c r="C169" s="83"/>
      <c r="D169" s="83"/>
      <c r="E169" s="83"/>
      <c r="F169" s="83"/>
      <c r="G169" s="83"/>
      <c r="H169" s="83"/>
      <c r="I169" s="83"/>
      <c r="J169" s="83"/>
      <c r="K169" s="83"/>
      <c r="L169" s="84"/>
      <c r="M169" s="107">
        <f t="shared" si="29"/>
        <v>0</v>
      </c>
      <c r="N169" s="84"/>
      <c r="O169" s="83"/>
      <c r="P169" s="83"/>
      <c r="Q169" s="83"/>
      <c r="R169" s="83"/>
      <c r="S169" s="83"/>
      <c r="T169" s="83"/>
      <c r="U169" s="83"/>
      <c r="V169" s="83"/>
      <c r="W169" s="84"/>
      <c r="X169" s="84"/>
      <c r="Y169" s="84"/>
      <c r="Z169" s="84"/>
      <c r="AA169" s="84"/>
      <c r="AB169" s="84"/>
      <c r="AC169" s="84"/>
      <c r="AD169" s="84"/>
      <c r="AE169" s="84"/>
      <c r="AF169" s="84"/>
      <c r="AG169" s="84"/>
      <c r="AH169" s="84"/>
      <c r="AI169" s="84"/>
      <c r="AJ169" s="84"/>
      <c r="AK169" s="84"/>
    </row>
    <row r="170" spans="1:37" x14ac:dyDescent="0.35">
      <c r="A170" s="1"/>
      <c r="B170" s="34"/>
      <c r="C170" s="23">
        <f t="shared" si="31"/>
        <v>0</v>
      </c>
      <c r="D170" s="24"/>
      <c r="E170" s="24"/>
      <c r="F170" s="24"/>
      <c r="G170" s="24"/>
      <c r="H170" s="24"/>
      <c r="I170" s="24"/>
      <c r="J170" s="24"/>
      <c r="K170" s="25"/>
      <c r="L170" s="25"/>
      <c r="M170" s="1">
        <f t="shared" si="29"/>
        <v>0</v>
      </c>
      <c r="N170" s="58">
        <f t="shared" si="30"/>
        <v>0</v>
      </c>
      <c r="O170" s="19"/>
      <c r="P170" s="24"/>
      <c r="Q170" s="24"/>
      <c r="R170" s="24"/>
      <c r="S170" s="24"/>
      <c r="T170" s="24"/>
      <c r="U170" s="24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  <c r="AJ170" s="25"/>
      <c r="AK170" s="25"/>
    </row>
    <row r="171" spans="1:37" x14ac:dyDescent="0.35">
      <c r="A171" s="1"/>
      <c r="B171" s="35"/>
      <c r="C171" s="23">
        <f t="shared" si="31"/>
        <v>0</v>
      </c>
      <c r="D171" s="26"/>
      <c r="E171" s="26"/>
      <c r="F171" s="26"/>
      <c r="G171" s="26"/>
      <c r="H171" s="26"/>
      <c r="I171" s="26"/>
      <c r="J171" s="26"/>
      <c r="K171" s="27"/>
      <c r="L171" s="27"/>
      <c r="M171" s="1">
        <f t="shared" si="29"/>
        <v>0</v>
      </c>
      <c r="N171" s="58">
        <f t="shared" si="30"/>
        <v>0</v>
      </c>
      <c r="O171" s="20"/>
      <c r="P171" s="26"/>
      <c r="Q171" s="26"/>
      <c r="R171" s="26"/>
      <c r="S171" s="26"/>
      <c r="T171" s="26"/>
      <c r="U171" s="26"/>
      <c r="V171" s="27"/>
      <c r="W171" s="27"/>
      <c r="X171" s="27"/>
      <c r="Y171" s="27"/>
      <c r="Z171" s="27"/>
      <c r="AA171" s="27"/>
      <c r="AB171" s="27"/>
      <c r="AC171" s="27"/>
      <c r="AD171" s="27"/>
      <c r="AE171" s="27"/>
      <c r="AF171" s="27"/>
      <c r="AG171" s="27"/>
      <c r="AH171" s="27"/>
      <c r="AI171" s="27"/>
      <c r="AJ171" s="27"/>
      <c r="AK171" s="27"/>
    </row>
    <row r="172" spans="1:37" x14ac:dyDescent="0.35">
      <c r="A172" s="1"/>
      <c r="B172" s="35"/>
      <c r="C172" s="23">
        <f t="shared" si="31"/>
        <v>0</v>
      </c>
      <c r="D172" s="26"/>
      <c r="E172" s="26"/>
      <c r="F172" s="26"/>
      <c r="G172" s="26"/>
      <c r="H172" s="26"/>
      <c r="I172" s="26"/>
      <c r="J172" s="26"/>
      <c r="K172" s="27"/>
      <c r="L172" s="27"/>
      <c r="M172" s="1">
        <f t="shared" si="29"/>
        <v>0</v>
      </c>
      <c r="N172" s="58">
        <f t="shared" si="30"/>
        <v>0</v>
      </c>
      <c r="O172" s="20"/>
      <c r="P172" s="26"/>
      <c r="Q172" s="26"/>
      <c r="R172" s="26"/>
      <c r="S172" s="26"/>
      <c r="T172" s="26"/>
      <c r="U172" s="26"/>
      <c r="V172" s="27"/>
      <c r="W172" s="27"/>
      <c r="X172" s="27"/>
      <c r="Y172" s="27"/>
      <c r="Z172" s="27"/>
      <c r="AA172" s="27"/>
      <c r="AB172" s="27"/>
      <c r="AC172" s="27"/>
      <c r="AD172" s="27"/>
      <c r="AE172" s="27"/>
      <c r="AF172" s="27"/>
      <c r="AG172" s="27"/>
      <c r="AH172" s="27"/>
      <c r="AI172" s="27"/>
      <c r="AJ172" s="27"/>
      <c r="AK172" s="27"/>
    </row>
    <row r="173" spans="1:37" x14ac:dyDescent="0.35">
      <c r="A173" s="7"/>
      <c r="B173" s="36"/>
      <c r="C173" s="23">
        <f t="shared" si="31"/>
        <v>0</v>
      </c>
      <c r="D173" s="28"/>
      <c r="E173" s="28"/>
      <c r="F173" s="28"/>
      <c r="G173" s="28"/>
      <c r="H173" s="28"/>
      <c r="I173" s="28"/>
      <c r="J173" s="28"/>
      <c r="K173" s="29"/>
      <c r="L173" s="29"/>
      <c r="M173" s="7">
        <f t="shared" si="29"/>
        <v>0</v>
      </c>
      <c r="N173" s="58">
        <f t="shared" si="30"/>
        <v>0</v>
      </c>
      <c r="O173" s="21"/>
      <c r="P173" s="28"/>
      <c r="Q173" s="28"/>
      <c r="R173" s="28"/>
      <c r="S173" s="28"/>
      <c r="T173" s="28"/>
      <c r="U173" s="28"/>
      <c r="V173" s="29"/>
      <c r="W173" s="29"/>
      <c r="X173" s="29"/>
      <c r="Y173" s="29"/>
      <c r="Z173" s="29"/>
      <c r="AA173" s="29"/>
      <c r="AB173" s="29"/>
      <c r="AC173" s="29"/>
      <c r="AD173" s="29"/>
      <c r="AE173" s="29"/>
      <c r="AF173" s="29"/>
      <c r="AG173" s="29"/>
      <c r="AH173" s="29"/>
      <c r="AI173" s="29"/>
      <c r="AJ173" s="29"/>
      <c r="AK173" s="29"/>
    </row>
    <row r="174" spans="1:37" ht="21.75" thickBot="1" x14ac:dyDescent="0.4">
      <c r="A174" s="2"/>
      <c r="B174" s="37"/>
      <c r="C174" s="23">
        <f t="shared" si="31"/>
        <v>0</v>
      </c>
      <c r="D174" s="30"/>
      <c r="E174" s="30"/>
      <c r="F174" s="30"/>
      <c r="G174" s="30"/>
      <c r="H174" s="30"/>
      <c r="I174" s="30"/>
      <c r="J174" s="30"/>
      <c r="K174" s="31"/>
      <c r="L174" s="31"/>
      <c r="M174" s="2">
        <f t="shared" si="29"/>
        <v>0</v>
      </c>
      <c r="N174" s="58">
        <f t="shared" si="30"/>
        <v>0</v>
      </c>
      <c r="O174" s="22"/>
      <c r="P174" s="30"/>
      <c r="Q174" s="30"/>
      <c r="R174" s="30"/>
      <c r="S174" s="30"/>
      <c r="T174" s="30"/>
      <c r="U174" s="30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</row>
    <row r="175" spans="1:37" ht="21.75" thickBot="1" x14ac:dyDescent="0.4">
      <c r="A175" s="107"/>
      <c r="B175" s="109"/>
      <c r="C175" s="83"/>
      <c r="D175" s="83"/>
      <c r="E175" s="83"/>
      <c r="F175" s="83"/>
      <c r="G175" s="83"/>
      <c r="H175" s="83"/>
      <c r="I175" s="83"/>
      <c r="J175" s="83"/>
      <c r="K175" s="83"/>
      <c r="L175" s="84"/>
      <c r="M175" s="107">
        <f t="shared" si="29"/>
        <v>0</v>
      </c>
      <c r="N175" s="84"/>
      <c r="O175" s="83"/>
      <c r="P175" s="83"/>
      <c r="Q175" s="83"/>
      <c r="R175" s="83"/>
      <c r="S175" s="83"/>
      <c r="T175" s="83"/>
      <c r="U175" s="83"/>
      <c r="V175" s="83"/>
      <c r="W175" s="84"/>
      <c r="X175" s="84"/>
      <c r="Y175" s="84"/>
      <c r="Z175" s="84"/>
      <c r="AA175" s="84"/>
      <c r="AB175" s="84"/>
      <c r="AC175" s="84"/>
      <c r="AD175" s="84"/>
      <c r="AE175" s="84"/>
      <c r="AF175" s="84"/>
      <c r="AG175" s="84"/>
      <c r="AH175" s="84"/>
      <c r="AI175" s="84"/>
      <c r="AJ175" s="84"/>
      <c r="AK175" s="84"/>
    </row>
    <row r="176" spans="1:37" x14ac:dyDescent="0.35">
      <c r="A176" s="1"/>
      <c r="B176" s="34"/>
      <c r="C176" s="23">
        <f t="shared" si="31"/>
        <v>0</v>
      </c>
      <c r="D176" s="24"/>
      <c r="E176" s="24"/>
      <c r="F176" s="24"/>
      <c r="G176" s="24"/>
      <c r="H176" s="24"/>
      <c r="I176" s="24"/>
      <c r="J176" s="24"/>
      <c r="K176" s="25"/>
      <c r="L176" s="25"/>
      <c r="M176" s="1">
        <f t="shared" si="29"/>
        <v>0</v>
      </c>
      <c r="N176" s="58">
        <f t="shared" si="30"/>
        <v>0</v>
      </c>
      <c r="O176" s="19"/>
      <c r="P176" s="24"/>
      <c r="Q176" s="24"/>
      <c r="R176" s="24"/>
      <c r="S176" s="24"/>
      <c r="T176" s="24"/>
      <c r="U176" s="24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  <c r="AF176" s="25"/>
      <c r="AG176" s="25"/>
      <c r="AH176" s="25"/>
      <c r="AI176" s="25"/>
      <c r="AJ176" s="25"/>
      <c r="AK176" s="25"/>
    </row>
    <row r="177" spans="1:37" x14ac:dyDescent="0.35">
      <c r="A177" s="1"/>
      <c r="B177" s="35"/>
      <c r="C177" s="23">
        <f t="shared" si="31"/>
        <v>0</v>
      </c>
      <c r="D177" s="26"/>
      <c r="E177" s="26"/>
      <c r="F177" s="26"/>
      <c r="G177" s="26"/>
      <c r="H177" s="26"/>
      <c r="I177" s="26"/>
      <c r="J177" s="26"/>
      <c r="K177" s="27"/>
      <c r="L177" s="27"/>
      <c r="M177" s="1">
        <f t="shared" si="29"/>
        <v>0</v>
      </c>
      <c r="N177" s="58">
        <f t="shared" si="30"/>
        <v>0</v>
      </c>
      <c r="O177" s="20"/>
      <c r="P177" s="26"/>
      <c r="Q177" s="26"/>
      <c r="R177" s="26"/>
      <c r="S177" s="26"/>
      <c r="T177" s="26"/>
      <c r="U177" s="26"/>
      <c r="V177" s="27"/>
      <c r="W177" s="27"/>
      <c r="X177" s="27"/>
      <c r="Y177" s="27"/>
      <c r="Z177" s="27"/>
      <c r="AA177" s="27"/>
      <c r="AB177" s="27"/>
      <c r="AC177" s="27"/>
      <c r="AD177" s="27"/>
      <c r="AE177" s="27"/>
      <c r="AF177" s="27"/>
      <c r="AG177" s="27"/>
      <c r="AH177" s="27"/>
      <c r="AI177" s="27"/>
      <c r="AJ177" s="27"/>
      <c r="AK177" s="27"/>
    </row>
    <row r="178" spans="1:37" x14ac:dyDescent="0.35">
      <c r="A178" s="1"/>
      <c r="B178" s="35"/>
      <c r="C178" s="23">
        <f t="shared" si="31"/>
        <v>0</v>
      </c>
      <c r="D178" s="26"/>
      <c r="E178" s="26"/>
      <c r="F178" s="26"/>
      <c r="G178" s="26"/>
      <c r="H178" s="26"/>
      <c r="I178" s="26"/>
      <c r="J178" s="26"/>
      <c r="K178" s="27"/>
      <c r="L178" s="27"/>
      <c r="M178" s="1">
        <f t="shared" si="29"/>
        <v>0</v>
      </c>
      <c r="N178" s="58">
        <f t="shared" si="30"/>
        <v>0</v>
      </c>
      <c r="O178" s="20"/>
      <c r="P178" s="26"/>
      <c r="Q178" s="26"/>
      <c r="R178" s="26"/>
      <c r="S178" s="26"/>
      <c r="T178" s="26"/>
      <c r="U178" s="26"/>
      <c r="V178" s="27"/>
      <c r="W178" s="27"/>
      <c r="X178" s="27"/>
      <c r="Y178" s="27"/>
      <c r="Z178" s="27"/>
      <c r="AA178" s="27"/>
      <c r="AB178" s="27"/>
      <c r="AC178" s="27"/>
      <c r="AD178" s="27"/>
      <c r="AE178" s="27"/>
      <c r="AF178" s="27"/>
      <c r="AG178" s="27"/>
      <c r="AH178" s="27"/>
      <c r="AI178" s="27"/>
      <c r="AJ178" s="27"/>
      <c r="AK178" s="27"/>
    </row>
    <row r="179" spans="1:37" x14ac:dyDescent="0.35">
      <c r="A179" s="7"/>
      <c r="B179" s="36"/>
      <c r="C179" s="23">
        <f t="shared" si="31"/>
        <v>0</v>
      </c>
      <c r="D179" s="28"/>
      <c r="E179" s="28"/>
      <c r="F179" s="28"/>
      <c r="G179" s="28"/>
      <c r="H179" s="28"/>
      <c r="I179" s="28"/>
      <c r="J179" s="28"/>
      <c r="K179" s="29"/>
      <c r="L179" s="29"/>
      <c r="M179" s="7">
        <f t="shared" si="29"/>
        <v>0</v>
      </c>
      <c r="N179" s="58">
        <f t="shared" si="30"/>
        <v>0</v>
      </c>
      <c r="O179" s="21"/>
      <c r="P179" s="28"/>
      <c r="Q179" s="28"/>
      <c r="R179" s="28"/>
      <c r="S179" s="28"/>
      <c r="T179" s="28"/>
      <c r="U179" s="28"/>
      <c r="V179" s="29"/>
      <c r="W179" s="29"/>
      <c r="X179" s="29"/>
      <c r="Y179" s="29"/>
      <c r="Z179" s="29"/>
      <c r="AA179" s="29"/>
      <c r="AB179" s="29"/>
      <c r="AC179" s="29"/>
      <c r="AD179" s="29"/>
      <c r="AE179" s="29"/>
      <c r="AF179" s="29"/>
      <c r="AG179" s="29"/>
      <c r="AH179" s="29"/>
      <c r="AI179" s="29"/>
      <c r="AJ179" s="29"/>
      <c r="AK179" s="29"/>
    </row>
    <row r="180" spans="1:37" ht="21.75" thickBot="1" x14ac:dyDescent="0.4">
      <c r="A180" s="2"/>
      <c r="B180" s="37"/>
      <c r="C180" s="23">
        <f t="shared" si="31"/>
        <v>0</v>
      </c>
      <c r="D180" s="30"/>
      <c r="E180" s="30"/>
      <c r="F180" s="30"/>
      <c r="G180" s="30"/>
      <c r="H180" s="30"/>
      <c r="I180" s="30"/>
      <c r="J180" s="30"/>
      <c r="K180" s="31"/>
      <c r="L180" s="31"/>
      <c r="M180" s="2">
        <f t="shared" si="29"/>
        <v>0</v>
      </c>
      <c r="N180" s="58">
        <f t="shared" si="30"/>
        <v>0</v>
      </c>
      <c r="O180" s="22"/>
      <c r="P180" s="30"/>
      <c r="Q180" s="30"/>
      <c r="R180" s="30"/>
      <c r="S180" s="30"/>
      <c r="T180" s="30"/>
      <c r="U180" s="30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</row>
    <row r="181" spans="1:37" s="140" customFormat="1" ht="21.75" thickBot="1" x14ac:dyDescent="0.4">
      <c r="A181" s="108"/>
      <c r="B181" s="110"/>
      <c r="C181" s="85"/>
      <c r="D181" s="85"/>
      <c r="E181" s="85"/>
      <c r="F181" s="85"/>
      <c r="G181" s="85"/>
      <c r="H181" s="85"/>
      <c r="I181" s="85"/>
      <c r="J181" s="85"/>
      <c r="K181" s="85"/>
      <c r="L181" s="86"/>
      <c r="M181" s="108">
        <f t="shared" si="29"/>
        <v>0</v>
      </c>
      <c r="N181" s="86"/>
      <c r="O181" s="85"/>
      <c r="P181" s="85"/>
      <c r="Q181" s="85"/>
      <c r="R181" s="85"/>
      <c r="S181" s="85"/>
      <c r="T181" s="85"/>
      <c r="U181" s="85"/>
      <c r="V181" s="85"/>
      <c r="W181" s="86"/>
      <c r="X181" s="86"/>
      <c r="Y181" s="86"/>
      <c r="Z181" s="86"/>
      <c r="AA181" s="86"/>
      <c r="AB181" s="86"/>
      <c r="AC181" s="86"/>
      <c r="AD181" s="86"/>
      <c r="AE181" s="86"/>
      <c r="AF181" s="86"/>
      <c r="AG181" s="86"/>
      <c r="AH181" s="86"/>
      <c r="AI181" s="86"/>
      <c r="AJ181" s="86"/>
      <c r="AK181" s="86"/>
    </row>
    <row r="182" spans="1:37" s="140" customFormat="1" x14ac:dyDescent="0.35">
      <c r="A182" s="95"/>
      <c r="B182" s="96"/>
      <c r="C182" s="96">
        <f t="shared" si="31"/>
        <v>0</v>
      </c>
      <c r="D182" s="87"/>
      <c r="E182" s="87"/>
      <c r="F182" s="87"/>
      <c r="G182" s="87"/>
      <c r="H182" s="87"/>
      <c r="I182" s="87"/>
      <c r="J182" s="87"/>
      <c r="K182" s="88"/>
      <c r="L182" s="88"/>
      <c r="M182" s="95">
        <f t="shared" si="29"/>
        <v>0</v>
      </c>
      <c r="N182" s="99">
        <f t="shared" si="30"/>
        <v>0</v>
      </c>
      <c r="O182" s="97"/>
      <c r="P182" s="87"/>
      <c r="Q182" s="87"/>
      <c r="R182" s="87"/>
      <c r="S182" s="87"/>
      <c r="T182" s="87"/>
      <c r="U182" s="87"/>
      <c r="V182" s="88"/>
      <c r="W182" s="88"/>
      <c r="X182" s="88"/>
      <c r="Y182" s="88"/>
      <c r="Z182" s="88"/>
      <c r="AA182" s="88"/>
      <c r="AB182" s="88"/>
      <c r="AC182" s="88"/>
      <c r="AD182" s="88"/>
      <c r="AE182" s="88"/>
      <c r="AF182" s="88"/>
      <c r="AG182" s="88"/>
      <c r="AH182" s="88"/>
      <c r="AI182" s="88"/>
      <c r="AJ182" s="88"/>
      <c r="AK182" s="88"/>
    </row>
    <row r="183" spans="1:37" s="140" customFormat="1" x14ac:dyDescent="0.35">
      <c r="A183" s="95"/>
      <c r="B183" s="98"/>
      <c r="C183" s="96">
        <f t="shared" si="31"/>
        <v>0</v>
      </c>
      <c r="D183" s="89"/>
      <c r="E183" s="89"/>
      <c r="F183" s="89"/>
      <c r="G183" s="89"/>
      <c r="H183" s="89"/>
      <c r="I183" s="89"/>
      <c r="J183" s="89"/>
      <c r="K183" s="90"/>
      <c r="L183" s="90"/>
      <c r="M183" s="95">
        <f t="shared" si="29"/>
        <v>0</v>
      </c>
      <c r="N183" s="99">
        <f t="shared" si="30"/>
        <v>0</v>
      </c>
      <c r="O183" s="100"/>
      <c r="P183" s="89"/>
      <c r="Q183" s="89"/>
      <c r="R183" s="89"/>
      <c r="S183" s="89"/>
      <c r="T183" s="89"/>
      <c r="U183" s="89"/>
      <c r="V183" s="90"/>
      <c r="W183" s="90"/>
      <c r="X183" s="90"/>
      <c r="Y183" s="90"/>
      <c r="Z183" s="90"/>
      <c r="AA183" s="90"/>
      <c r="AB183" s="90"/>
      <c r="AC183" s="90"/>
      <c r="AD183" s="90"/>
      <c r="AE183" s="90"/>
      <c r="AF183" s="90"/>
      <c r="AG183" s="90"/>
      <c r="AH183" s="90"/>
      <c r="AI183" s="90"/>
      <c r="AJ183" s="90"/>
      <c r="AK183" s="90"/>
    </row>
    <row r="184" spans="1:37" s="140" customFormat="1" x14ac:dyDescent="0.35">
      <c r="A184" s="95"/>
      <c r="B184" s="98"/>
      <c r="C184" s="96">
        <f t="shared" si="31"/>
        <v>0</v>
      </c>
      <c r="D184" s="89"/>
      <c r="E184" s="89"/>
      <c r="F184" s="89"/>
      <c r="G184" s="89"/>
      <c r="H184" s="89"/>
      <c r="I184" s="89"/>
      <c r="J184" s="89"/>
      <c r="K184" s="90"/>
      <c r="L184" s="90"/>
      <c r="M184" s="95">
        <f t="shared" si="29"/>
        <v>0</v>
      </c>
      <c r="N184" s="99">
        <f t="shared" si="30"/>
        <v>0</v>
      </c>
      <c r="O184" s="100"/>
      <c r="P184" s="89"/>
      <c r="Q184" s="89"/>
      <c r="R184" s="89"/>
      <c r="S184" s="89"/>
      <c r="T184" s="89"/>
      <c r="U184" s="89"/>
      <c r="V184" s="90"/>
      <c r="W184" s="90"/>
      <c r="X184" s="90"/>
      <c r="Y184" s="90"/>
      <c r="Z184" s="90"/>
      <c r="AA184" s="90"/>
      <c r="AB184" s="90"/>
      <c r="AC184" s="90"/>
      <c r="AD184" s="90"/>
      <c r="AE184" s="90"/>
      <c r="AF184" s="90"/>
      <c r="AG184" s="90"/>
      <c r="AH184" s="90"/>
      <c r="AI184" s="90"/>
      <c r="AJ184" s="90"/>
      <c r="AK184" s="90"/>
    </row>
    <row r="185" spans="1:37" s="140" customFormat="1" x14ac:dyDescent="0.35">
      <c r="A185" s="101"/>
      <c r="B185" s="102"/>
      <c r="C185" s="96">
        <f t="shared" si="31"/>
        <v>0</v>
      </c>
      <c r="D185" s="91"/>
      <c r="E185" s="91"/>
      <c r="F185" s="91"/>
      <c r="G185" s="91"/>
      <c r="H185" s="91"/>
      <c r="I185" s="91"/>
      <c r="J185" s="91"/>
      <c r="K185" s="92"/>
      <c r="L185" s="92"/>
      <c r="M185" s="101">
        <f t="shared" si="29"/>
        <v>0</v>
      </c>
      <c r="N185" s="99">
        <f t="shared" si="30"/>
        <v>0</v>
      </c>
      <c r="O185" s="103"/>
      <c r="P185" s="91"/>
      <c r="Q185" s="91"/>
      <c r="R185" s="91"/>
      <c r="S185" s="91"/>
      <c r="T185" s="91"/>
      <c r="U185" s="91"/>
      <c r="V185" s="92"/>
      <c r="W185" s="92"/>
      <c r="X185" s="92"/>
      <c r="Y185" s="92"/>
      <c r="Z185" s="92"/>
      <c r="AA185" s="92"/>
      <c r="AB185" s="92"/>
      <c r="AC185" s="92"/>
      <c r="AD185" s="92"/>
      <c r="AE185" s="92"/>
      <c r="AF185" s="92"/>
      <c r="AG185" s="92"/>
      <c r="AH185" s="92"/>
      <c r="AI185" s="92"/>
      <c r="AJ185" s="92"/>
      <c r="AK185" s="92"/>
    </row>
    <row r="186" spans="1:37" s="140" customFormat="1" ht="21.75" thickBot="1" x14ac:dyDescent="0.4">
      <c r="A186" s="104"/>
      <c r="B186" s="105"/>
      <c r="C186" s="96">
        <f t="shared" si="31"/>
        <v>0</v>
      </c>
      <c r="D186" s="93"/>
      <c r="E186" s="93"/>
      <c r="F186" s="93"/>
      <c r="G186" s="93"/>
      <c r="H186" s="93"/>
      <c r="I186" s="93"/>
      <c r="J186" s="93"/>
      <c r="K186" s="94"/>
      <c r="L186" s="94"/>
      <c r="M186" s="104">
        <f t="shared" si="29"/>
        <v>0</v>
      </c>
      <c r="N186" s="99">
        <f t="shared" si="30"/>
        <v>0</v>
      </c>
      <c r="O186" s="106"/>
      <c r="P186" s="93"/>
      <c r="Q186" s="93"/>
      <c r="R186" s="93"/>
      <c r="S186" s="93"/>
      <c r="T186" s="93"/>
      <c r="U186" s="93"/>
      <c r="V186" s="94"/>
      <c r="W186" s="94"/>
      <c r="X186" s="94"/>
      <c r="Y186" s="94"/>
      <c r="Z186" s="94"/>
      <c r="AA186" s="94"/>
      <c r="AB186" s="94"/>
      <c r="AC186" s="94"/>
      <c r="AD186" s="94"/>
      <c r="AE186" s="94"/>
      <c r="AF186" s="94"/>
      <c r="AG186" s="94"/>
      <c r="AH186" s="94"/>
      <c r="AI186" s="94"/>
      <c r="AJ186" s="94"/>
      <c r="AK186" s="94"/>
    </row>
    <row r="187" spans="1:37" s="140" customFormat="1" ht="21.75" thickBot="1" x14ac:dyDescent="0.4">
      <c r="A187" s="108"/>
      <c r="B187" s="110"/>
      <c r="C187" s="85"/>
      <c r="D187" s="85"/>
      <c r="E187" s="85"/>
      <c r="F187" s="85"/>
      <c r="G187" s="85"/>
      <c r="H187" s="85"/>
      <c r="I187" s="85"/>
      <c r="J187" s="85"/>
      <c r="K187" s="85"/>
      <c r="L187" s="86"/>
      <c r="M187" s="108">
        <f t="shared" si="29"/>
        <v>0</v>
      </c>
      <c r="N187" s="86"/>
      <c r="O187" s="85"/>
      <c r="P187" s="85"/>
      <c r="Q187" s="85"/>
      <c r="R187" s="85"/>
      <c r="S187" s="85"/>
      <c r="T187" s="85"/>
      <c r="U187" s="85"/>
      <c r="V187" s="85"/>
      <c r="W187" s="86"/>
      <c r="X187" s="86"/>
      <c r="Y187" s="86"/>
      <c r="Z187" s="86"/>
      <c r="AA187" s="86"/>
      <c r="AB187" s="86"/>
      <c r="AC187" s="86"/>
      <c r="AD187" s="86"/>
      <c r="AE187" s="86"/>
      <c r="AF187" s="86"/>
      <c r="AG187" s="86"/>
      <c r="AH187" s="86"/>
      <c r="AI187" s="86"/>
      <c r="AJ187" s="86"/>
      <c r="AK187" s="86"/>
    </row>
    <row r="188" spans="1:37" s="140" customFormat="1" x14ac:dyDescent="0.35">
      <c r="A188" s="95"/>
      <c r="B188" s="96"/>
      <c r="C188" s="96">
        <f t="shared" si="31"/>
        <v>0</v>
      </c>
      <c r="D188" s="87"/>
      <c r="E188" s="87"/>
      <c r="F188" s="87"/>
      <c r="G188" s="87"/>
      <c r="H188" s="87"/>
      <c r="I188" s="87"/>
      <c r="J188" s="87"/>
      <c r="K188" s="88"/>
      <c r="L188" s="88"/>
      <c r="M188" s="95">
        <f t="shared" si="29"/>
        <v>0</v>
      </c>
      <c r="N188" s="99">
        <f t="shared" si="30"/>
        <v>0</v>
      </c>
      <c r="O188" s="97"/>
      <c r="P188" s="87"/>
      <c r="Q188" s="87"/>
      <c r="R188" s="87"/>
      <c r="S188" s="87"/>
      <c r="T188" s="87"/>
      <c r="U188" s="87"/>
      <c r="V188" s="88"/>
      <c r="W188" s="88"/>
      <c r="X188" s="88"/>
      <c r="Y188" s="88"/>
      <c r="Z188" s="88"/>
      <c r="AA188" s="88"/>
      <c r="AB188" s="88"/>
      <c r="AC188" s="88"/>
      <c r="AD188" s="88"/>
      <c r="AE188" s="88"/>
      <c r="AF188" s="88"/>
      <c r="AG188" s="88"/>
      <c r="AH188" s="88"/>
      <c r="AI188" s="88"/>
      <c r="AJ188" s="88"/>
      <c r="AK188" s="88"/>
    </row>
    <row r="189" spans="1:37" s="140" customFormat="1" x14ac:dyDescent="0.35">
      <c r="A189" s="95"/>
      <c r="B189" s="98"/>
      <c r="C189" s="96">
        <f t="shared" si="31"/>
        <v>0</v>
      </c>
      <c r="D189" s="89"/>
      <c r="E189" s="89"/>
      <c r="F189" s="89"/>
      <c r="G189" s="89"/>
      <c r="H189" s="89"/>
      <c r="I189" s="89"/>
      <c r="J189" s="89"/>
      <c r="K189" s="90"/>
      <c r="L189" s="90"/>
      <c r="M189" s="95">
        <f t="shared" si="29"/>
        <v>0</v>
      </c>
      <c r="N189" s="99">
        <f t="shared" si="30"/>
        <v>0</v>
      </c>
      <c r="O189" s="100"/>
      <c r="P189" s="89"/>
      <c r="Q189" s="89"/>
      <c r="R189" s="89"/>
      <c r="S189" s="89"/>
      <c r="T189" s="89"/>
      <c r="U189" s="89"/>
      <c r="V189" s="90"/>
      <c r="W189" s="90"/>
      <c r="X189" s="90"/>
      <c r="Y189" s="90"/>
      <c r="Z189" s="90"/>
      <c r="AA189" s="90"/>
      <c r="AB189" s="90"/>
      <c r="AC189" s="90"/>
      <c r="AD189" s="90"/>
      <c r="AE189" s="90"/>
      <c r="AF189" s="90"/>
      <c r="AG189" s="90"/>
      <c r="AH189" s="90"/>
      <c r="AI189" s="90"/>
      <c r="AJ189" s="90"/>
      <c r="AK189" s="90"/>
    </row>
    <row r="190" spans="1:37" s="140" customFormat="1" x14ac:dyDescent="0.35">
      <c r="A190" s="95"/>
      <c r="B190" s="98"/>
      <c r="C190" s="96">
        <f t="shared" si="31"/>
        <v>0</v>
      </c>
      <c r="D190" s="89"/>
      <c r="E190" s="89"/>
      <c r="F190" s="89"/>
      <c r="G190" s="89"/>
      <c r="H190" s="89"/>
      <c r="I190" s="89"/>
      <c r="J190" s="89"/>
      <c r="K190" s="90"/>
      <c r="L190" s="90"/>
      <c r="M190" s="95">
        <f t="shared" si="29"/>
        <v>0</v>
      </c>
      <c r="N190" s="99">
        <f t="shared" si="30"/>
        <v>0</v>
      </c>
      <c r="O190" s="100"/>
      <c r="P190" s="89"/>
      <c r="Q190" s="89"/>
      <c r="R190" s="89"/>
      <c r="S190" s="89"/>
      <c r="T190" s="89"/>
      <c r="U190" s="89"/>
      <c r="V190" s="90"/>
      <c r="W190" s="90"/>
      <c r="X190" s="90"/>
      <c r="Y190" s="90"/>
      <c r="Z190" s="90"/>
      <c r="AA190" s="90"/>
      <c r="AB190" s="90"/>
      <c r="AC190" s="90"/>
      <c r="AD190" s="90"/>
      <c r="AE190" s="90"/>
      <c r="AF190" s="90"/>
      <c r="AG190" s="90"/>
      <c r="AH190" s="90"/>
      <c r="AI190" s="90"/>
      <c r="AJ190" s="90"/>
      <c r="AK190" s="90"/>
    </row>
    <row r="191" spans="1:37" s="140" customFormat="1" x14ac:dyDescent="0.35">
      <c r="A191" s="101"/>
      <c r="B191" s="102"/>
      <c r="C191" s="96">
        <f t="shared" si="31"/>
        <v>0</v>
      </c>
      <c r="D191" s="91"/>
      <c r="E191" s="111"/>
      <c r="F191" s="91"/>
      <c r="G191" s="91"/>
      <c r="H191" s="91"/>
      <c r="I191" s="91"/>
      <c r="J191" s="91"/>
      <c r="K191" s="92"/>
      <c r="L191" s="92"/>
      <c r="M191" s="101">
        <f t="shared" si="29"/>
        <v>0</v>
      </c>
      <c r="N191" s="99">
        <f t="shared" si="30"/>
        <v>0</v>
      </c>
      <c r="O191" s="103"/>
      <c r="P191" s="91"/>
      <c r="Q191" s="91"/>
      <c r="R191" s="91"/>
      <c r="S191" s="91"/>
      <c r="T191" s="91"/>
      <c r="U191" s="91"/>
      <c r="V191" s="92"/>
      <c r="W191" s="92"/>
      <c r="X191" s="92"/>
      <c r="Y191" s="92"/>
      <c r="Z191" s="92"/>
      <c r="AA191" s="92"/>
      <c r="AB191" s="92"/>
      <c r="AC191" s="92"/>
      <c r="AD191" s="92"/>
      <c r="AE191" s="92"/>
      <c r="AF191" s="92"/>
      <c r="AG191" s="92"/>
      <c r="AH191" s="92"/>
      <c r="AI191" s="92"/>
      <c r="AJ191" s="92"/>
      <c r="AK191" s="92"/>
    </row>
    <row r="192" spans="1:37" s="140" customFormat="1" ht="21.75" thickBot="1" x14ac:dyDescent="0.4">
      <c r="A192" s="104"/>
      <c r="B192" s="105"/>
      <c r="C192" s="96">
        <f t="shared" si="31"/>
        <v>0</v>
      </c>
      <c r="D192" s="93"/>
      <c r="E192" s="93"/>
      <c r="F192" s="93"/>
      <c r="G192" s="93"/>
      <c r="H192" s="93"/>
      <c r="I192" s="93"/>
      <c r="J192" s="93"/>
      <c r="K192" s="94"/>
      <c r="L192" s="94"/>
      <c r="M192" s="104">
        <f t="shared" si="29"/>
        <v>0</v>
      </c>
      <c r="N192" s="112">
        <f t="shared" si="30"/>
        <v>0</v>
      </c>
      <c r="O192" s="106"/>
      <c r="P192" s="93"/>
      <c r="Q192" s="93"/>
      <c r="R192" s="93"/>
      <c r="S192" s="93"/>
      <c r="T192" s="93"/>
      <c r="U192" s="93"/>
      <c r="V192" s="94"/>
      <c r="W192" s="94"/>
      <c r="X192" s="94"/>
      <c r="Y192" s="94"/>
      <c r="Z192" s="94"/>
      <c r="AA192" s="94"/>
      <c r="AB192" s="94"/>
      <c r="AC192" s="94"/>
      <c r="AD192" s="94"/>
      <c r="AE192" s="94"/>
      <c r="AF192" s="94"/>
      <c r="AG192" s="94"/>
      <c r="AH192" s="94"/>
      <c r="AI192" s="94"/>
      <c r="AJ192" s="94"/>
      <c r="AK192" s="94"/>
    </row>
    <row r="195" spans="2:10" ht="15.75" customHeight="1" x14ac:dyDescent="0.35">
      <c r="B195" s="141" t="s">
        <v>96</v>
      </c>
      <c r="C195" s="141"/>
      <c r="D195" s="141"/>
      <c r="E195" s="141" t="s">
        <v>95</v>
      </c>
      <c r="F195" s="141"/>
      <c r="G195" s="141"/>
      <c r="H195" s="141" t="s">
        <v>97</v>
      </c>
      <c r="I195" s="141"/>
      <c r="J195" s="141"/>
    </row>
    <row r="196" spans="2:10" ht="15.75" customHeight="1" x14ac:dyDescent="0.35">
      <c r="B196" s="141"/>
      <c r="C196" s="141"/>
      <c r="D196" s="141"/>
      <c r="E196" s="141"/>
      <c r="F196" s="141"/>
      <c r="G196" s="141"/>
      <c r="H196" s="141"/>
      <c r="I196" s="141"/>
      <c r="J196" s="141"/>
    </row>
    <row r="197" spans="2:10" ht="25.15" customHeight="1" x14ac:dyDescent="0.35">
      <c r="B197" s="142">
        <f>SUM(B8:B192)</f>
        <v>0</v>
      </c>
      <c r="C197" s="142"/>
      <c r="D197" s="142"/>
      <c r="E197" s="142">
        <f>SUM(D6:L6)</f>
        <v>0</v>
      </c>
      <c r="F197" s="142"/>
      <c r="G197" s="142"/>
      <c r="H197" s="142">
        <f>SUM(O7:AK192)</f>
        <v>0</v>
      </c>
      <c r="I197" s="142"/>
      <c r="J197" s="142"/>
    </row>
    <row r="198" spans="2:10" ht="15" customHeight="1" x14ac:dyDescent="0.35">
      <c r="B198" s="143"/>
      <c r="C198" s="143"/>
      <c r="D198" s="143"/>
      <c r="E198" s="143"/>
      <c r="F198" s="143"/>
      <c r="G198" s="143"/>
      <c r="H198" s="143"/>
      <c r="I198" s="143"/>
      <c r="J198" s="143"/>
    </row>
    <row r="200" spans="2:10" ht="15" customHeight="1" x14ac:dyDescent="0.35">
      <c r="E200" s="144" t="s">
        <v>94</v>
      </c>
      <c r="F200" s="144"/>
      <c r="G200" s="144"/>
      <c r="H200" s="145" t="s">
        <v>98</v>
      </c>
      <c r="I200" s="145"/>
      <c r="J200" s="145"/>
    </row>
    <row r="201" spans="2:10" ht="15" customHeight="1" x14ac:dyDescent="0.35">
      <c r="E201" s="144"/>
      <c r="F201" s="144"/>
      <c r="G201" s="144"/>
      <c r="H201" s="145"/>
      <c r="I201" s="145"/>
      <c r="J201" s="145"/>
    </row>
    <row r="202" spans="2:10" ht="15" customHeight="1" x14ac:dyDescent="0.35">
      <c r="E202" s="146" cm="1">
        <f t="array" aca="1" ref="E202" ca="1">SOMMECOULEUR(D8:L192)</f>
        <v>0</v>
      </c>
      <c r="F202" s="146"/>
      <c r="G202" s="146"/>
      <c r="H202" s="147">
        <f>SUM(C8:C192)</f>
        <v>0</v>
      </c>
      <c r="I202" s="147"/>
      <c r="J202" s="147"/>
    </row>
    <row r="203" spans="2:10" ht="15" customHeight="1" x14ac:dyDescent="0.35">
      <c r="E203" s="146"/>
      <c r="F203" s="146"/>
      <c r="G203" s="146"/>
      <c r="H203" s="147"/>
      <c r="I203" s="147"/>
      <c r="J203" s="147"/>
    </row>
  </sheetData>
  <dataConsolidate/>
  <mergeCells count="16">
    <mergeCell ref="M6:N6"/>
    <mergeCell ref="M1:N1"/>
    <mergeCell ref="M2:N2"/>
    <mergeCell ref="M3:N3"/>
    <mergeCell ref="M4:N4"/>
    <mergeCell ref="M5:N5"/>
    <mergeCell ref="B195:D196"/>
    <mergeCell ref="E195:G196"/>
    <mergeCell ref="H195:J196"/>
    <mergeCell ref="E202:G203"/>
    <mergeCell ref="H202:J203"/>
    <mergeCell ref="B197:D197"/>
    <mergeCell ref="E197:G197"/>
    <mergeCell ref="H197:J197"/>
    <mergeCell ref="E200:G201"/>
    <mergeCell ref="H200:J201"/>
  </mergeCells>
  <conditionalFormatting sqref="A7">
    <cfRule type="timePeriod" dxfId="10" priority="6" timePeriod="lastMonth">
      <formula>AND(MONTH(A7)=MONTH(EDATE(TODAY(),0-1)),YEAR(A7)=YEAR(EDATE(TODAY(),0-1)))</formula>
    </cfRule>
  </conditionalFormatting>
  <conditionalFormatting sqref="M7">
    <cfRule type="timePeriod" dxfId="9" priority="5" timePeriod="lastMonth">
      <formula>AND(MONTH(M7)=MONTH(EDATE(TODAY(),0-1)),YEAR(M7)=YEAR(EDATE(TODAY(),0-1)))</formula>
    </cfRule>
  </conditionalFormatting>
  <conditionalFormatting sqref="A13">
    <cfRule type="timePeriod" dxfId="8" priority="4" timePeriod="lastMonth">
      <formula>AND(MONTH(A13)=MONTH(EDATE(TODAY(),0-1)),YEAR(A13)=YEAR(EDATE(TODAY(),0-1)))</formula>
    </cfRule>
  </conditionalFormatting>
  <conditionalFormatting sqref="A19">
    <cfRule type="timePeriod" dxfId="7" priority="3" timePeriod="lastMonth">
      <formula>AND(MONTH(A19)=MONTH(EDATE(TODAY(),0-1)),YEAR(A19)=YEAR(EDATE(TODAY(),0-1)))</formula>
    </cfRule>
  </conditionalFormatting>
  <conditionalFormatting sqref="A25">
    <cfRule type="timePeriod" dxfId="6" priority="2" timePeriod="lastMonth">
      <formula>AND(MONTH(A25)=MONTH(EDATE(TODAY(),0-1)),YEAR(A25)=YEAR(EDATE(TODAY(),0-1)))</formula>
    </cfRule>
  </conditionalFormatting>
  <conditionalFormatting sqref="A31">
    <cfRule type="timePeriod" dxfId="5" priority="1" timePeriod="lastMonth">
      <formula>AND(MONTH(A31)=MONTH(EDATE(TODAY(),0-1)),YEAR(A31)=YEAR(EDATE(TODAY(),0-1)))</formula>
    </cfRule>
  </conditionalFormatting>
  <dataValidations count="2">
    <dataValidation type="list" allowBlank="1" showInputMessage="1" showErrorMessage="1" sqref="O4 R4:AC4 AE4 AJ4" xr:uid="{B8647564-A9DE-4033-89EC-CE5506DC2143}">
      <formula1>vr_ListeMaintenance</formula1>
    </dataValidation>
    <dataValidation type="list" allowBlank="1" showInputMessage="1" showErrorMessage="1" sqref="P4:Q4 AD4 AF4:AI4 AK4" xr:uid="{ECC81710-750A-4F9F-9CEC-D3E1A7E091CE}">
      <formula1>vr_ListeFormation</formula1>
    </dataValidation>
  </dataValidations>
  <pageMargins left="0.7" right="0.7" top="0.75" bottom="0.75" header="0.3" footer="0.3"/>
  <pageSetup paperSize="9" scale="6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Fonctionnement1</vt:lpstr>
      <vt:lpstr>Fonctionnement</vt:lpstr>
      <vt:lpstr>Total Prod</vt:lpstr>
      <vt:lpstr>Decembre 2023</vt:lpstr>
      <vt:lpstr>vr_Formation</vt:lpstr>
      <vt:lpstr>vr_ListeFormation</vt:lpstr>
      <vt:lpstr>vr_ListeMaintenance</vt:lpstr>
      <vt:lpstr>vr_Maintenance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Grumel</dc:creator>
  <cp:lastModifiedBy>Jean-Paul Grumel</cp:lastModifiedBy>
  <cp:lastPrinted>2023-04-07T12:11:38Z</cp:lastPrinted>
  <dcterms:created xsi:type="dcterms:W3CDTF">2015-12-28T12:02:31Z</dcterms:created>
  <dcterms:modified xsi:type="dcterms:W3CDTF">2023-11-23T19:16:02Z</dcterms:modified>
</cp:coreProperties>
</file>