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Y:\Ccer\CONTROLEURS CCER\LTR\activite\"/>
    </mc:Choice>
  </mc:AlternateContent>
  <bookViews>
    <workbookView xWindow="1125" yWindow="735" windowWidth="22035" windowHeight="11025" tabRatio="601"/>
  </bookViews>
  <sheets>
    <sheet name="Activité" sheetId="1" r:id="rId1"/>
    <sheet name="BLN" sheetId="4" r:id="rId2"/>
  </sheets>
  <definedNames>
    <definedName name="_xlnm.Print_Area" localSheetId="0">Activité!$A$1:$AH$33</definedName>
  </definedNames>
  <calcPr calcId="162913"/>
</workbook>
</file>

<file path=xl/calcChain.xml><?xml version="1.0" encoding="utf-8"?>
<calcChain xmlns="http://schemas.openxmlformats.org/spreadsheetml/2006/main">
  <c r="X33" i="1" l="1"/>
  <c r="AJ6" i="1" l="1"/>
  <c r="AJ7" i="1"/>
  <c r="AJ8" i="1"/>
  <c r="AJ9" i="1"/>
  <c r="AJ5" i="1"/>
  <c r="H33" i="1" l="1"/>
  <c r="F33" i="1"/>
  <c r="C33" i="1"/>
  <c r="AJ15" i="1" l="1"/>
  <c r="AJ16" i="1"/>
  <c r="AJ17" i="1"/>
  <c r="AJ29" i="1"/>
  <c r="AJ30" i="1"/>
  <c r="AJ31" i="1"/>
  <c r="AJ32" i="1"/>
  <c r="AJ14" i="1"/>
  <c r="U33" i="1"/>
  <c r="AE6" i="1"/>
  <c r="AE7" i="1"/>
  <c r="AE8" i="1"/>
  <c r="AE9" i="1"/>
  <c r="AE5" i="1"/>
  <c r="V33" i="1"/>
  <c r="AL15" i="1" l="1"/>
  <c r="AL29" i="1"/>
  <c r="AL30" i="1"/>
  <c r="AL31" i="1"/>
  <c r="AL32" i="1"/>
  <c r="S30" i="1" l="1"/>
  <c r="S29" i="1"/>
  <c r="S32" i="1"/>
  <c r="S31" i="1"/>
  <c r="S14" i="1"/>
  <c r="AL14" i="1"/>
  <c r="S15" i="1"/>
  <c r="S16" i="1"/>
  <c r="AL16" i="1"/>
  <c r="S17" i="1"/>
  <c r="AL17" i="1"/>
  <c r="AF33" i="1" l="1"/>
  <c r="W33" i="1"/>
  <c r="A13" i="1" l="1"/>
  <c r="K33" i="1" l="1"/>
</calcChain>
</file>

<file path=xl/sharedStrings.xml><?xml version="1.0" encoding="utf-8"?>
<sst xmlns="http://schemas.openxmlformats.org/spreadsheetml/2006/main" count="111" uniqueCount="84">
  <si>
    <t>Indicatif</t>
  </si>
  <si>
    <t>IFF</t>
  </si>
  <si>
    <t>ETD</t>
  </si>
  <si>
    <t>Position</t>
  </si>
  <si>
    <t>ZONES</t>
  </si>
  <si>
    <t>R61 Médoc</t>
  </si>
  <si>
    <t>R 61 H</t>
  </si>
  <si>
    <t>R 162</t>
  </si>
  <si>
    <t>D 236</t>
  </si>
  <si>
    <t>DATE</t>
  </si>
  <si>
    <t>CHEF DE QUART</t>
  </si>
  <si>
    <t>NB</t>
  </si>
  <si>
    <t>DUREES</t>
  </si>
  <si>
    <t>TOTALES</t>
  </si>
  <si>
    <t>A/C</t>
  </si>
  <si>
    <t>Type</t>
  </si>
  <si>
    <t>N°</t>
  </si>
  <si>
    <t>H</t>
  </si>
  <si>
    <t>annul</t>
  </si>
  <si>
    <t>Vol</t>
  </si>
  <si>
    <t>Aéronef</t>
  </si>
  <si>
    <t>HPC</t>
  </si>
  <si>
    <t>HF</t>
  </si>
  <si>
    <t>CTL</t>
  </si>
  <si>
    <t>Ass</t>
  </si>
  <si>
    <t>D</t>
  </si>
  <si>
    <t>CTA</t>
  </si>
  <si>
    <t>CRENEAUX D'UTILISATION</t>
  </si>
  <si>
    <t>X</t>
  </si>
  <si>
    <t>LTR</t>
  </si>
  <si>
    <t>CDO</t>
  </si>
  <si>
    <t>C 11</t>
  </si>
  <si>
    <t>DPY</t>
  </si>
  <si>
    <t>C 12</t>
  </si>
  <si>
    <t>FRU</t>
  </si>
  <si>
    <t>C 13 D</t>
  </si>
  <si>
    <t>FTL</t>
  </si>
  <si>
    <t>C 13 G</t>
  </si>
  <si>
    <t>HMR</t>
  </si>
  <si>
    <t>C 14</t>
  </si>
  <si>
    <t>LPR</t>
  </si>
  <si>
    <t>MLT</t>
  </si>
  <si>
    <t>OLI</t>
  </si>
  <si>
    <t>PLI</t>
  </si>
  <si>
    <t>PLN</t>
  </si>
  <si>
    <t>BLN</t>
  </si>
  <si>
    <t>DCS</t>
  </si>
  <si>
    <t>VMX</t>
  </si>
  <si>
    <t>Zone</t>
  </si>
  <si>
    <t>VPPL</t>
  </si>
  <si>
    <t>VOLS +</t>
  </si>
  <si>
    <t>VOLS -</t>
  </si>
  <si>
    <r>
      <t xml:space="preserve">VOLS </t>
    </r>
    <r>
      <rPr>
        <b/>
        <sz val="12"/>
        <color rgb="FF0070C0"/>
        <rFont val="Calibri"/>
        <family val="2"/>
      </rPr>
      <t>≥</t>
    </r>
    <r>
      <rPr>
        <b/>
        <sz val="12"/>
        <color rgb="FF0070C0"/>
        <rFont val="@Batang"/>
      </rPr>
      <t xml:space="preserve"> 2h</t>
    </r>
  </si>
  <si>
    <t>VOLS Prog</t>
  </si>
  <si>
    <t>12 12 10</t>
  </si>
  <si>
    <t>Fréquence</t>
  </si>
  <si>
    <t>Durée</t>
  </si>
  <si>
    <t>vol</t>
  </si>
  <si>
    <t>Coordo</t>
  </si>
  <si>
    <t>BDX</t>
  </si>
  <si>
    <t>BST</t>
  </si>
  <si>
    <t>VFR</t>
  </si>
  <si>
    <r>
      <rPr>
        <b/>
        <sz val="12"/>
        <color rgb="FF00B050"/>
        <rFont val="@Batang"/>
      </rPr>
      <t>BDX</t>
    </r>
    <r>
      <rPr>
        <b/>
        <sz val="12"/>
        <rFont val="@Batang"/>
      </rPr>
      <t xml:space="preserve"> / </t>
    </r>
    <r>
      <rPr>
        <b/>
        <sz val="12"/>
        <color rgb="FF00B050"/>
        <rFont val="@Batang"/>
      </rPr>
      <t>BST</t>
    </r>
    <r>
      <rPr>
        <b/>
        <sz val="12"/>
        <rFont val="@Batang"/>
      </rPr>
      <t xml:space="preserve"> / VFR</t>
    </r>
    <r>
      <rPr>
        <b/>
        <sz val="12"/>
        <rFont val="@Batang"/>
      </rPr>
      <t xml:space="preserve"> / </t>
    </r>
    <r>
      <rPr>
        <b/>
        <sz val="12"/>
        <color rgb="FF7030A0"/>
        <rFont val="@Batang"/>
      </rPr>
      <t>VPPL</t>
    </r>
  </si>
  <si>
    <r>
      <t>Durée quotidienne Contrôle</t>
    </r>
    <r>
      <rPr>
        <b/>
        <sz val="10"/>
        <rFont val="@Batang"/>
      </rPr>
      <t xml:space="preserve"> </t>
    </r>
    <r>
      <rPr>
        <b/>
        <sz val="8"/>
        <rFont val="@Batang"/>
      </rPr>
      <t>(VFR compris)</t>
    </r>
  </si>
  <si>
    <t>BSN</t>
  </si>
  <si>
    <t>TTS</t>
  </si>
  <si>
    <t>ZENA</t>
  </si>
  <si>
    <t>17.07.2018</t>
  </si>
  <si>
    <t>MEDOC03</t>
  </si>
  <si>
    <t>FA8X</t>
  </si>
  <si>
    <t>0700</t>
  </si>
  <si>
    <t>AIB94TN</t>
  </si>
  <si>
    <t>A339</t>
  </si>
  <si>
    <t>0730</t>
  </si>
  <si>
    <t>AIB41ZO</t>
  </si>
  <si>
    <t>A321</t>
  </si>
  <si>
    <t>0800</t>
  </si>
  <si>
    <t>C160</t>
  </si>
  <si>
    <t>G01</t>
  </si>
  <si>
    <t>0701</t>
  </si>
  <si>
    <t>0732</t>
  </si>
  <si>
    <t>TARPON 19</t>
  </si>
  <si>
    <t>0804</t>
  </si>
  <si>
    <t>0832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</si>
</sst>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dd/mm/yy"/>
    <numFmt numFmtId="165" formatCode="h:mm"/>
    <numFmt numFmtId="166" formatCode="d/m/yy"/>
    <numFmt numFmtId="167" formatCode="h:mm;@"/>
    <numFmt numFmtId="168" formatCode="dd/mm/yy;@"/>
    <numFmt numFmtId="169" formatCode="0.000"/>
    <numFmt numFmtId="170" formatCode="[h]:mm"/>
  </numFmts>
  <fonts count="39" x14ac:knownFonts="1">
    <font>
      <sz val="10"/>
      <name val="Arial"/>
    </font>
    <font>
      <sz val="10"/>
      <name val="@Batang"/>
      <family val="1"/>
    </font>
    <font>
      <sz val="12"/>
      <name val="@Batang"/>
      <family val="1"/>
    </font>
    <font>
      <b/>
      <sz val="10"/>
      <name val="@Batang"/>
      <family val="1"/>
    </font>
    <font>
      <b/>
      <sz val="12"/>
      <name val="@Batang"/>
      <family val="1"/>
    </font>
    <font>
      <i/>
      <sz val="12"/>
      <name val="@Batang"/>
      <family val="1"/>
    </font>
    <font>
      <b/>
      <sz val="14"/>
      <name val="@Batang"/>
      <family val="1"/>
    </font>
    <font>
      <sz val="14"/>
      <name val="@Batang"/>
      <family val="1"/>
    </font>
    <font>
      <b/>
      <sz val="18"/>
      <name val="@Batang"/>
      <family val="1"/>
    </font>
    <font>
      <sz val="12"/>
      <color indexed="8"/>
      <name val="@Batang"/>
      <family val="1"/>
    </font>
    <font>
      <sz val="12"/>
      <name val="@Batang"/>
    </font>
    <font>
      <b/>
      <sz val="12"/>
      <name val="@Batang"/>
    </font>
    <font>
      <b/>
      <sz val="20"/>
      <color indexed="53"/>
      <name val="@Batang"/>
    </font>
    <font>
      <b/>
      <sz val="16"/>
      <name val="@Batang"/>
      <family val="1"/>
    </font>
    <font>
      <b/>
      <sz val="8"/>
      <name val="@Batang"/>
    </font>
    <font>
      <b/>
      <sz val="8"/>
      <name val="@Batang"/>
      <family val="1"/>
    </font>
    <font>
      <b/>
      <sz val="10"/>
      <name val="@Batang"/>
    </font>
    <font>
      <sz val="10"/>
      <color rgb="FFFF0000"/>
      <name val="@Batang"/>
      <family val="1"/>
    </font>
    <font>
      <sz val="10"/>
      <color theme="0"/>
      <name val="@Batang"/>
      <family val="1"/>
    </font>
    <font>
      <sz val="12"/>
      <color theme="0"/>
      <name val="@Batang"/>
      <family val="1"/>
    </font>
    <font>
      <b/>
      <sz val="12"/>
      <color theme="0"/>
      <name val="@Batang"/>
      <family val="1"/>
    </font>
    <font>
      <b/>
      <sz val="12"/>
      <color rgb="FF7030A0"/>
      <name val="@Batang"/>
    </font>
    <font>
      <b/>
      <sz val="12"/>
      <color rgb="FF00B050"/>
      <name val="@Batang"/>
    </font>
    <font>
      <b/>
      <sz val="8"/>
      <color theme="0"/>
      <name val="@Batang"/>
      <family val="1"/>
    </font>
    <font>
      <b/>
      <sz val="12"/>
      <color rgb="FFFF0000"/>
      <name val="@Batang"/>
    </font>
    <font>
      <b/>
      <sz val="18"/>
      <color rgb="FF7030A0"/>
      <name val="@Batang"/>
    </font>
    <font>
      <sz val="12"/>
      <color rgb="FFFF0000"/>
      <name val="@Batang"/>
      <family val="1"/>
    </font>
    <font>
      <b/>
      <sz val="12"/>
      <color rgb="FF0070C0"/>
      <name val="@Batang"/>
    </font>
    <font>
      <b/>
      <sz val="12"/>
      <color theme="7" tint="-0.249977111117893"/>
      <name val="@Batang"/>
    </font>
    <font>
      <b/>
      <sz val="8"/>
      <color rgb="FF00B0F0"/>
      <name val="@Batang"/>
    </font>
    <font>
      <b/>
      <sz val="8"/>
      <color rgb="FFFF0000"/>
      <name val="@Batang"/>
    </font>
    <font>
      <b/>
      <sz val="8"/>
      <color rgb="FF7030A0"/>
      <name val="@Batang"/>
    </font>
    <font>
      <b/>
      <sz val="8"/>
      <color rgb="FF00B050"/>
      <name val="@Batang"/>
    </font>
    <font>
      <b/>
      <sz val="12"/>
      <color rgb="FF0070C0"/>
      <name val="Calibri"/>
      <family val="2"/>
    </font>
    <font>
      <b/>
      <sz val="11"/>
      <name val="@Batang"/>
    </font>
    <font>
      <b/>
      <sz val="8"/>
      <color rgb="FFFF0000"/>
      <name val="@Batang"/>
      <family val="1"/>
    </font>
    <font>
      <b/>
      <sz val="12"/>
      <color rgb="FFFF0000"/>
      <name val="@Batang"/>
      <family val="1"/>
    </font>
    <font>
      <b/>
      <sz val="14"/>
      <name val="@Batang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10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0">
    <xf numFmtId="0" fontId="0" fillId="0" borderId="0" xfId="0"/>
    <xf numFmtId="0" fontId="1" fillId="0" borderId="0" xfId="0" applyFont="1" applyAlignment="1">
      <alignment shrinkToFit="1"/>
    </xf>
    <xf numFmtId="0" fontId="2" fillId="0" borderId="0" xfId="0" applyFont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 shrinkToFit="1"/>
    </xf>
    <xf numFmtId="164" fontId="2" fillId="0" borderId="0" xfId="0" applyNumberFormat="1" applyFont="1" applyBorder="1" applyAlignment="1">
      <alignment horizontal="center" vertical="center" shrinkToFit="1"/>
    </xf>
    <xf numFmtId="166" fontId="6" fillId="0" borderId="0" xfId="0" applyNumberFormat="1" applyFont="1" applyBorder="1" applyAlignment="1">
      <alignment horizontal="center" vertical="center" shrinkToFit="1"/>
    </xf>
    <xf numFmtId="166" fontId="4" fillId="0" borderId="0" xfId="0" applyNumberFormat="1" applyFont="1" applyBorder="1" applyAlignment="1">
      <alignment horizontal="center" vertical="center" shrinkToFit="1"/>
    </xf>
    <xf numFmtId="0" fontId="2" fillId="0" borderId="0" xfId="0" applyFont="1" applyAlignment="1">
      <alignment shrinkToFit="1"/>
    </xf>
    <xf numFmtId="0" fontId="4" fillId="0" borderId="0" xfId="0" applyFont="1" applyAlignment="1">
      <alignment horizontal="center" vertical="center" shrinkToFit="1"/>
    </xf>
    <xf numFmtId="0" fontId="1" fillId="0" borderId="0" xfId="0" applyFont="1" applyAlignment="1">
      <alignment horizontal="center" vertical="center" shrinkToFit="1"/>
    </xf>
    <xf numFmtId="167" fontId="1" fillId="0" borderId="0" xfId="0" applyNumberFormat="1" applyFont="1" applyBorder="1" applyAlignment="1">
      <alignment horizontal="center" vertical="center" shrinkToFit="1"/>
    </xf>
    <xf numFmtId="167" fontId="2" fillId="0" borderId="0" xfId="0" applyNumberFormat="1" applyFont="1" applyFill="1" applyBorder="1" applyAlignment="1">
      <alignment horizontal="center" vertical="center" shrinkToFit="1"/>
    </xf>
    <xf numFmtId="0" fontId="6" fillId="0" borderId="0" xfId="0" applyFont="1" applyBorder="1" applyAlignment="1">
      <alignment horizontal="left" vertical="center" shrinkToFit="1"/>
    </xf>
    <xf numFmtId="1" fontId="8" fillId="0" borderId="0" xfId="0" applyNumberFormat="1" applyFont="1" applyBorder="1" applyAlignment="1">
      <alignment horizontal="center" vertical="center" shrinkToFit="1"/>
    </xf>
    <xf numFmtId="167" fontId="1" fillId="0" borderId="0" xfId="0" applyNumberFormat="1" applyFont="1" applyBorder="1" applyAlignment="1">
      <alignment horizontal="center" shrinkToFit="1"/>
    </xf>
    <xf numFmtId="0" fontId="2" fillId="0" borderId="0" xfId="0" applyFont="1" applyFill="1" applyBorder="1" applyAlignment="1">
      <alignment horizontal="center" shrinkToFit="1"/>
    </xf>
    <xf numFmtId="0" fontId="4" fillId="0" borderId="0" xfId="0" applyFont="1" applyBorder="1" applyAlignment="1">
      <alignment horizontal="center" vertical="center" shrinkToFit="1"/>
    </xf>
    <xf numFmtId="164" fontId="5" fillId="0" borderId="0" xfId="0" applyNumberFormat="1" applyFont="1" applyBorder="1" applyAlignment="1">
      <alignment horizontal="center" vertical="center" shrinkToFit="1"/>
    </xf>
    <xf numFmtId="1" fontId="13" fillId="0" borderId="0" xfId="0" applyNumberFormat="1" applyFont="1" applyBorder="1" applyAlignment="1">
      <alignment horizontal="center" vertical="center" shrinkToFit="1"/>
    </xf>
    <xf numFmtId="0" fontId="14" fillId="0" borderId="0" xfId="0" applyFont="1" applyAlignment="1">
      <alignment horizontal="center" vertical="center" shrinkToFit="1"/>
    </xf>
    <xf numFmtId="0" fontId="15" fillId="0" borderId="0" xfId="0" applyFont="1" applyBorder="1" applyAlignment="1">
      <alignment horizontal="left" vertical="center" shrinkToFit="1"/>
    </xf>
    <xf numFmtId="0" fontId="17" fillId="0" borderId="0" xfId="0" applyFont="1" applyAlignment="1">
      <alignment shrinkToFit="1"/>
    </xf>
    <xf numFmtId="0" fontId="18" fillId="0" borderId="0" xfId="0" applyFont="1" applyAlignment="1">
      <alignment shrinkToFit="1"/>
    </xf>
    <xf numFmtId="0" fontId="19" fillId="0" borderId="0" xfId="0" applyFont="1" applyAlignment="1">
      <alignment shrinkToFit="1"/>
    </xf>
    <xf numFmtId="0" fontId="20" fillId="0" borderId="0" xfId="0" applyFont="1" applyAlignment="1">
      <alignment horizontal="center" vertical="center" shrinkToFit="1"/>
    </xf>
    <xf numFmtId="0" fontId="18" fillId="0" borderId="0" xfId="0" applyFont="1" applyAlignment="1">
      <alignment horizontal="center" vertical="center" shrinkToFit="1"/>
    </xf>
    <xf numFmtId="0" fontId="23" fillId="0" borderId="0" xfId="0" applyFont="1" applyAlignment="1">
      <alignment horizontal="center" vertical="center" shrinkToFit="1"/>
    </xf>
    <xf numFmtId="0" fontId="11" fillId="0" borderId="17" xfId="0" applyFont="1" applyBorder="1" applyAlignment="1" applyProtection="1">
      <alignment horizontal="center" vertical="center" shrinkToFit="1"/>
      <protection locked="0"/>
    </xf>
    <xf numFmtId="0" fontId="10" fillId="0" borderId="18" xfId="0" applyFont="1" applyBorder="1" applyAlignment="1" applyProtection="1">
      <alignment horizontal="center" vertical="center" shrinkToFit="1"/>
      <protection locked="0"/>
    </xf>
    <xf numFmtId="0" fontId="10" fillId="0" borderId="19" xfId="0" applyFont="1" applyBorder="1" applyAlignment="1" applyProtection="1">
      <alignment horizontal="center" vertical="center" shrinkToFit="1"/>
      <protection locked="0"/>
    </xf>
    <xf numFmtId="0" fontId="10" fillId="0" borderId="20" xfId="0" applyFont="1" applyBorder="1" applyAlignment="1" applyProtection="1">
      <alignment horizontal="center" vertical="center" shrinkToFit="1"/>
      <protection locked="0"/>
    </xf>
    <xf numFmtId="1" fontId="11" fillId="0" borderId="21" xfId="0" applyNumberFormat="1" applyFont="1" applyFill="1" applyBorder="1" applyAlignment="1" applyProtection="1">
      <alignment horizontal="center" vertical="center" shrinkToFit="1"/>
      <protection locked="0"/>
    </xf>
    <xf numFmtId="1" fontId="11" fillId="0" borderId="0" xfId="0" applyNumberFormat="1" applyFont="1" applyFill="1" applyBorder="1" applyAlignment="1" applyProtection="1">
      <alignment horizontal="center" vertical="center" shrinkToFit="1"/>
      <protection locked="0"/>
    </xf>
    <xf numFmtId="0" fontId="9" fillId="0" borderId="18" xfId="0" applyFont="1" applyBorder="1" applyAlignment="1" applyProtection="1">
      <alignment horizontal="center" vertical="center" shrinkToFit="1"/>
      <protection locked="0"/>
    </xf>
    <xf numFmtId="0" fontId="2" fillId="0" borderId="22" xfId="0" applyFont="1" applyBorder="1" applyAlignment="1" applyProtection="1">
      <alignment horizontal="center" vertical="center" shrinkToFit="1"/>
      <protection locked="0"/>
    </xf>
    <xf numFmtId="0" fontId="2" fillId="0" borderId="19" xfId="0" applyFont="1" applyBorder="1" applyAlignment="1" applyProtection="1">
      <alignment horizontal="center" vertical="center" shrinkToFit="1"/>
      <protection locked="0"/>
    </xf>
    <xf numFmtId="0" fontId="2" fillId="0" borderId="23" xfId="0" applyFont="1" applyBorder="1" applyAlignment="1" applyProtection="1">
      <alignment horizontal="center" vertical="center" shrinkToFit="1"/>
      <protection locked="0"/>
    </xf>
    <xf numFmtId="0" fontId="2" fillId="0" borderId="24" xfId="0" applyFont="1" applyBorder="1" applyAlignment="1" applyProtection="1">
      <alignment horizontal="center" vertical="center" shrinkToFit="1"/>
      <protection locked="0"/>
    </xf>
    <xf numFmtId="0" fontId="10" fillId="0" borderId="25" xfId="0" applyFont="1" applyBorder="1" applyAlignment="1" applyProtection="1">
      <alignment horizontal="center" vertical="center" shrinkToFit="1"/>
      <protection locked="0"/>
    </xf>
    <xf numFmtId="1" fontId="11" fillId="0" borderId="26" xfId="0" applyNumberFormat="1" applyFont="1" applyFill="1" applyBorder="1" applyAlignment="1" applyProtection="1">
      <alignment horizontal="center" vertical="center" shrinkToFit="1"/>
      <protection locked="0"/>
    </xf>
    <xf numFmtId="0" fontId="2" fillId="0" borderId="26" xfId="0" applyFont="1" applyBorder="1" applyAlignment="1" applyProtection="1">
      <alignment horizontal="center" vertical="center" shrinkToFit="1"/>
      <protection locked="0"/>
    </xf>
    <xf numFmtId="0" fontId="2" fillId="0" borderId="27" xfId="0" applyFont="1" applyBorder="1" applyAlignment="1" applyProtection="1">
      <alignment horizontal="center" vertical="center" shrinkToFit="1"/>
      <protection locked="0"/>
    </xf>
    <xf numFmtId="0" fontId="2" fillId="0" borderId="25" xfId="0" applyFont="1" applyBorder="1" applyAlignment="1" applyProtection="1">
      <alignment horizontal="center" vertical="center" shrinkToFit="1"/>
      <protection locked="0"/>
    </xf>
    <xf numFmtId="0" fontId="2" fillId="0" borderId="28" xfId="0" applyFont="1" applyBorder="1" applyAlignment="1" applyProtection="1">
      <alignment horizontal="center" vertical="center" shrinkToFit="1"/>
      <protection locked="0"/>
    </xf>
    <xf numFmtId="0" fontId="2" fillId="0" borderId="29" xfId="0" applyFont="1" applyBorder="1" applyAlignment="1" applyProtection="1">
      <alignment horizontal="center" vertical="center" shrinkToFit="1"/>
      <protection locked="0"/>
    </xf>
    <xf numFmtId="0" fontId="10" fillId="0" borderId="26" xfId="0" applyFont="1" applyBorder="1" applyAlignment="1" applyProtection="1">
      <alignment horizontal="center" vertical="center" shrinkToFit="1"/>
      <protection locked="0"/>
    </xf>
    <xf numFmtId="0" fontId="9" fillId="0" borderId="26" xfId="0" applyFont="1" applyBorder="1" applyAlignment="1" applyProtection="1">
      <alignment horizontal="center" vertical="center" shrinkToFit="1"/>
      <protection locked="0"/>
    </xf>
    <xf numFmtId="0" fontId="7" fillId="0" borderId="28" xfId="0" applyFont="1" applyBorder="1" applyAlignment="1" applyProtection="1">
      <alignment horizontal="center" vertical="center" shrinkToFit="1"/>
      <protection locked="0"/>
    </xf>
    <xf numFmtId="0" fontId="10" fillId="0" borderId="30" xfId="0" applyFont="1" applyBorder="1" applyAlignment="1" applyProtection="1">
      <alignment horizontal="center" vertical="center" shrinkToFit="1"/>
      <protection locked="0"/>
    </xf>
    <xf numFmtId="0" fontId="10" fillId="0" borderId="32" xfId="0" applyFont="1" applyBorder="1" applyAlignment="1" applyProtection="1">
      <alignment horizontal="center" vertical="center" shrinkToFit="1"/>
      <protection locked="0"/>
    </xf>
    <xf numFmtId="0" fontId="25" fillId="0" borderId="45" xfId="0" applyFont="1" applyBorder="1" applyAlignment="1" applyProtection="1">
      <alignment horizontal="center" vertical="center" shrinkToFit="1"/>
      <protection locked="0"/>
    </xf>
    <xf numFmtId="0" fontId="25" fillId="0" borderId="47" xfId="0" applyFont="1" applyBorder="1" applyAlignment="1" applyProtection="1">
      <alignment horizontal="center" vertical="center" shrinkToFit="1"/>
      <protection locked="0"/>
    </xf>
    <xf numFmtId="0" fontId="25" fillId="0" borderId="49" xfId="0" applyFont="1" applyBorder="1" applyAlignment="1" applyProtection="1">
      <alignment horizontal="center" vertical="center" shrinkToFit="1"/>
      <protection locked="0"/>
    </xf>
    <xf numFmtId="0" fontId="26" fillId="0" borderId="0" xfId="0" applyFont="1" applyAlignment="1">
      <alignment shrinkToFit="1"/>
    </xf>
    <xf numFmtId="168" fontId="4" fillId="0" borderId="0" xfId="0" applyNumberFormat="1" applyFont="1" applyBorder="1" applyAlignment="1" applyProtection="1">
      <alignment horizontal="center" vertical="center" shrinkToFit="1"/>
      <protection locked="0"/>
    </xf>
    <xf numFmtId="1" fontId="11" fillId="0" borderId="48" xfId="0" applyNumberFormat="1" applyFont="1" applyFill="1" applyBorder="1" applyAlignment="1" applyProtection="1">
      <alignment horizontal="center" vertical="center" shrinkToFit="1"/>
      <protection locked="0"/>
    </xf>
    <xf numFmtId="0" fontId="26" fillId="0" borderId="0" xfId="0" applyFont="1" applyFill="1" applyBorder="1" applyAlignment="1">
      <alignment horizontal="center" vertical="center" shrinkToFit="1"/>
    </xf>
    <xf numFmtId="1" fontId="13" fillId="0" borderId="0" xfId="0" applyNumberFormat="1" applyFont="1" applyBorder="1" applyAlignment="1" applyProtection="1">
      <alignment horizontal="center" vertical="center" shrinkToFit="1"/>
      <protection locked="0"/>
    </xf>
    <xf numFmtId="0" fontId="12" fillId="0" borderId="0" xfId="0" applyFont="1" applyFill="1" applyAlignment="1">
      <alignment horizontal="center" vertical="center" shrinkToFit="1"/>
    </xf>
    <xf numFmtId="169" fontId="10" fillId="2" borderId="18" xfId="0" applyNumberFormat="1" applyFont="1" applyFill="1" applyBorder="1" applyAlignment="1" applyProtection="1">
      <alignment horizontal="center" vertical="center" shrinkToFit="1"/>
      <protection locked="0"/>
    </xf>
    <xf numFmtId="169" fontId="10" fillId="2" borderId="26" xfId="0" applyNumberFormat="1" applyFont="1" applyFill="1" applyBorder="1" applyAlignment="1" applyProtection="1">
      <alignment horizontal="center" vertical="center" shrinkToFit="1"/>
      <protection locked="0"/>
    </xf>
    <xf numFmtId="169" fontId="10" fillId="0" borderId="26" xfId="0" applyNumberFormat="1" applyFont="1" applyBorder="1" applyAlignment="1" applyProtection="1">
      <alignment horizontal="center" vertical="center" shrinkToFit="1"/>
      <protection locked="0"/>
    </xf>
    <xf numFmtId="169" fontId="10" fillId="2" borderId="91" xfId="0" applyNumberFormat="1" applyFont="1" applyFill="1" applyBorder="1" applyAlignment="1" applyProtection="1">
      <alignment horizontal="center" vertical="center" shrinkToFit="1"/>
      <protection locked="0"/>
    </xf>
    <xf numFmtId="169" fontId="10" fillId="2" borderId="48" xfId="0" applyNumberFormat="1" applyFont="1" applyFill="1" applyBorder="1" applyAlignment="1" applyProtection="1">
      <alignment horizontal="center" vertical="center" shrinkToFit="1"/>
      <protection locked="0"/>
    </xf>
    <xf numFmtId="169" fontId="10" fillId="0" borderId="48" xfId="0" applyNumberFormat="1" applyFont="1" applyBorder="1" applyAlignment="1" applyProtection="1">
      <alignment horizontal="center" vertical="center" shrinkToFit="1"/>
      <protection locked="0"/>
    </xf>
    <xf numFmtId="0" fontId="26" fillId="0" borderId="0" xfId="0" applyFont="1" applyBorder="1" applyAlignment="1">
      <alignment horizontal="center" vertical="center" shrinkToFit="1"/>
    </xf>
    <xf numFmtId="0" fontId="36" fillId="0" borderId="0" xfId="0" applyFont="1" applyAlignment="1">
      <alignment horizontal="center" vertical="center" shrinkToFit="1"/>
    </xf>
    <xf numFmtId="0" fontId="17" fillId="0" borderId="0" xfId="0" applyFont="1" applyAlignment="1">
      <alignment horizontal="center" vertical="center" shrinkToFit="1"/>
    </xf>
    <xf numFmtId="0" fontId="35" fillId="0" borderId="0" xfId="0" applyFont="1" applyAlignment="1">
      <alignment horizontal="center" vertical="center" shrinkToFit="1"/>
    </xf>
    <xf numFmtId="0" fontId="2" fillId="0" borderId="92" xfId="0" applyFont="1" applyBorder="1" applyAlignment="1" applyProtection="1">
      <alignment horizontal="center" vertical="center" shrinkToFit="1"/>
      <protection locked="0"/>
    </xf>
    <xf numFmtId="0" fontId="2" fillId="0" borderId="93" xfId="0" applyFont="1" applyBorder="1" applyAlignment="1" applyProtection="1">
      <alignment horizontal="center" vertical="center" shrinkToFit="1"/>
      <protection locked="0"/>
    </xf>
    <xf numFmtId="0" fontId="2" fillId="0" borderId="94" xfId="0" applyFont="1" applyBorder="1" applyAlignment="1" applyProtection="1">
      <alignment horizontal="center" vertical="center" shrinkToFit="1"/>
      <protection locked="0"/>
    </xf>
    <xf numFmtId="0" fontId="2" fillId="0" borderId="95" xfId="0" applyFont="1" applyBorder="1" applyAlignment="1" applyProtection="1">
      <alignment horizontal="center" vertical="center" shrinkToFit="1"/>
      <protection locked="0"/>
    </xf>
    <xf numFmtId="0" fontId="2" fillId="0" borderId="96" xfId="0" applyFont="1" applyBorder="1" applyAlignment="1" applyProtection="1">
      <alignment horizontal="center" vertical="center" shrinkToFit="1"/>
      <protection locked="0"/>
    </xf>
    <xf numFmtId="0" fontId="35" fillId="0" borderId="0" xfId="0" applyFont="1" applyAlignment="1">
      <alignment horizontal="center" shrinkToFit="1"/>
    </xf>
    <xf numFmtId="0" fontId="12" fillId="0" borderId="0" xfId="0" applyFont="1" applyFill="1" applyAlignment="1">
      <alignment horizontal="center" vertical="center" shrinkToFit="1"/>
    </xf>
    <xf numFmtId="0" fontId="31" fillId="0" borderId="0" xfId="0" applyFont="1" applyAlignment="1">
      <alignment vertical="center" shrinkToFit="1"/>
    </xf>
    <xf numFmtId="170" fontId="19" fillId="0" borderId="0" xfId="0" applyNumberFormat="1" applyFont="1" applyFill="1" applyBorder="1" applyAlignment="1">
      <alignment horizontal="center" vertical="center"/>
    </xf>
    <xf numFmtId="0" fontId="2" fillId="0" borderId="20" xfId="0" applyFont="1" applyBorder="1" applyAlignment="1" applyProtection="1">
      <alignment horizontal="center" vertical="center" shrinkToFit="1"/>
      <protection locked="0"/>
    </xf>
    <xf numFmtId="0" fontId="2" fillId="0" borderId="48" xfId="0" applyFont="1" applyBorder="1" applyAlignment="1" applyProtection="1">
      <alignment horizontal="center" vertical="center" shrinkToFit="1"/>
      <protection locked="0"/>
    </xf>
    <xf numFmtId="0" fontId="2" fillId="0" borderId="32" xfId="0" applyFont="1" applyBorder="1" applyAlignment="1" applyProtection="1">
      <alignment horizontal="center" vertical="center" shrinkToFit="1"/>
      <protection locked="0"/>
    </xf>
    <xf numFmtId="0" fontId="10" fillId="0" borderId="31" xfId="0" applyFont="1" applyBorder="1" applyAlignment="1" applyProtection="1">
      <alignment horizontal="center" vertical="center" shrinkToFit="1"/>
      <protection locked="0"/>
    </xf>
    <xf numFmtId="169" fontId="10" fillId="0" borderId="30" xfId="0" applyNumberFormat="1" applyFont="1" applyBorder="1" applyAlignment="1" applyProtection="1">
      <alignment horizontal="center" vertical="center" shrinkToFit="1"/>
      <protection locked="0"/>
    </xf>
    <xf numFmtId="169" fontId="10" fillId="0" borderId="32" xfId="0" applyNumberFormat="1" applyFont="1" applyBorder="1" applyAlignment="1" applyProtection="1">
      <alignment horizontal="center" vertical="center" shrinkToFit="1"/>
      <protection locked="0"/>
    </xf>
    <xf numFmtId="0" fontId="29" fillId="0" borderId="0" xfId="0" applyFont="1" applyBorder="1" applyAlignment="1">
      <alignment vertical="center" shrinkToFit="1"/>
    </xf>
    <xf numFmtId="0" fontId="30" fillId="0" borderId="0" xfId="0" applyFont="1" applyBorder="1" applyAlignment="1">
      <alignment vertical="center" shrinkToFit="1"/>
    </xf>
    <xf numFmtId="165" fontId="20" fillId="0" borderId="0" xfId="0" applyNumberFormat="1" applyFont="1" applyAlignment="1">
      <alignment horizontal="center" vertical="center" shrinkToFit="1"/>
    </xf>
    <xf numFmtId="0" fontId="18" fillId="0" borderId="0" xfId="0" applyFont="1" applyAlignment="1">
      <alignment horizontal="center" shrinkToFit="1"/>
    </xf>
    <xf numFmtId="169" fontId="19" fillId="0" borderId="0" xfId="0" applyNumberFormat="1" applyFont="1" applyAlignment="1">
      <alignment horizontal="center" shrinkToFit="1"/>
    </xf>
    <xf numFmtId="0" fontId="16" fillId="3" borderId="4" xfId="0" applyFont="1" applyFill="1" applyBorder="1" applyAlignment="1" applyProtection="1">
      <alignment horizontal="center" vertical="center" shrinkToFit="1"/>
    </xf>
    <xf numFmtId="170" fontId="11" fillId="3" borderId="18" xfId="0" applyNumberFormat="1" applyFont="1" applyFill="1" applyBorder="1" applyAlignment="1" applyProtection="1">
      <alignment horizontal="center" vertical="center" shrinkToFit="1"/>
    </xf>
    <xf numFmtId="0" fontId="17" fillId="0" borderId="0" xfId="0" applyFont="1" applyAlignment="1">
      <alignment horizontal="center" shrinkToFit="1"/>
    </xf>
    <xf numFmtId="0" fontId="26" fillId="0" borderId="0" xfId="0" applyFont="1" applyBorder="1" applyAlignment="1">
      <alignment horizontal="center" shrinkToFit="1"/>
    </xf>
    <xf numFmtId="0" fontId="26" fillId="0" borderId="0" xfId="0" applyFont="1" applyFill="1" applyBorder="1" applyAlignment="1" applyProtection="1">
      <alignment horizontal="center" shrinkToFit="1"/>
    </xf>
    <xf numFmtId="0" fontId="26" fillId="0" borderId="0" xfId="0" applyFont="1" applyFill="1" applyBorder="1" applyAlignment="1">
      <alignment horizontal="center" shrinkToFit="1"/>
    </xf>
    <xf numFmtId="0" fontId="19" fillId="0" borderId="0" xfId="0" applyFont="1" applyAlignment="1">
      <alignment horizontal="center" shrinkToFit="1"/>
    </xf>
    <xf numFmtId="0" fontId="26" fillId="0" borderId="0" xfId="0" applyFont="1" applyAlignment="1">
      <alignment horizontal="center" shrinkToFit="1"/>
    </xf>
    <xf numFmtId="0" fontId="12" fillId="0" borderId="0" xfId="0" applyFont="1" applyFill="1" applyAlignment="1">
      <alignment horizontal="center" vertical="center" shrinkToFit="1"/>
    </xf>
    <xf numFmtId="49" fontId="10" fillId="2" borderId="23" xfId="0" applyNumberFormat="1" applyFont="1" applyFill="1" applyBorder="1" applyAlignment="1" applyProtection="1">
      <alignment horizontal="center" vertical="center" shrinkToFit="1"/>
      <protection locked="0"/>
    </xf>
    <xf numFmtId="49" fontId="10" fillId="2" borderId="42" xfId="0" applyNumberFormat="1" applyFont="1" applyFill="1" applyBorder="1" applyAlignment="1" applyProtection="1">
      <alignment horizontal="center" vertical="center" shrinkToFit="1"/>
      <protection locked="0"/>
    </xf>
    <xf numFmtId="49" fontId="10" fillId="2" borderId="22" xfId="0" applyNumberFormat="1" applyFont="1" applyFill="1" applyBorder="1" applyAlignment="1" applyProtection="1">
      <alignment horizontal="center" vertical="center" shrinkToFit="1"/>
      <protection locked="0"/>
    </xf>
    <xf numFmtId="49" fontId="24" fillId="2" borderId="97" xfId="0" applyNumberFormat="1" applyFont="1" applyFill="1" applyBorder="1" applyAlignment="1" applyProtection="1">
      <alignment horizontal="center" vertical="center" shrinkToFit="1"/>
      <protection locked="0"/>
    </xf>
    <xf numFmtId="49" fontId="10" fillId="2" borderId="28" xfId="0" applyNumberFormat="1" applyFont="1" applyFill="1" applyBorder="1" applyAlignment="1" applyProtection="1">
      <alignment horizontal="center" vertical="center" shrinkToFit="1"/>
      <protection locked="0"/>
    </xf>
    <xf numFmtId="49" fontId="10" fillId="2" borderId="43" xfId="0" applyNumberFormat="1" applyFont="1" applyFill="1" applyBorder="1" applyAlignment="1" applyProtection="1">
      <alignment horizontal="center" vertical="center" shrinkToFit="1"/>
      <protection locked="0"/>
    </xf>
    <xf numFmtId="49" fontId="24" fillId="2" borderId="17" xfId="0" applyNumberFormat="1" applyFont="1" applyFill="1" applyBorder="1" applyAlignment="1" applyProtection="1">
      <alignment horizontal="center" vertical="center" shrinkToFit="1"/>
      <protection locked="0"/>
    </xf>
    <xf numFmtId="49" fontId="10" fillId="0" borderId="28" xfId="0" applyNumberFormat="1" applyFont="1" applyBorder="1" applyAlignment="1" applyProtection="1">
      <alignment horizontal="center" vertical="center" shrinkToFit="1"/>
      <protection locked="0"/>
    </xf>
    <xf numFmtId="49" fontId="10" fillId="0" borderId="43" xfId="0" applyNumberFormat="1" applyFont="1" applyBorder="1" applyAlignment="1" applyProtection="1">
      <alignment horizontal="center" vertical="center" shrinkToFit="1"/>
      <protection locked="0"/>
    </xf>
    <xf numFmtId="49" fontId="10" fillId="0" borderId="33" xfId="0" applyNumberFormat="1" applyFont="1" applyBorder="1" applyAlignment="1" applyProtection="1">
      <alignment horizontal="center" vertical="center" shrinkToFit="1"/>
      <protection locked="0"/>
    </xf>
    <xf numFmtId="49" fontId="10" fillId="0" borderId="44" xfId="0" applyNumberFormat="1" applyFont="1" applyBorder="1" applyAlignment="1" applyProtection="1">
      <alignment horizontal="center" vertical="center" shrinkToFit="1"/>
      <protection locked="0"/>
    </xf>
    <xf numFmtId="49" fontId="24" fillId="2" borderId="4" xfId="0" applyNumberFormat="1" applyFont="1" applyFill="1" applyBorder="1" applyAlignment="1" applyProtection="1">
      <alignment horizontal="center" vertical="center" shrinkToFit="1"/>
      <protection locked="0"/>
    </xf>
    <xf numFmtId="49" fontId="1" fillId="0" borderId="34" xfId="0" applyNumberFormat="1" applyFont="1" applyBorder="1" applyAlignment="1" applyProtection="1">
      <alignment horizontal="center" vertical="center" shrinkToFit="1"/>
      <protection locked="0"/>
    </xf>
    <xf numFmtId="49" fontId="1" fillId="0" borderId="57" xfId="0" applyNumberFormat="1" applyFont="1" applyBorder="1" applyAlignment="1" applyProtection="1">
      <alignment horizontal="center" vertical="center" shrinkToFit="1"/>
      <protection locked="0"/>
    </xf>
    <xf numFmtId="49" fontId="1" fillId="0" borderId="99" xfId="0" applyNumberFormat="1" applyFont="1" applyBorder="1" applyAlignment="1" applyProtection="1">
      <alignment horizontal="center" vertical="center" shrinkToFit="1"/>
      <protection locked="0"/>
    </xf>
    <xf numFmtId="49" fontId="1" fillId="0" borderId="0" xfId="0" applyNumberFormat="1" applyFont="1" applyBorder="1" applyAlignment="1" applyProtection="1">
      <alignment horizontal="center" vertical="center" shrinkToFit="1"/>
      <protection locked="0"/>
    </xf>
    <xf numFmtId="49" fontId="1" fillId="0" borderId="21" xfId="0" applyNumberFormat="1" applyFont="1" applyBorder="1" applyAlignment="1" applyProtection="1">
      <alignment horizontal="center" vertical="center" shrinkToFit="1"/>
      <protection locked="0"/>
    </xf>
    <xf numFmtId="49" fontId="1" fillId="0" borderId="35" xfId="0" applyNumberFormat="1" applyFont="1" applyBorder="1" applyAlignment="1" applyProtection="1">
      <alignment horizontal="center" vertical="center" shrinkToFit="1"/>
      <protection locked="0"/>
    </xf>
    <xf numFmtId="49" fontId="1" fillId="0" borderId="56" xfId="0" applyNumberFormat="1" applyFont="1" applyBorder="1" applyAlignment="1" applyProtection="1">
      <alignment horizontal="center" vertical="center" shrinkToFit="1"/>
      <protection locked="0"/>
    </xf>
    <xf numFmtId="49" fontId="1" fillId="0" borderId="36" xfId="0" applyNumberFormat="1" applyFont="1" applyBorder="1" applyAlignment="1" applyProtection="1">
      <alignment horizontal="center" vertical="center" shrinkToFit="1"/>
      <protection locked="0"/>
    </xf>
    <xf numFmtId="49" fontId="1" fillId="0" borderId="53" xfId="0" applyNumberFormat="1" applyFont="1" applyBorder="1" applyAlignment="1" applyProtection="1">
      <alignment horizontal="center" vertical="center" shrinkToFit="1"/>
      <protection locked="0"/>
    </xf>
    <xf numFmtId="49" fontId="1" fillId="0" borderId="38" xfId="0" applyNumberFormat="1" applyFont="1" applyBorder="1" applyAlignment="1" applyProtection="1">
      <alignment horizontal="center" vertical="center" shrinkToFit="1"/>
      <protection locked="0"/>
    </xf>
    <xf numFmtId="49" fontId="1" fillId="0" borderId="37" xfId="0" applyNumberFormat="1" applyFont="1" applyBorder="1" applyAlignment="1" applyProtection="1">
      <alignment horizontal="center" vertical="center" shrinkToFit="1"/>
      <protection locked="0"/>
    </xf>
    <xf numFmtId="49" fontId="1" fillId="0" borderId="39" xfId="0" applyNumberFormat="1" applyFont="1" applyBorder="1" applyAlignment="1" applyProtection="1">
      <alignment horizontal="center" vertical="center" shrinkToFit="1"/>
      <protection locked="0"/>
    </xf>
    <xf numFmtId="49" fontId="1" fillId="0" borderId="54" xfId="0" applyNumberFormat="1" applyFont="1" applyBorder="1" applyAlignment="1" applyProtection="1">
      <alignment horizontal="center" vertical="center" shrinkToFit="1"/>
      <protection locked="0"/>
    </xf>
    <xf numFmtId="49" fontId="1" fillId="0" borderId="77" xfId="0" applyNumberFormat="1" applyFont="1" applyBorder="1" applyAlignment="1" applyProtection="1">
      <alignment horizontal="center" vertical="center" shrinkToFit="1"/>
      <protection locked="0"/>
    </xf>
    <xf numFmtId="49" fontId="1" fillId="0" borderId="67" xfId="0" applyNumberFormat="1" applyFont="1" applyBorder="1" applyAlignment="1" applyProtection="1">
      <alignment horizontal="center" vertical="center" shrinkToFit="1"/>
      <protection locked="0"/>
    </xf>
    <xf numFmtId="49" fontId="1" fillId="0" borderId="41" xfId="0" applyNumberFormat="1" applyFont="1" applyBorder="1" applyAlignment="1" applyProtection="1">
      <alignment horizontal="center" vertical="center" shrinkToFit="1"/>
      <protection locked="0"/>
    </xf>
    <xf numFmtId="49" fontId="1" fillId="0" borderId="40" xfId="0" applyNumberFormat="1" applyFont="1" applyBorder="1" applyAlignment="1" applyProtection="1">
      <alignment horizontal="center" vertical="center" shrinkToFit="1"/>
      <protection locked="0"/>
    </xf>
    <xf numFmtId="1" fontId="11" fillId="0" borderId="92" xfId="0" applyNumberFormat="1" applyFont="1" applyFill="1" applyBorder="1" applyAlignment="1" applyProtection="1">
      <alignment horizontal="center" vertical="center" shrinkToFit="1"/>
      <protection locked="0"/>
    </xf>
    <xf numFmtId="1" fontId="11" fillId="0" borderId="18" xfId="0" applyNumberFormat="1" applyFont="1" applyFill="1" applyBorder="1" applyAlignment="1" applyProtection="1">
      <alignment horizontal="center" vertical="center" shrinkToFit="1"/>
      <protection locked="0"/>
    </xf>
    <xf numFmtId="1" fontId="11" fillId="0" borderId="101" xfId="0" applyNumberFormat="1" applyFont="1" applyFill="1" applyBorder="1" applyAlignment="1" applyProtection="1">
      <alignment horizontal="center" vertical="center" shrinkToFit="1"/>
      <protection locked="0"/>
    </xf>
    <xf numFmtId="1" fontId="11" fillId="0" borderId="102" xfId="0" applyNumberFormat="1" applyFont="1" applyFill="1" applyBorder="1" applyAlignment="1" applyProtection="1">
      <alignment horizontal="center" vertical="center" shrinkToFit="1"/>
      <protection locked="0"/>
    </xf>
    <xf numFmtId="1" fontId="11" fillId="0" borderId="20" xfId="0" applyNumberFormat="1" applyFont="1" applyFill="1" applyBorder="1" applyAlignment="1" applyProtection="1">
      <alignment horizontal="center" vertical="center" shrinkToFit="1"/>
      <protection locked="0"/>
    </xf>
    <xf numFmtId="1" fontId="11" fillId="0" borderId="3" xfId="0" applyNumberFormat="1" applyFont="1" applyFill="1" applyBorder="1" applyAlignment="1" applyProtection="1">
      <alignment horizontal="center" vertical="center" shrinkToFit="1"/>
      <protection locked="0"/>
    </xf>
    <xf numFmtId="0" fontId="34" fillId="3" borderId="8" xfId="0" applyFont="1" applyFill="1" applyBorder="1" applyAlignment="1" applyProtection="1">
      <alignment horizontal="center" vertical="center" shrinkToFit="1"/>
    </xf>
    <xf numFmtId="0" fontId="11" fillId="3" borderId="3" xfId="0" applyFont="1" applyFill="1" applyBorder="1" applyAlignment="1" applyProtection="1">
      <alignment horizontal="center" vertical="center" shrinkToFit="1"/>
    </xf>
    <xf numFmtId="0" fontId="11" fillId="3" borderId="2" xfId="0" applyFont="1" applyFill="1" applyBorder="1" applyAlignment="1" applyProtection="1">
      <alignment horizontal="center" vertical="center" shrinkToFit="1"/>
    </xf>
    <xf numFmtId="0" fontId="11" fillId="3" borderId="50" xfId="0" applyFont="1" applyFill="1" applyBorder="1" applyAlignment="1" applyProtection="1">
      <alignment horizontal="center" vertical="center" shrinkToFit="1"/>
    </xf>
    <xf numFmtId="1" fontId="11" fillId="0" borderId="21" xfId="0" applyNumberFormat="1" applyFont="1" applyFill="1" applyBorder="1" applyAlignment="1" applyProtection="1">
      <alignment horizontal="center" vertical="center" shrinkToFit="1"/>
    </xf>
    <xf numFmtId="1" fontId="11" fillId="0" borderId="104" xfId="0" applyNumberFormat="1" applyFont="1" applyFill="1" applyBorder="1" applyAlignment="1" applyProtection="1">
      <alignment horizontal="center" vertical="center" shrinkToFit="1"/>
    </xf>
    <xf numFmtId="0" fontId="1" fillId="3" borderId="65" xfId="0" applyFont="1" applyFill="1" applyBorder="1" applyAlignment="1" applyProtection="1">
      <alignment horizontal="center" vertical="center" shrinkToFit="1"/>
    </xf>
    <xf numFmtId="0" fontId="16" fillId="3" borderId="13" xfId="0" applyFont="1" applyFill="1" applyBorder="1" applyAlignment="1" applyProtection="1">
      <alignment horizontal="center" vertical="center" shrinkToFit="1"/>
    </xf>
    <xf numFmtId="0" fontId="16" fillId="3" borderId="7" xfId="0" applyFont="1" applyFill="1" applyBorder="1" applyAlignment="1" applyProtection="1">
      <alignment horizontal="center" vertical="center" shrinkToFit="1"/>
    </xf>
    <xf numFmtId="0" fontId="16" fillId="3" borderId="1" xfId="0" applyFont="1" applyFill="1" applyBorder="1" applyAlignment="1" applyProtection="1">
      <alignment horizontal="center" vertical="center" shrinkToFit="1"/>
    </xf>
    <xf numFmtId="0" fontId="11" fillId="3" borderId="1" xfId="0" applyFont="1" applyFill="1" applyBorder="1" applyAlignment="1" applyProtection="1">
      <alignment horizontal="center" vertical="center" shrinkToFit="1"/>
    </xf>
    <xf numFmtId="0" fontId="11" fillId="3" borderId="10" xfId="0" applyFont="1" applyFill="1" applyBorder="1" applyAlignment="1" applyProtection="1">
      <alignment horizontal="center" vertical="center" shrinkToFit="1"/>
    </xf>
    <xf numFmtId="0" fontId="3" fillId="3" borderId="10" xfId="0" applyFont="1" applyFill="1" applyBorder="1" applyAlignment="1" applyProtection="1">
      <alignment horizontal="center" vertical="center" shrinkToFit="1"/>
    </xf>
    <xf numFmtId="0" fontId="3" fillId="3" borderId="7" xfId="0" applyFont="1" applyFill="1" applyBorder="1" applyAlignment="1" applyProtection="1">
      <alignment horizontal="center" vertical="center" shrinkToFit="1"/>
    </xf>
    <xf numFmtId="0" fontId="3" fillId="3" borderId="11" xfId="0" applyFont="1" applyFill="1" applyBorder="1" applyAlignment="1" applyProtection="1">
      <alignment horizontal="center" vertical="center" shrinkToFit="1"/>
    </xf>
    <xf numFmtId="0" fontId="3" fillId="3" borderId="5" xfId="0" applyFont="1" applyFill="1" applyBorder="1" applyAlignment="1" applyProtection="1">
      <alignment horizontal="center" vertical="center" shrinkToFit="1"/>
    </xf>
    <xf numFmtId="0" fontId="3" fillId="3" borderId="46" xfId="0" applyFont="1" applyFill="1" applyBorder="1" applyAlignment="1" applyProtection="1">
      <alignment horizontal="center" vertical="center" shrinkToFit="1"/>
    </xf>
    <xf numFmtId="0" fontId="21" fillId="3" borderId="15" xfId="0" applyFont="1" applyFill="1" applyBorder="1" applyAlignment="1" applyProtection="1">
      <alignment horizontal="center" vertical="center" shrinkToFit="1"/>
    </xf>
    <xf numFmtId="0" fontId="11" fillId="3" borderId="8" xfId="0" applyFont="1" applyFill="1" applyBorder="1" applyAlignment="1" applyProtection="1">
      <alignment horizontal="center" vertical="center" shrinkToFit="1"/>
    </xf>
    <xf numFmtId="0" fontId="11" fillId="3" borderId="12" xfId="0" applyFont="1" applyFill="1" applyBorder="1" applyAlignment="1" applyProtection="1">
      <alignment horizontal="center" vertical="center" shrinkToFit="1"/>
    </xf>
    <xf numFmtId="0" fontId="11" fillId="3" borderId="90" xfId="0" applyFont="1" applyFill="1" applyBorder="1" applyAlignment="1" applyProtection="1">
      <alignment horizontal="center" vertical="center" shrinkToFit="1"/>
    </xf>
    <xf numFmtId="0" fontId="11" fillId="3" borderId="16" xfId="0" applyFont="1" applyFill="1" applyBorder="1" applyAlignment="1" applyProtection="1">
      <alignment horizontal="center" vertical="center" shrinkToFit="1"/>
    </xf>
    <xf numFmtId="0" fontId="16" fillId="3" borderId="14" xfId="0" applyFont="1" applyFill="1" applyBorder="1" applyAlignment="1" applyProtection="1">
      <alignment horizontal="center" vertical="center" shrinkToFit="1"/>
    </xf>
    <xf numFmtId="0" fontId="16" fillId="3" borderId="8" xfId="0" applyFont="1" applyFill="1" applyBorder="1" applyAlignment="1" applyProtection="1">
      <alignment horizontal="center" vertical="center" shrinkToFit="1"/>
    </xf>
    <xf numFmtId="0" fontId="3" fillId="3" borderId="8" xfId="0" applyFont="1" applyFill="1" applyBorder="1" applyAlignment="1" applyProtection="1">
      <alignment horizontal="center" vertical="center" shrinkToFit="1"/>
    </xf>
    <xf numFmtId="0" fontId="3" fillId="3" borderId="3" xfId="0" applyFont="1" applyFill="1" applyBorder="1" applyAlignment="1" applyProtection="1">
      <alignment horizontal="center" vertical="center" shrinkToFit="1"/>
    </xf>
    <xf numFmtId="0" fontId="24" fillId="3" borderId="51" xfId="0" applyFont="1" applyFill="1" applyBorder="1" applyAlignment="1" applyProtection="1">
      <alignment horizontal="center" vertical="center" shrinkToFit="1"/>
    </xf>
    <xf numFmtId="0" fontId="28" fillId="3" borderId="50" xfId="0" applyFont="1" applyFill="1" applyBorder="1" applyAlignment="1" applyProtection="1">
      <alignment horizontal="center" vertical="center" shrinkToFit="1"/>
    </xf>
    <xf numFmtId="0" fontId="28" fillId="3" borderId="51" xfId="0" applyFont="1" applyFill="1" applyBorder="1" applyAlignment="1" applyProtection="1">
      <alignment horizontal="center" vertical="center" shrinkToFit="1"/>
    </xf>
    <xf numFmtId="0" fontId="22" fillId="3" borderId="50" xfId="0" applyFont="1" applyFill="1" applyBorder="1" applyAlignment="1" applyProtection="1">
      <alignment vertical="center" shrinkToFit="1"/>
    </xf>
    <xf numFmtId="0" fontId="22" fillId="3" borderId="51" xfId="0" applyFont="1" applyFill="1" applyBorder="1" applyAlignment="1" applyProtection="1">
      <alignment vertical="center" shrinkToFit="1"/>
    </xf>
    <xf numFmtId="1" fontId="22" fillId="3" borderId="98" xfId="0" applyNumberFormat="1" applyFont="1" applyFill="1" applyBorder="1" applyAlignment="1" applyProtection="1">
      <alignment horizontal="center" vertical="center" shrinkToFit="1"/>
    </xf>
    <xf numFmtId="1" fontId="22" fillId="3" borderId="103" xfId="0" applyNumberFormat="1" applyFont="1" applyFill="1" applyBorder="1" applyAlignment="1" applyProtection="1">
      <alignment horizontal="center" vertical="center" shrinkToFit="1"/>
    </xf>
    <xf numFmtId="1" fontId="21" fillId="4" borderId="103" xfId="0" applyNumberFormat="1" applyFont="1" applyFill="1" applyBorder="1" applyAlignment="1" applyProtection="1">
      <alignment horizontal="center" vertical="center" shrinkToFit="1"/>
    </xf>
    <xf numFmtId="1" fontId="21" fillId="3" borderId="103" xfId="0" applyNumberFormat="1" applyFont="1" applyFill="1" applyBorder="1" applyAlignment="1" applyProtection="1">
      <alignment horizontal="center" vertical="center" shrinkToFit="1"/>
    </xf>
    <xf numFmtId="0" fontId="12" fillId="0" borderId="0" xfId="0" applyFont="1" applyFill="1" applyAlignment="1">
      <alignment horizontal="center" vertical="center" shrinkToFit="1"/>
    </xf>
    <xf numFmtId="0" fontId="11" fillId="3" borderId="1" xfId="0" applyFont="1" applyFill="1" applyBorder="1" applyAlignment="1" applyProtection="1">
      <alignment horizontal="center" vertical="center" shrinkToFit="1"/>
    </xf>
    <xf numFmtId="0" fontId="11" fillId="3" borderId="8" xfId="0" applyFont="1" applyFill="1" applyBorder="1" applyAlignment="1" applyProtection="1">
      <alignment horizontal="center" vertical="center" shrinkToFit="1"/>
    </xf>
    <xf numFmtId="0" fontId="12" fillId="0" borderId="0" xfId="0" applyFont="1" applyFill="1" applyAlignment="1">
      <alignment horizontal="center" vertical="center" shrinkToFit="1"/>
    </xf>
    <xf numFmtId="0" fontId="5" fillId="3" borderId="58" xfId="0" applyFont="1" applyFill="1" applyBorder="1" applyAlignment="1" applyProtection="1">
      <alignment horizontal="center" vertical="center" shrinkToFit="1"/>
    </xf>
    <xf numFmtId="0" fontId="5" fillId="3" borderId="59" xfId="0" applyFont="1" applyFill="1" applyBorder="1" applyAlignment="1" applyProtection="1">
      <alignment horizontal="center" vertical="center" shrinkToFit="1"/>
    </xf>
    <xf numFmtId="0" fontId="5" fillId="3" borderId="39" xfId="0" applyFont="1" applyFill="1" applyBorder="1" applyAlignment="1" applyProtection="1">
      <alignment horizontal="center" vertical="center" shrinkToFit="1"/>
    </xf>
    <xf numFmtId="0" fontId="5" fillId="3" borderId="60" xfId="0" applyFont="1" applyFill="1" applyBorder="1" applyAlignment="1" applyProtection="1">
      <alignment horizontal="center" vertical="center" shrinkToFit="1"/>
    </xf>
    <xf numFmtId="0" fontId="2" fillId="3" borderId="34" xfId="0" applyFont="1" applyFill="1" applyBorder="1" applyAlignment="1" applyProtection="1">
      <alignment horizontal="center" vertical="center" shrinkToFit="1"/>
    </xf>
    <xf numFmtId="0" fontId="2" fillId="3" borderId="0" xfId="0" applyFont="1" applyFill="1" applyBorder="1" applyAlignment="1" applyProtection="1">
      <alignment horizontal="center" vertical="center" shrinkToFit="1"/>
    </xf>
    <xf numFmtId="0" fontId="5" fillId="3" borderId="69" xfId="0" applyFont="1" applyFill="1" applyBorder="1" applyAlignment="1" applyProtection="1">
      <alignment horizontal="center" vertical="center" shrinkToFit="1"/>
    </xf>
    <xf numFmtId="0" fontId="5" fillId="3" borderId="70" xfId="0" applyFont="1" applyFill="1" applyBorder="1" applyAlignment="1" applyProtection="1">
      <alignment horizontal="center" vertical="center" shrinkToFit="1"/>
    </xf>
    <xf numFmtId="0" fontId="2" fillId="3" borderId="64" xfId="0" applyFont="1" applyFill="1" applyBorder="1" applyAlignment="1" applyProtection="1">
      <alignment horizontal="center" vertical="center" shrinkToFit="1"/>
    </xf>
    <xf numFmtId="170" fontId="11" fillId="3" borderId="71" xfId="0" applyNumberFormat="1" applyFont="1" applyFill="1" applyBorder="1" applyAlignment="1" applyProtection="1">
      <alignment horizontal="center" vertical="center" shrinkToFit="1"/>
    </xf>
    <xf numFmtId="170" fontId="11" fillId="3" borderId="0" xfId="0" applyNumberFormat="1" applyFont="1" applyFill="1" applyBorder="1" applyAlignment="1" applyProtection="1">
      <alignment horizontal="center" vertical="center" shrinkToFit="1"/>
    </xf>
    <xf numFmtId="170" fontId="11" fillId="3" borderId="64" xfId="0" applyNumberFormat="1" applyFont="1" applyFill="1" applyBorder="1" applyAlignment="1" applyProtection="1">
      <alignment horizontal="center" vertical="center" shrinkToFit="1"/>
    </xf>
    <xf numFmtId="170" fontId="11" fillId="3" borderId="72" xfId="0" applyNumberFormat="1" applyFont="1" applyFill="1" applyBorder="1" applyAlignment="1" applyProtection="1">
      <alignment horizontal="center" vertical="center" shrinkToFit="1"/>
    </xf>
    <xf numFmtId="170" fontId="11" fillId="3" borderId="53" xfId="0" applyNumberFormat="1" applyFont="1" applyFill="1" applyBorder="1" applyAlignment="1" applyProtection="1">
      <alignment horizontal="center" vertical="center" shrinkToFit="1"/>
    </xf>
    <xf numFmtId="170" fontId="11" fillId="3" borderId="68" xfId="0" applyNumberFormat="1" applyFont="1" applyFill="1" applyBorder="1" applyAlignment="1" applyProtection="1">
      <alignment horizontal="center" vertical="center" shrinkToFit="1"/>
    </xf>
    <xf numFmtId="0" fontId="5" fillId="3" borderId="85" xfId="0" applyFont="1" applyFill="1" applyBorder="1" applyAlignment="1" applyProtection="1">
      <alignment horizontal="center" vertical="center" shrinkToFit="1"/>
    </xf>
    <xf numFmtId="0" fontId="5" fillId="3" borderId="75" xfId="0" applyFont="1" applyFill="1" applyBorder="1" applyAlignment="1" applyProtection="1">
      <alignment horizontal="center" vertical="center" shrinkToFit="1"/>
    </xf>
    <xf numFmtId="168" fontId="4" fillId="0" borderId="61" xfId="0" applyNumberFormat="1" applyFont="1" applyBorder="1" applyAlignment="1" applyProtection="1">
      <alignment horizontal="center" vertical="center" shrinkToFit="1"/>
      <protection locked="0"/>
    </xf>
    <xf numFmtId="168" fontId="4" fillId="0" borderId="62" xfId="0" applyNumberFormat="1" applyFont="1" applyBorder="1" applyAlignment="1" applyProtection="1">
      <alignment horizontal="center" vertical="center" shrinkToFit="1"/>
      <protection locked="0"/>
    </xf>
    <xf numFmtId="168" fontId="4" fillId="0" borderId="39" xfId="0" applyNumberFormat="1" applyFont="1" applyBorder="1" applyAlignment="1" applyProtection="1">
      <alignment horizontal="center" vertical="center" shrinkToFit="1"/>
      <protection locked="0"/>
    </xf>
    <xf numFmtId="168" fontId="4" fillId="0" borderId="60" xfId="0" applyNumberFormat="1" applyFont="1" applyBorder="1" applyAlignment="1" applyProtection="1">
      <alignment horizontal="center" vertical="center" shrinkToFit="1"/>
      <protection locked="0"/>
    </xf>
    <xf numFmtId="0" fontId="5" fillId="3" borderId="66" xfId="0" applyFont="1" applyFill="1" applyBorder="1" applyAlignment="1" applyProtection="1">
      <alignment horizontal="center" vertical="center" shrinkToFit="1"/>
    </xf>
    <xf numFmtId="0" fontId="5" fillId="3" borderId="67" xfId="0" applyFont="1" applyFill="1" applyBorder="1" applyAlignment="1" applyProtection="1">
      <alignment horizontal="center" vertical="center" shrinkToFit="1"/>
    </xf>
    <xf numFmtId="0" fontId="2" fillId="0" borderId="58" xfId="0" applyFont="1" applyFill="1" applyBorder="1" applyAlignment="1" applyProtection="1">
      <alignment horizontal="center" shrinkToFit="1"/>
      <protection locked="0"/>
    </xf>
    <xf numFmtId="0" fontId="2" fillId="0" borderId="100" xfId="0" applyFont="1" applyFill="1" applyBorder="1" applyAlignment="1" applyProtection="1">
      <alignment horizontal="center" shrinkToFit="1"/>
      <protection locked="0"/>
    </xf>
    <xf numFmtId="0" fontId="2" fillId="0" borderId="36" xfId="0" applyFont="1" applyFill="1" applyBorder="1" applyAlignment="1" applyProtection="1">
      <alignment horizontal="center" shrinkToFit="1"/>
      <protection locked="0"/>
    </xf>
    <xf numFmtId="0" fontId="2" fillId="0" borderId="76" xfId="0" applyFont="1" applyFill="1" applyBorder="1" applyAlignment="1" applyProtection="1">
      <alignment horizontal="center" shrinkToFit="1"/>
      <protection locked="0"/>
    </xf>
    <xf numFmtId="0" fontId="35" fillId="0" borderId="0" xfId="0" applyFont="1" applyAlignment="1">
      <alignment horizontal="center" shrinkToFit="1"/>
    </xf>
    <xf numFmtId="0" fontId="11" fillId="3" borderId="78" xfId="0" applyFont="1" applyFill="1" applyBorder="1" applyAlignment="1" applyProtection="1">
      <alignment horizontal="center" vertical="center" shrinkToFit="1"/>
    </xf>
    <xf numFmtId="0" fontId="11" fillId="3" borderId="79" xfId="0" applyFont="1" applyFill="1" applyBorder="1" applyAlignment="1" applyProtection="1">
      <alignment horizontal="center" vertical="center" shrinkToFit="1"/>
    </xf>
    <xf numFmtId="0" fontId="11" fillId="3" borderId="63" xfId="0" applyFont="1" applyFill="1" applyBorder="1" applyAlignment="1" applyProtection="1">
      <alignment horizontal="center" vertical="center" shrinkToFit="1"/>
    </xf>
    <xf numFmtId="0" fontId="11" fillId="3" borderId="50" xfId="0" applyFont="1" applyFill="1" applyBorder="1" applyAlignment="1" applyProtection="1">
      <alignment horizontal="center" vertical="center" shrinkToFit="1"/>
    </xf>
    <xf numFmtId="0" fontId="27" fillId="3" borderId="50" xfId="0" applyFont="1" applyFill="1" applyBorder="1" applyAlignment="1" applyProtection="1">
      <alignment horizontal="center" vertical="center" shrinkToFit="1"/>
    </xf>
    <xf numFmtId="0" fontId="24" fillId="3" borderId="63" xfId="0" applyFont="1" applyFill="1" applyBorder="1" applyAlignment="1" applyProtection="1">
      <alignment horizontal="center" vertical="center" shrinkToFit="1"/>
    </xf>
    <xf numFmtId="0" fontId="24" fillId="3" borderId="50" xfId="0" applyFont="1" applyFill="1" applyBorder="1" applyAlignment="1" applyProtection="1">
      <alignment horizontal="center" vertical="center" shrinkToFit="1"/>
    </xf>
    <xf numFmtId="0" fontId="4" fillId="3" borderId="1" xfId="0" applyFont="1" applyFill="1" applyBorder="1" applyAlignment="1" applyProtection="1">
      <alignment horizontal="center" vertical="center" shrinkToFit="1"/>
    </xf>
    <xf numFmtId="0" fontId="4" fillId="3" borderId="4" xfId="0" applyFont="1" applyFill="1" applyBorder="1" applyAlignment="1" applyProtection="1">
      <alignment horizontal="center" vertical="center" shrinkToFit="1"/>
    </xf>
    <xf numFmtId="0" fontId="11" fillId="3" borderId="88" xfId="0" applyFont="1" applyFill="1" applyBorder="1" applyAlignment="1" applyProtection="1">
      <alignment horizontal="center" vertical="center" shrinkToFit="1"/>
    </xf>
    <xf numFmtId="0" fontId="11" fillId="3" borderId="89" xfId="0" applyFont="1" applyFill="1" applyBorder="1" applyAlignment="1" applyProtection="1">
      <alignment horizontal="center" vertical="center" shrinkToFit="1"/>
    </xf>
    <xf numFmtId="0" fontId="11" fillId="3" borderId="10" xfId="0" applyFont="1" applyFill="1" applyBorder="1" applyAlignment="1" applyProtection="1">
      <alignment horizontal="center" vertical="center" shrinkToFit="1"/>
    </xf>
    <xf numFmtId="0" fontId="11" fillId="3" borderId="9" xfId="0" applyFont="1" applyFill="1" applyBorder="1" applyAlignment="1" applyProtection="1">
      <alignment horizontal="center" vertical="center" shrinkToFit="1"/>
    </xf>
    <xf numFmtId="0" fontId="32" fillId="0" borderId="0" xfId="0" applyFont="1" applyAlignment="1">
      <alignment horizontal="left" vertical="center" shrinkToFit="1"/>
    </xf>
    <xf numFmtId="164" fontId="5" fillId="3" borderId="85" xfId="0" applyNumberFormat="1" applyFont="1" applyFill="1" applyBorder="1" applyAlignment="1" applyProtection="1">
      <alignment horizontal="center" vertical="center" shrinkToFit="1"/>
    </xf>
    <xf numFmtId="164" fontId="5" fillId="3" borderId="75" xfId="0" applyNumberFormat="1" applyFont="1" applyFill="1" applyBorder="1" applyAlignment="1" applyProtection="1">
      <alignment horizontal="center" vertical="center" shrinkToFit="1"/>
    </xf>
    <xf numFmtId="1" fontId="13" fillId="0" borderId="36" xfId="0" applyNumberFormat="1" applyFont="1" applyBorder="1" applyAlignment="1" applyProtection="1">
      <alignment horizontal="center" vertical="center" shrinkToFit="1"/>
      <protection locked="0"/>
    </xf>
    <xf numFmtId="1" fontId="13" fillId="0" borderId="68" xfId="0" applyNumberFormat="1" applyFont="1" applyBorder="1" applyAlignment="1" applyProtection="1">
      <alignment horizontal="center" vertical="center" shrinkToFit="1"/>
      <protection locked="0"/>
    </xf>
    <xf numFmtId="1" fontId="13" fillId="0" borderId="82" xfId="0" applyNumberFormat="1" applyFont="1" applyBorder="1" applyAlignment="1" applyProtection="1">
      <alignment horizontal="center" vertical="center" shrinkToFit="1"/>
      <protection locked="0"/>
    </xf>
    <xf numFmtId="1" fontId="13" fillId="0" borderId="55" xfId="0" applyNumberFormat="1" applyFont="1" applyBorder="1" applyAlignment="1" applyProtection="1">
      <alignment horizontal="center" vertical="center" shrinkToFit="1"/>
      <protection locked="0"/>
    </xf>
    <xf numFmtId="0" fontId="29" fillId="0" borderId="0" xfId="0" applyFont="1" applyBorder="1" applyAlignment="1">
      <alignment horizontal="left" vertical="center" shrinkToFit="1"/>
    </xf>
    <xf numFmtId="0" fontId="30" fillId="0" borderId="0" xfId="0" applyFont="1" applyBorder="1" applyAlignment="1">
      <alignment horizontal="left" vertical="center" shrinkToFit="1"/>
    </xf>
    <xf numFmtId="0" fontId="31" fillId="0" borderId="0" xfId="0" applyFont="1" applyAlignment="1">
      <alignment horizontal="left" vertical="center" shrinkToFit="1"/>
    </xf>
    <xf numFmtId="170" fontId="37" fillId="3" borderId="50" xfId="0" applyNumberFormat="1" applyFont="1" applyFill="1" applyBorder="1" applyAlignment="1" applyProtection="1">
      <alignment horizontal="center" vertical="center" shrinkToFit="1"/>
    </xf>
    <xf numFmtId="170" fontId="37" fillId="3" borderId="51" xfId="0" applyNumberFormat="1" applyFont="1" applyFill="1" applyBorder="1" applyAlignment="1" applyProtection="1">
      <alignment horizontal="center" vertical="center" shrinkToFit="1"/>
    </xf>
    <xf numFmtId="0" fontId="5" fillId="3" borderId="80" xfId="0" applyFont="1" applyFill="1" applyBorder="1" applyAlignment="1" applyProtection="1">
      <alignment horizontal="center" vertical="center" shrinkToFit="1"/>
    </xf>
    <xf numFmtId="0" fontId="5" fillId="3" borderId="74" xfId="0" applyFont="1" applyFill="1" applyBorder="1" applyAlignment="1" applyProtection="1">
      <alignment horizontal="center" vertical="center" shrinkToFit="1"/>
    </xf>
    <xf numFmtId="0" fontId="5" fillId="3" borderId="81" xfId="0" applyFont="1" applyFill="1" applyBorder="1" applyAlignment="1" applyProtection="1">
      <alignment horizontal="center" vertical="center" shrinkToFit="1"/>
    </xf>
    <xf numFmtId="0" fontId="5" fillId="3" borderId="73" xfId="0" applyFont="1" applyFill="1" applyBorder="1" applyAlignment="1" applyProtection="1">
      <alignment horizontal="center" vertical="center" shrinkToFit="1"/>
    </xf>
    <xf numFmtId="170" fontId="11" fillId="3" borderId="83" xfId="0" applyNumberFormat="1" applyFont="1" applyFill="1" applyBorder="1" applyAlignment="1" applyProtection="1">
      <alignment horizontal="center" vertical="center" shrinkToFit="1"/>
    </xf>
    <xf numFmtId="170" fontId="11" fillId="3" borderId="54" xfId="0" applyNumberFormat="1" applyFont="1" applyFill="1" applyBorder="1" applyAlignment="1" applyProtection="1">
      <alignment horizontal="center" vertical="center" shrinkToFit="1"/>
    </xf>
    <xf numFmtId="170" fontId="11" fillId="3" borderId="55" xfId="0" applyNumberFormat="1" applyFont="1" applyFill="1" applyBorder="1" applyAlignment="1" applyProtection="1">
      <alignment horizontal="center" vertical="center" shrinkToFit="1"/>
    </xf>
    <xf numFmtId="0" fontId="4" fillId="3" borderId="10" xfId="0" applyFont="1" applyFill="1" applyBorder="1" applyAlignment="1" applyProtection="1">
      <alignment horizontal="center" vertical="center" shrinkToFit="1"/>
    </xf>
    <xf numFmtId="0" fontId="4" fillId="3" borderId="7" xfId="0" applyFont="1" applyFill="1" applyBorder="1" applyAlignment="1" applyProtection="1">
      <alignment horizontal="center" vertical="center" shrinkToFit="1"/>
    </xf>
    <xf numFmtId="0" fontId="4" fillId="3" borderId="86" xfId="0" applyFont="1" applyFill="1" applyBorder="1" applyAlignment="1" applyProtection="1">
      <alignment horizontal="center" vertical="center" shrinkToFit="1"/>
    </xf>
    <xf numFmtId="0" fontId="4" fillId="3" borderId="2" xfId="0" applyFont="1" applyFill="1" applyBorder="1" applyAlignment="1" applyProtection="1">
      <alignment horizontal="center" vertical="center" shrinkToFit="1"/>
    </xf>
    <xf numFmtId="0" fontId="4" fillId="3" borderId="8" xfId="0" applyFont="1" applyFill="1" applyBorder="1" applyAlignment="1" applyProtection="1">
      <alignment horizontal="center" vertical="center" shrinkToFit="1"/>
    </xf>
    <xf numFmtId="0" fontId="4" fillId="3" borderId="87" xfId="0" applyFont="1" applyFill="1" applyBorder="1" applyAlignment="1" applyProtection="1">
      <alignment horizontal="center" vertical="center" shrinkToFit="1"/>
    </xf>
    <xf numFmtId="165" fontId="11" fillId="3" borderId="63" xfId="0" applyNumberFormat="1" applyFont="1" applyFill="1" applyBorder="1" applyAlignment="1" applyProtection="1">
      <alignment horizontal="center" vertical="center" shrinkToFit="1"/>
    </xf>
    <xf numFmtId="165" fontId="11" fillId="3" borderId="50" xfId="0" applyNumberFormat="1" applyFont="1" applyFill="1" applyBorder="1" applyAlignment="1" applyProtection="1">
      <alignment horizontal="center" vertical="center" shrinkToFit="1"/>
    </xf>
    <xf numFmtId="0" fontId="2" fillId="0" borderId="82" xfId="0" applyFont="1" applyFill="1" applyBorder="1" applyAlignment="1" applyProtection="1">
      <alignment horizontal="center" shrinkToFit="1"/>
      <protection locked="0"/>
    </xf>
    <xf numFmtId="0" fontId="2" fillId="0" borderId="84" xfId="0" applyFont="1" applyFill="1" applyBorder="1" applyAlignment="1" applyProtection="1">
      <alignment horizontal="center" shrinkToFit="1"/>
      <protection locked="0"/>
    </xf>
    <xf numFmtId="0" fontId="3" fillId="3" borderId="2" xfId="0" applyFont="1" applyFill="1" applyBorder="1" applyAlignment="1" applyProtection="1">
      <alignment horizontal="center" vertical="center" shrinkToFit="1"/>
    </xf>
    <xf numFmtId="0" fontId="3" fillId="3" borderId="6" xfId="0" applyFont="1" applyFill="1" applyBorder="1" applyAlignment="1" applyProtection="1">
      <alignment horizontal="center" vertical="center" shrinkToFit="1"/>
    </xf>
    <xf numFmtId="0" fontId="3" fillId="3" borderId="12" xfId="0" applyFont="1" applyFill="1" applyBorder="1" applyAlignment="1" applyProtection="1">
      <alignment horizontal="center" vertical="center" shrinkToFit="1"/>
    </xf>
    <xf numFmtId="0" fontId="11" fillId="4" borderId="1" xfId="0" applyFont="1" applyFill="1" applyBorder="1" applyAlignment="1" applyProtection="1">
      <alignment horizontal="center" vertical="center" shrinkToFit="1"/>
    </xf>
    <xf numFmtId="0" fontId="11" fillId="4" borderId="4" xfId="0" applyFont="1" applyFill="1" applyBorder="1" applyAlignment="1" applyProtection="1">
      <alignment horizontal="center" vertical="center" shrinkToFit="1"/>
    </xf>
    <xf numFmtId="0" fontId="11" fillId="3" borderId="52" xfId="0" applyFont="1" applyFill="1" applyBorder="1" applyAlignment="1" applyProtection="1">
      <alignment horizontal="center" vertical="center" shrinkToFit="1"/>
    </xf>
    <xf numFmtId="0" fontId="2" fillId="3" borderId="39" xfId="0" applyFont="1" applyFill="1" applyBorder="1" applyAlignment="1" applyProtection="1">
      <alignment horizontal="center" vertical="center" shrinkToFit="1"/>
    </xf>
    <xf numFmtId="0" fontId="2" fillId="3" borderId="60" xfId="0" applyFont="1" applyFill="1" applyBorder="1" applyAlignment="1" applyProtection="1">
      <alignment horizontal="center" vertical="center" shrinkToFit="1"/>
    </xf>
    <xf numFmtId="0" fontId="11" fillId="3" borderId="7" xfId="0" applyFont="1" applyFill="1" applyBorder="1" applyAlignment="1" applyProtection="1">
      <alignment horizontal="center" vertical="center" shrinkToFit="1"/>
    </xf>
    <xf numFmtId="0" fontId="0" fillId="0" borderId="0" xfId="0" applyFill="1"/>
    <xf numFmtId="0" fontId="16" fillId="3" borderId="104" xfId="0" applyFont="1" applyFill="1" applyBorder="1" applyAlignment="1" applyProtection="1">
      <alignment horizontal="center" vertical="center" shrinkToFit="1"/>
    </xf>
    <xf numFmtId="170" fontId="11" fillId="3" borderId="105" xfId="0" applyNumberFormat="1" applyFont="1" applyFill="1" applyBorder="1" applyAlignment="1" applyProtection="1">
      <alignment horizontal="center" vertical="center" shrinkToFit="1"/>
    </xf>
    <xf numFmtId="1" fontId="11" fillId="0" borderId="0" xfId="0" applyNumberFormat="1" applyFont="1" applyFill="1" applyBorder="1" applyAlignment="1" applyProtection="1">
      <alignment horizontal="center" vertical="center" shrinkToFit="1"/>
    </xf>
    <xf numFmtId="0" fontId="0" fillId="0" borderId="0" xfId="0" applyFill="1" applyBorder="1"/>
    <xf numFmtId="0" fontId="11" fillId="0" borderId="0" xfId="0" applyFont="1" applyFill="1" applyBorder="1" applyAlignment="1" applyProtection="1">
      <alignment horizontal="center" vertical="center" shrinkToFit="1"/>
      <protection locked="0"/>
    </xf>
    <xf numFmtId="0" fontId="10" fillId="0" borderId="0" xfId="0" applyFont="1" applyFill="1" applyBorder="1" applyAlignment="1" applyProtection="1">
      <alignment horizontal="center" vertical="center" shrinkToFit="1"/>
      <protection locked="0"/>
    </xf>
    <xf numFmtId="170" fontId="11" fillId="0" borderId="0" xfId="0" applyNumberFormat="1" applyFont="1" applyFill="1" applyBorder="1" applyAlignment="1" applyProtection="1">
      <alignment horizontal="center" vertical="center" shrinkToFit="1"/>
    </xf>
    <xf numFmtId="0" fontId="25" fillId="0" borderId="0" xfId="0" applyFont="1" applyFill="1" applyBorder="1" applyAlignment="1" applyProtection="1">
      <alignment horizontal="center" vertical="center" shrinkToFit="1"/>
      <protection locked="0"/>
    </xf>
    <xf numFmtId="169" fontId="10" fillId="0" borderId="0" xfId="0" applyNumberFormat="1" applyFont="1" applyFill="1" applyBorder="1" applyAlignment="1" applyProtection="1">
      <alignment horizontal="center" vertical="center" shrinkToFit="1"/>
      <protection locked="0"/>
    </xf>
    <xf numFmtId="49" fontId="10" fillId="0" borderId="0" xfId="0" applyNumberFormat="1" applyFont="1" applyFill="1" applyBorder="1" applyAlignment="1" applyProtection="1">
      <alignment horizontal="center" vertical="center" shrinkToFit="1"/>
      <protection locked="0"/>
    </xf>
    <xf numFmtId="49" fontId="24" fillId="0" borderId="0" xfId="0" applyNumberFormat="1" applyFont="1" applyFill="1" applyBorder="1" applyAlignment="1" applyProtection="1">
      <alignment horizontal="center" vertical="center" shrinkToFit="1"/>
      <protection locked="0"/>
    </xf>
    <xf numFmtId="0" fontId="9" fillId="0" borderId="0" xfId="0" applyFont="1" applyFill="1" applyBorder="1" applyAlignment="1" applyProtection="1">
      <alignment horizontal="center" vertical="center" shrinkToFit="1"/>
      <protection locked="0"/>
    </xf>
    <xf numFmtId="0" fontId="2" fillId="0" borderId="0" xfId="0" applyFont="1" applyFill="1" applyBorder="1" applyAlignment="1" applyProtection="1">
      <alignment horizontal="center" vertical="center" shrinkToFit="1"/>
      <protection locked="0"/>
    </xf>
    <xf numFmtId="0" fontId="20" fillId="0" borderId="0" xfId="0" applyFont="1" applyFill="1" applyBorder="1" applyAlignment="1">
      <alignment horizontal="center" vertical="center" shrinkToFit="1"/>
    </xf>
    <xf numFmtId="0" fontId="36" fillId="0" borderId="0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 shrinkToFit="1"/>
    </xf>
    <xf numFmtId="0" fontId="18" fillId="0" borderId="0" xfId="0" applyFont="1" applyFill="1" applyBorder="1" applyAlignment="1">
      <alignment shrinkToFit="1"/>
    </xf>
    <xf numFmtId="0" fontId="17" fillId="0" borderId="0" xfId="0" applyFont="1" applyFill="1" applyBorder="1" applyAlignment="1">
      <alignment shrinkToFit="1"/>
    </xf>
    <xf numFmtId="0" fontId="17" fillId="0" borderId="0" xfId="0" applyFont="1" applyFill="1" applyBorder="1" applyAlignment="1">
      <alignment horizontal="center" shrinkToFit="1"/>
    </xf>
    <xf numFmtId="0" fontId="18" fillId="0" borderId="0" xfId="0" applyFont="1" applyFill="1" applyBorder="1" applyAlignment="1">
      <alignment horizontal="center" shrinkToFit="1"/>
    </xf>
    <xf numFmtId="0" fontId="19" fillId="0" borderId="0" xfId="0" applyFont="1" applyFill="1" applyBorder="1" applyAlignment="1">
      <alignment horizontal="center" shrinkToFit="1"/>
    </xf>
    <xf numFmtId="0" fontId="1" fillId="0" borderId="0" xfId="0" applyFont="1" applyFill="1" applyBorder="1" applyAlignment="1">
      <alignment shrinkToFit="1"/>
    </xf>
    <xf numFmtId="167" fontId="0" fillId="0" borderId="0" xfId="0" applyNumberFormat="1"/>
    <xf numFmtId="167" fontId="11" fillId="3" borderId="18" xfId="0" applyNumberFormat="1" applyFont="1" applyFill="1" applyBorder="1" applyAlignment="1" applyProtection="1">
      <alignment horizontal="center" vertical="center" shrinkToFit="1"/>
    </xf>
    <xf numFmtId="167" fontId="11" fillId="0" borderId="0" xfId="0" applyNumberFormat="1" applyFont="1" applyFill="1" applyBorder="1" applyAlignment="1" applyProtection="1">
      <alignment horizontal="center" vertical="center" shrinkToFit="1"/>
    </xf>
    <xf numFmtId="167" fontId="10" fillId="0" borderId="0" xfId="0" applyNumberFormat="1" applyFont="1" applyFill="1" applyBorder="1" applyAlignment="1" applyProtection="1">
      <alignment horizontal="center" vertical="center" shrinkToFit="1"/>
      <protection locked="0"/>
    </xf>
    <xf numFmtId="167" fontId="18" fillId="0" borderId="0" xfId="0" applyNumberFormat="1" applyFont="1" applyFill="1" applyBorder="1" applyAlignment="1">
      <alignment horizontal="center" shrinkToFit="1"/>
    </xf>
    <xf numFmtId="167" fontId="0" fillId="0" borderId="0" xfId="0" applyNumberFormat="1" applyFill="1"/>
  </cellXfs>
  <cellStyles count="1">
    <cellStyle name="Normal" xfId="0" builtinId="0"/>
  </cellStyles>
  <dxfs count="146">
    <dxf>
      <fill>
        <patternFill patternType="none">
          <fgColor indexed="64"/>
          <bgColor auto="1"/>
        </patternFill>
      </fill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ill>
        <patternFill patternType="none">
          <fgColor indexed="64"/>
          <bgColor auto="1"/>
        </patternFill>
      </fill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ill>
        <patternFill patternType="none">
          <fgColor indexed="64"/>
          <bgColor auto="1"/>
        </patternFill>
      </fill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ill>
        <patternFill patternType="none">
          <fgColor indexed="64"/>
          <bgColor auto="1"/>
        </patternFill>
      </fill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ill>
        <patternFill patternType="none">
          <fgColor indexed="64"/>
          <bgColor auto="1"/>
        </patternFill>
      </fill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ill>
        <patternFill patternType="none">
          <fgColor indexed="64"/>
          <bgColor auto="1"/>
        </patternFill>
      </fill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ill>
        <patternFill patternType="solid">
          <bgColor theme="8" tint="0.79998168889431442"/>
        </patternFill>
      </fill>
    </dxf>
    <dxf>
      <fill>
        <patternFill patternType="none"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ill>
        <patternFill>
          <bgColor theme="8" tint="0.79998168889431442"/>
        </patternFill>
      </fill>
    </dxf>
    <dxf>
      <fill>
        <patternFill patternType="none">
          <bgColor indexed="65"/>
        </patternFill>
      </fill>
    </dxf>
    <dxf>
      <fill>
        <patternFill>
          <bgColor theme="8" tint="0.79998168889431442"/>
        </patternFill>
      </fill>
    </dxf>
    <dxf>
      <fill>
        <patternFill patternType="none">
          <bgColor indexed="65"/>
        </patternFill>
      </fill>
    </dxf>
    <dxf>
      <font>
        <color rgb="FFFF0000"/>
      </font>
    </dxf>
    <dxf>
      <fill>
        <patternFill patternType="none">
          <fgColor indexed="64"/>
          <bgColor auto="1"/>
        </patternFill>
      </fill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ill>
        <patternFill patternType="none">
          <fgColor indexed="64"/>
          <bgColor auto="1"/>
        </patternFill>
      </fill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ill>
        <patternFill patternType="none">
          <fgColor indexed="64"/>
          <bgColor auto="1"/>
        </patternFill>
      </fill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ill>
        <patternFill patternType="none">
          <fgColor indexed="64"/>
          <bgColor auto="1"/>
        </patternFill>
      </fill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ill>
        <patternFill patternType="none">
          <fgColor indexed="64"/>
          <bgColor auto="1"/>
        </patternFill>
      </fill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ill>
        <patternFill patternType="none">
          <fgColor indexed="64"/>
          <bgColor auto="1"/>
        </patternFill>
      </fill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ill>
        <patternFill patternType="none">
          <fgColor indexed="64"/>
          <bgColor auto="1"/>
        </patternFill>
      </fill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ill>
        <patternFill>
          <bgColor theme="8" tint="0.79998168889431442"/>
        </patternFill>
      </fill>
    </dxf>
    <dxf>
      <fill>
        <patternFill patternType="none">
          <bgColor indexed="65"/>
        </patternFill>
      </fill>
    </dxf>
    <dxf>
      <fill>
        <patternFill>
          <bgColor theme="8" tint="0.79998168889431442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>
          <bgColor theme="8" tint="0.79998168889431442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none"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ill>
        <patternFill>
          <bgColor theme="8" tint="0.79998168889431442"/>
        </patternFill>
      </fill>
    </dxf>
    <dxf>
      <fill>
        <patternFill patternType="none">
          <bgColor indexed="65"/>
        </patternFill>
      </fill>
    </dxf>
    <dxf>
      <fill>
        <patternFill>
          <bgColor theme="8" tint="0.79998168889431442"/>
        </patternFill>
      </fill>
    </dxf>
    <dxf>
      <fill>
        <patternFill patternType="none">
          <bgColor indexed="65"/>
        </patternFill>
      </fill>
    </dxf>
    <dxf>
      <fill>
        <patternFill>
          <bgColor theme="8" tint="0.79998168889431442"/>
        </patternFill>
      </fill>
    </dxf>
    <dxf>
      <fill>
        <patternFill patternType="none">
          <bgColor indexed="65"/>
        </patternFill>
      </fill>
    </dxf>
    <dxf>
      <fill>
        <patternFill>
          <bgColor theme="8" tint="0.79998168889431442"/>
        </patternFill>
      </fill>
    </dxf>
    <dxf>
      <fill>
        <patternFill patternType="none">
          <bgColor indexed="65"/>
        </patternFill>
      </fill>
    </dxf>
    <dxf>
      <font>
        <color rgb="FFFF0000"/>
      </font>
    </dxf>
  </dxfs>
  <tableStyles count="0" defaultTableStyle="TableStyleMedium2" defaultPivotStyle="PivotStyleLight16"/>
  <colors>
    <mruColors>
      <color rgb="FF3366FF"/>
      <color rgb="FFFFBCAF"/>
      <color rgb="FFFE664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38</xdr:col>
          <xdr:colOff>95250</xdr:colOff>
          <xdr:row>15</xdr:row>
          <xdr:rowOff>9525</xdr:rowOff>
        </xdr:from>
        <xdr:to>
          <xdr:col>40</xdr:col>
          <xdr:colOff>666750</xdr:colOff>
          <xdr:row>18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B0F0"/>
    <pageSetUpPr fitToPage="1"/>
  </sheetPr>
  <dimension ref="A1:AO70"/>
  <sheetViews>
    <sheetView showZeros="0" tabSelected="1" zoomScale="80" zoomScaleNormal="80" workbookViewId="0">
      <selection activeCell="AL20" sqref="AL20"/>
    </sheetView>
  </sheetViews>
  <sheetFormatPr baseColWidth="10" defaultColWidth="11.42578125" defaultRowHeight="14.25" x14ac:dyDescent="0.15"/>
  <cols>
    <col min="1" max="1" width="2.7109375" style="1" customWidth="1"/>
    <col min="2" max="2" width="15.7109375" style="1" customWidth="1"/>
    <col min="3" max="4" width="7.7109375" style="1" customWidth="1"/>
    <col min="5" max="6" width="6.28515625" style="1" customWidth="1"/>
    <col min="7" max="8" width="9.42578125" style="7" customWidth="1"/>
    <col min="9" max="9" width="6.7109375" style="7" customWidth="1"/>
    <col min="10" max="30" width="6.7109375" style="1" customWidth="1"/>
    <col min="31" max="32" width="5.7109375" style="1" customWidth="1"/>
    <col min="33" max="33" width="5.85546875" style="1" customWidth="1"/>
    <col min="34" max="37" width="5.7109375" style="1" customWidth="1"/>
    <col min="38" max="16384" width="11.42578125" style="1"/>
  </cols>
  <sheetData>
    <row r="1" spans="1:41" ht="28.5" customHeight="1" x14ac:dyDescent="0.15">
      <c r="A1" s="171"/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171"/>
      <c r="Z1" s="171"/>
      <c r="AA1" s="171"/>
      <c r="AB1" s="171"/>
      <c r="AC1" s="171"/>
      <c r="AD1" s="171"/>
      <c r="AE1" s="171"/>
      <c r="AF1" s="171"/>
      <c r="AH1" s="22"/>
      <c r="AI1" s="22"/>
      <c r="AJ1" s="22"/>
      <c r="AK1" s="22"/>
      <c r="AL1" s="22"/>
    </row>
    <row r="2" spans="1:41" ht="27" customHeight="1" thickBot="1" x14ac:dyDescent="0.2">
      <c r="A2" s="58"/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75"/>
      <c r="Q2" s="75"/>
      <c r="R2" s="58"/>
      <c r="S2" s="58"/>
      <c r="T2" s="168"/>
      <c r="U2" s="58"/>
      <c r="V2" s="58"/>
      <c r="W2" s="97"/>
      <c r="X2" s="97"/>
      <c r="Y2" s="58"/>
      <c r="Z2" s="58"/>
      <c r="AA2" s="58"/>
      <c r="AB2" s="58"/>
      <c r="AC2" s="58"/>
      <c r="AD2" s="58"/>
      <c r="AE2" s="58"/>
      <c r="AF2" s="58"/>
      <c r="AH2" s="22"/>
      <c r="AI2" s="22"/>
      <c r="AJ2" s="22"/>
      <c r="AK2" s="22"/>
      <c r="AL2" s="22"/>
      <c r="AM2" s="22"/>
    </row>
    <row r="3" spans="1:41" ht="13.5" customHeight="1" x14ac:dyDescent="0.15">
      <c r="E3" s="2"/>
      <c r="F3" s="3"/>
      <c r="G3" s="187" t="s">
        <v>9</v>
      </c>
      <c r="H3" s="188"/>
      <c r="I3" s="3"/>
      <c r="J3" s="3"/>
      <c r="K3" s="3"/>
      <c r="L3" s="172" t="s">
        <v>4</v>
      </c>
      <c r="M3" s="173"/>
      <c r="N3" s="172" t="s">
        <v>27</v>
      </c>
      <c r="O3" s="193"/>
      <c r="P3" s="193"/>
      <c r="Q3" s="193"/>
      <c r="R3" s="193"/>
      <c r="S3" s="193"/>
      <c r="T3" s="193"/>
      <c r="U3" s="193"/>
      <c r="V3" s="193"/>
      <c r="W3" s="193"/>
      <c r="X3" s="193"/>
      <c r="Y3" s="193"/>
      <c r="Z3" s="193"/>
      <c r="AA3" s="193"/>
      <c r="AB3" s="173"/>
      <c r="AC3" s="178" t="s">
        <v>11</v>
      </c>
      <c r="AD3" s="179"/>
      <c r="AE3" s="179" t="s">
        <v>12</v>
      </c>
      <c r="AF3" s="179"/>
      <c r="AG3" s="225"/>
      <c r="AH3" s="21"/>
      <c r="AI3" s="22"/>
      <c r="AJ3" s="22"/>
      <c r="AK3" s="22"/>
      <c r="AL3" s="22"/>
      <c r="AM3" s="22"/>
    </row>
    <row r="4" spans="1:41" ht="14.25" customHeight="1" thickBot="1" x14ac:dyDescent="0.2">
      <c r="E4" s="4"/>
      <c r="F4" s="54"/>
      <c r="G4" s="189" t="s">
        <v>67</v>
      </c>
      <c r="H4" s="190"/>
      <c r="I4" s="54"/>
      <c r="J4" s="16"/>
      <c r="K4" s="5"/>
      <c r="L4" s="174"/>
      <c r="M4" s="175"/>
      <c r="N4" s="174"/>
      <c r="O4" s="194"/>
      <c r="P4" s="194"/>
      <c r="Q4" s="194"/>
      <c r="R4" s="194"/>
      <c r="S4" s="194"/>
      <c r="T4" s="194"/>
      <c r="U4" s="194"/>
      <c r="V4" s="194"/>
      <c r="W4" s="194"/>
      <c r="X4" s="194"/>
      <c r="Y4" s="194"/>
      <c r="Z4" s="194"/>
      <c r="AA4" s="194"/>
      <c r="AB4" s="175"/>
      <c r="AC4" s="228" t="s">
        <v>14</v>
      </c>
      <c r="AD4" s="226"/>
      <c r="AE4" s="226" t="s">
        <v>13</v>
      </c>
      <c r="AF4" s="226"/>
      <c r="AG4" s="227"/>
      <c r="AH4" s="21"/>
      <c r="AI4" s="22"/>
      <c r="AJ4" s="22"/>
      <c r="AK4" s="22"/>
      <c r="AL4" s="22"/>
      <c r="AM4" s="22"/>
    </row>
    <row r="5" spans="1:41" ht="16.5" customHeight="1" thickBot="1" x14ac:dyDescent="0.2">
      <c r="E5" s="4"/>
      <c r="F5" s="54"/>
      <c r="G5" s="191"/>
      <c r="H5" s="192"/>
      <c r="I5" s="54"/>
      <c r="J5" s="16"/>
      <c r="K5" s="5"/>
      <c r="L5" s="176" t="s">
        <v>6</v>
      </c>
      <c r="M5" s="177"/>
      <c r="N5" s="110"/>
      <c r="O5" s="111"/>
      <c r="P5" s="112"/>
      <c r="Q5" s="113"/>
      <c r="R5" s="114"/>
      <c r="S5" s="115"/>
      <c r="T5" s="113"/>
      <c r="U5" s="114"/>
      <c r="V5" s="115"/>
      <c r="W5" s="111"/>
      <c r="X5" s="111"/>
      <c r="Y5" s="116"/>
      <c r="Z5" s="115"/>
      <c r="AA5" s="116"/>
      <c r="AB5" s="115"/>
      <c r="AC5" s="195"/>
      <c r="AD5" s="196"/>
      <c r="AE5" s="181">
        <f>AJ5</f>
        <v>0</v>
      </c>
      <c r="AF5" s="182"/>
      <c r="AG5" s="183"/>
      <c r="AH5" s="21"/>
      <c r="AI5" s="22"/>
      <c r="AJ5" s="77">
        <f>((MOD(TEXT(O5,"00"":""00")-TEXT($A$3,"00"":""00"),1))-(MOD(TEXT(N5,"00"":""00")-TEXT($A$3,"00"":""00"),1)))+((MOD(TEXT(Q5,"00"":""00")-TEXT($A$3,"00"":""00"),1))-(MOD(TEXT(P5,"00"":""00")-TEXT($A$3,"00"":""00"),1)))+((MOD(TEXT(S5,"00"":""00")-TEXT($A$3,"00"":""00"),1))-(MOD(TEXT(R5,"00"":""00")-TEXT($A$3,"00"":""00"),1)))+((MOD(TEXT(V5,"00"":""00")-TEXT($A$3,"00"":""00"),1))-(MOD(TEXT(U5,"00"":""00")-TEXT($A$3,"00"":""00"),1)))+((MOD(TEXT(Z5,"00"":""00")-TEXT($A$3,"00"":""00"),1))-(MOD(TEXT(Y5,"00"":""00")-TEXT($A$3,"00"":""00"),1)))+((MOD(TEXT(AB5,"00"":""00")-TEXT($A$3,"00"":""00"),1))-(MOD(TEXT(AA5,"00"":""00")-TEXT($A$3,"00"":""00"),1)))</f>
        <v>0</v>
      </c>
      <c r="AK5" s="22"/>
      <c r="AL5" s="22"/>
      <c r="AM5" s="22"/>
    </row>
    <row r="6" spans="1:41" ht="16.5" customHeight="1" thickBot="1" x14ac:dyDescent="0.2">
      <c r="E6" s="4"/>
      <c r="F6" s="4"/>
      <c r="G6" s="6"/>
      <c r="H6" s="6"/>
      <c r="I6" s="6"/>
      <c r="J6" s="6"/>
      <c r="K6" s="5"/>
      <c r="L6" s="176" t="s">
        <v>26</v>
      </c>
      <c r="M6" s="180"/>
      <c r="N6" s="117" t="s">
        <v>70</v>
      </c>
      <c r="O6" s="118"/>
      <c r="P6" s="119"/>
      <c r="Q6" s="118"/>
      <c r="R6" s="119"/>
      <c r="S6" s="120"/>
      <c r="T6" s="118"/>
      <c r="U6" s="119"/>
      <c r="V6" s="120"/>
      <c r="W6" s="118"/>
      <c r="X6" s="118"/>
      <c r="Y6" s="119"/>
      <c r="Z6" s="120"/>
      <c r="AA6" s="119"/>
      <c r="AB6" s="120"/>
      <c r="AC6" s="197">
        <v>1</v>
      </c>
      <c r="AD6" s="198"/>
      <c r="AE6" s="184">
        <f t="shared" ref="AE6:AE9" si="0">AJ6</f>
        <v>-0.29166666666666669</v>
      </c>
      <c r="AF6" s="185"/>
      <c r="AG6" s="186"/>
      <c r="AH6" s="21"/>
      <c r="AI6" s="22"/>
      <c r="AJ6" s="77">
        <f t="shared" ref="AJ6:AJ9" si="1">((MOD(TEXT(O6,"00"":""00")-TEXT($A$3,"00"":""00"),1))-(MOD(TEXT(N6,"00"":""00")-TEXT($A$3,"00"":""00"),1)))+((MOD(TEXT(Q6,"00"":""00")-TEXT($A$3,"00"":""00"),1))-(MOD(TEXT(P6,"00"":""00")-TEXT($A$3,"00"":""00"),1)))+((MOD(TEXT(S6,"00"":""00")-TEXT($A$3,"00"":""00"),1))-(MOD(TEXT(R6,"00"":""00")-TEXT($A$3,"00"":""00"),1)))+((MOD(TEXT(V6,"00"":""00")-TEXT($A$3,"00"":""00"),1))-(MOD(TEXT(U6,"00"":""00")-TEXT($A$3,"00"":""00"),1)))+((MOD(TEXT(Z6,"00"":""00")-TEXT($A$3,"00"":""00"),1))-(MOD(TEXT(Y6,"00"":""00")-TEXT($A$3,"00"":""00"),1)))+((MOD(TEXT(AB6,"00"":""00")-TEXT($A$3,"00"":""00"),1))-(MOD(TEXT(AA6,"00"":""00")-TEXT($A$3,"00"":""00"),1)))</f>
        <v>-0.29166666666666669</v>
      </c>
      <c r="AK6" s="22"/>
      <c r="AL6" s="22"/>
      <c r="AM6" s="22"/>
    </row>
    <row r="7" spans="1:41" ht="16.5" customHeight="1" x14ac:dyDescent="0.15">
      <c r="B7" s="220"/>
      <c r="C7" s="220"/>
      <c r="D7" s="84"/>
      <c r="E7" s="12"/>
      <c r="G7" s="214" t="s">
        <v>10</v>
      </c>
      <c r="H7" s="215"/>
      <c r="I7" s="17"/>
      <c r="J7" s="17"/>
      <c r="K7" s="5"/>
      <c r="L7" s="176" t="s">
        <v>5</v>
      </c>
      <c r="M7" s="180"/>
      <c r="N7" s="117"/>
      <c r="O7" s="118"/>
      <c r="P7" s="119"/>
      <c r="Q7" s="118"/>
      <c r="R7" s="119"/>
      <c r="S7" s="120"/>
      <c r="T7" s="118"/>
      <c r="U7" s="119"/>
      <c r="V7" s="120"/>
      <c r="W7" s="118"/>
      <c r="X7" s="118"/>
      <c r="Y7" s="119"/>
      <c r="Z7" s="120"/>
      <c r="AA7" s="119"/>
      <c r="AB7" s="120"/>
      <c r="AC7" s="197"/>
      <c r="AD7" s="198"/>
      <c r="AE7" s="184">
        <f t="shared" si="0"/>
        <v>0</v>
      </c>
      <c r="AF7" s="185"/>
      <c r="AG7" s="186"/>
      <c r="AH7" s="21"/>
      <c r="AI7" s="22"/>
      <c r="AJ7" s="77">
        <f t="shared" si="1"/>
        <v>0</v>
      </c>
      <c r="AK7" s="22"/>
      <c r="AL7" s="22"/>
      <c r="AM7" s="22"/>
    </row>
    <row r="8" spans="1:41" ht="16.5" customHeight="1" x14ac:dyDescent="0.15">
      <c r="B8" s="221"/>
      <c r="C8" s="221"/>
      <c r="D8" s="85"/>
      <c r="E8" s="12"/>
      <c r="F8" s="57"/>
      <c r="G8" s="216" t="s">
        <v>38</v>
      </c>
      <c r="H8" s="217"/>
      <c r="I8" s="57"/>
      <c r="J8" s="18"/>
      <c r="K8" s="5"/>
      <c r="L8" s="176" t="s">
        <v>7</v>
      </c>
      <c r="M8" s="180"/>
      <c r="N8" s="117"/>
      <c r="O8" s="118"/>
      <c r="P8" s="119"/>
      <c r="Q8" s="118"/>
      <c r="R8" s="119"/>
      <c r="S8" s="120"/>
      <c r="T8" s="118"/>
      <c r="U8" s="119"/>
      <c r="V8" s="120"/>
      <c r="W8" s="118"/>
      <c r="X8" s="118"/>
      <c r="Y8" s="119"/>
      <c r="Z8" s="120"/>
      <c r="AA8" s="119"/>
      <c r="AB8" s="120"/>
      <c r="AC8" s="197"/>
      <c r="AD8" s="198"/>
      <c r="AE8" s="184">
        <f t="shared" si="0"/>
        <v>0</v>
      </c>
      <c r="AF8" s="185"/>
      <c r="AG8" s="186"/>
      <c r="AH8" s="21"/>
      <c r="AI8" s="22"/>
      <c r="AJ8" s="77">
        <f t="shared" si="1"/>
        <v>0</v>
      </c>
      <c r="AK8" s="22"/>
      <c r="AL8" s="22"/>
      <c r="AM8" s="22"/>
      <c r="AN8" s="21"/>
      <c r="AO8" s="21"/>
    </row>
    <row r="9" spans="1:41" ht="16.5" customHeight="1" thickBot="1" x14ac:dyDescent="0.2">
      <c r="A9" s="76"/>
      <c r="B9" s="222"/>
      <c r="C9" s="222"/>
      <c r="D9" s="76"/>
      <c r="E9" s="12"/>
      <c r="F9" s="57"/>
      <c r="G9" s="218" t="s">
        <v>34</v>
      </c>
      <c r="H9" s="219"/>
      <c r="I9" s="57"/>
      <c r="J9" s="18"/>
      <c r="K9" s="5"/>
      <c r="L9" s="248" t="s">
        <v>8</v>
      </c>
      <c r="M9" s="249"/>
      <c r="N9" s="121"/>
      <c r="O9" s="122"/>
      <c r="P9" s="123"/>
      <c r="Q9" s="124"/>
      <c r="R9" s="125"/>
      <c r="S9" s="126"/>
      <c r="T9" s="124"/>
      <c r="U9" s="125"/>
      <c r="V9" s="126"/>
      <c r="W9" s="122"/>
      <c r="X9" s="122"/>
      <c r="Y9" s="123"/>
      <c r="Z9" s="126"/>
      <c r="AA9" s="123"/>
      <c r="AB9" s="126"/>
      <c r="AC9" s="240"/>
      <c r="AD9" s="241"/>
      <c r="AE9" s="229">
        <f t="shared" si="0"/>
        <v>0</v>
      </c>
      <c r="AF9" s="230"/>
      <c r="AG9" s="231"/>
      <c r="AH9" s="21"/>
      <c r="AI9" s="22"/>
      <c r="AJ9" s="77">
        <f t="shared" si="1"/>
        <v>0</v>
      </c>
      <c r="AK9" s="22"/>
      <c r="AL9" s="22"/>
      <c r="AM9" s="22"/>
      <c r="AN9" s="21"/>
      <c r="AO9" s="21"/>
    </row>
    <row r="10" spans="1:41" ht="16.5" customHeight="1" x14ac:dyDescent="0.15">
      <c r="B10" s="213"/>
      <c r="C10" s="213"/>
      <c r="D10" s="213"/>
      <c r="E10" s="12"/>
      <c r="F10" s="18"/>
      <c r="G10" s="18"/>
      <c r="H10" s="18"/>
      <c r="I10" s="18"/>
      <c r="J10" s="18"/>
      <c r="K10" s="5"/>
      <c r="L10" s="2"/>
      <c r="M10" s="2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5"/>
      <c r="AC10" s="15"/>
      <c r="AD10" s="11"/>
      <c r="AE10" s="11"/>
      <c r="AF10" s="11"/>
      <c r="AG10" s="21"/>
      <c r="AH10" s="21"/>
      <c r="AI10" s="22"/>
      <c r="AJ10" s="22"/>
      <c r="AK10" s="22"/>
      <c r="AL10" s="22"/>
      <c r="AM10" s="22"/>
      <c r="AN10" s="21"/>
    </row>
    <row r="11" spans="1:41" ht="8.25" customHeight="1" thickBot="1" x14ac:dyDescent="0.2">
      <c r="B11" s="20"/>
      <c r="C11" s="12"/>
      <c r="D11" s="12"/>
      <c r="E11" s="12"/>
      <c r="F11" s="13"/>
      <c r="G11" s="13"/>
      <c r="H11" s="13"/>
      <c r="I11" s="13"/>
      <c r="J11" s="5"/>
      <c r="K11" s="2"/>
      <c r="L11" s="2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4"/>
      <c r="AB11" s="15"/>
      <c r="AC11" s="15"/>
      <c r="AD11" s="11"/>
      <c r="AE11" s="11"/>
      <c r="AF11" s="11"/>
      <c r="AG11" s="21"/>
      <c r="AH11" s="21"/>
      <c r="AI11" s="22"/>
      <c r="AJ11" s="22"/>
      <c r="AK11" s="22"/>
      <c r="AL11" s="22"/>
      <c r="AM11" s="22"/>
      <c r="AN11" s="21"/>
    </row>
    <row r="12" spans="1:41" ht="24.75" customHeight="1" thickTop="1" x14ac:dyDescent="0.15">
      <c r="A12" s="139" t="s">
        <v>19</v>
      </c>
      <c r="B12" s="207" t="s">
        <v>0</v>
      </c>
      <c r="C12" s="200" t="s">
        <v>20</v>
      </c>
      <c r="D12" s="201"/>
      <c r="E12" s="200" t="s">
        <v>1</v>
      </c>
      <c r="F12" s="201"/>
      <c r="G12" s="211" t="s">
        <v>55</v>
      </c>
      <c r="H12" s="212"/>
      <c r="I12" s="209" t="s">
        <v>2</v>
      </c>
      <c r="J12" s="140" t="s">
        <v>21</v>
      </c>
      <c r="K12" s="140" t="s">
        <v>22</v>
      </c>
      <c r="L12" s="140" t="s">
        <v>21</v>
      </c>
      <c r="M12" s="140" t="s">
        <v>22</v>
      </c>
      <c r="N12" s="140" t="s">
        <v>21</v>
      </c>
      <c r="O12" s="141" t="s">
        <v>22</v>
      </c>
      <c r="P12" s="140" t="s">
        <v>21</v>
      </c>
      <c r="Q12" s="141" t="s">
        <v>22</v>
      </c>
      <c r="R12" s="142" t="s">
        <v>17</v>
      </c>
      <c r="S12" s="143" t="s">
        <v>56</v>
      </c>
      <c r="T12" s="169"/>
      <c r="U12" s="250" t="s">
        <v>58</v>
      </c>
      <c r="V12" s="212"/>
      <c r="W12" s="245" t="s">
        <v>61</v>
      </c>
      <c r="X12" s="144" t="s">
        <v>48</v>
      </c>
      <c r="Y12" s="145" t="s">
        <v>23</v>
      </c>
      <c r="Z12" s="146" t="s">
        <v>24</v>
      </c>
      <c r="AA12" s="147" t="s">
        <v>23</v>
      </c>
      <c r="AB12" s="148" t="s">
        <v>24</v>
      </c>
      <c r="AC12" s="146" t="s">
        <v>23</v>
      </c>
      <c r="AD12" s="149" t="s">
        <v>23</v>
      </c>
      <c r="AE12" s="232" t="s">
        <v>3</v>
      </c>
      <c r="AF12" s="233"/>
      <c r="AG12" s="233"/>
      <c r="AH12" s="234"/>
      <c r="AI12" s="22"/>
      <c r="AJ12" s="22"/>
      <c r="AK12" s="22"/>
      <c r="AL12" s="22"/>
      <c r="AM12" s="22"/>
      <c r="AN12" s="21"/>
      <c r="AO12" s="21"/>
    </row>
    <row r="13" spans="1:41" s="8" customFormat="1" ht="21" customHeight="1" thickBot="1" x14ac:dyDescent="0.25">
      <c r="A13" s="150" t="str">
        <f>"+"</f>
        <v>+</v>
      </c>
      <c r="B13" s="208"/>
      <c r="C13" s="151" t="s">
        <v>15</v>
      </c>
      <c r="D13" s="152" t="s">
        <v>16</v>
      </c>
      <c r="E13" s="135">
        <v>1</v>
      </c>
      <c r="F13" s="134">
        <v>2</v>
      </c>
      <c r="G13" s="153">
        <v>1</v>
      </c>
      <c r="H13" s="154">
        <v>2</v>
      </c>
      <c r="I13" s="210"/>
      <c r="J13" s="155">
        <v>1</v>
      </c>
      <c r="K13" s="155">
        <v>1</v>
      </c>
      <c r="L13" s="155">
        <v>2</v>
      </c>
      <c r="M13" s="155">
        <v>2</v>
      </c>
      <c r="N13" s="155">
        <v>3</v>
      </c>
      <c r="O13" s="156">
        <v>3</v>
      </c>
      <c r="P13" s="155">
        <v>4</v>
      </c>
      <c r="Q13" s="156">
        <v>4</v>
      </c>
      <c r="R13" s="89" t="s">
        <v>18</v>
      </c>
      <c r="S13" s="89" t="s">
        <v>57</v>
      </c>
      <c r="T13" s="252" t="s">
        <v>66</v>
      </c>
      <c r="U13" s="133" t="s">
        <v>59</v>
      </c>
      <c r="V13" s="134" t="s">
        <v>60</v>
      </c>
      <c r="W13" s="246"/>
      <c r="X13" s="135" t="s">
        <v>49</v>
      </c>
      <c r="Y13" s="242">
        <v>1</v>
      </c>
      <c r="Z13" s="243"/>
      <c r="AA13" s="244">
        <v>2</v>
      </c>
      <c r="AB13" s="243"/>
      <c r="AC13" s="157">
        <v>3</v>
      </c>
      <c r="AD13" s="158">
        <v>4</v>
      </c>
      <c r="AE13" s="235"/>
      <c r="AF13" s="236"/>
      <c r="AG13" s="236"/>
      <c r="AH13" s="237"/>
      <c r="AI13" s="24"/>
      <c r="AJ13" s="24" t="s">
        <v>25</v>
      </c>
      <c r="AK13" s="24"/>
      <c r="AL13" s="86">
        <v>8.2638888888888887E-2</v>
      </c>
      <c r="AM13" s="24"/>
      <c r="AN13" s="66"/>
      <c r="AO13" s="66"/>
    </row>
    <row r="14" spans="1:41" s="8" customFormat="1" ht="26.1" customHeight="1" thickTop="1" x14ac:dyDescent="0.2">
      <c r="A14" s="50"/>
      <c r="B14" s="27" t="s">
        <v>68</v>
      </c>
      <c r="C14" s="28" t="s">
        <v>69</v>
      </c>
      <c r="D14" s="29">
        <v>449</v>
      </c>
      <c r="E14" s="28">
        <v>2641</v>
      </c>
      <c r="F14" s="30"/>
      <c r="G14" s="59">
        <v>124.325</v>
      </c>
      <c r="H14" s="62"/>
      <c r="I14" s="98" t="s">
        <v>70</v>
      </c>
      <c r="J14" s="99" t="s">
        <v>79</v>
      </c>
      <c r="K14" s="99" t="s">
        <v>82</v>
      </c>
      <c r="L14" s="99"/>
      <c r="M14" s="100"/>
      <c r="N14" s="99"/>
      <c r="O14" s="100"/>
      <c r="P14" s="99"/>
      <c r="Q14" s="100"/>
      <c r="R14" s="101"/>
      <c r="S14" s="90">
        <f>IF(AJ14&lt;0,"",AJ14)</f>
        <v>4.3749999999999956E-2</v>
      </c>
      <c r="T14" s="253"/>
      <c r="U14" s="31"/>
      <c r="V14" s="129"/>
      <c r="W14" s="137"/>
      <c r="X14" s="31"/>
      <c r="Y14" s="33" t="s">
        <v>45</v>
      </c>
      <c r="Z14" s="34"/>
      <c r="AA14" s="35"/>
      <c r="AB14" s="34"/>
      <c r="AC14" s="35"/>
      <c r="AD14" s="78"/>
      <c r="AE14" s="36" t="s">
        <v>31</v>
      </c>
      <c r="AF14" s="35"/>
      <c r="AG14" s="35"/>
      <c r="AH14" s="37"/>
      <c r="AI14" s="24"/>
      <c r="AJ14" s="77">
        <f t="shared" ref="AJ14:AJ32" si="2">((MOD(TEXT(K14,"00"":""00")-TEXT($A$3,"00"":""00"),1))-(MOD(TEXT(J14,"00"":""00")-TEXT($A$3,"00"":""00"),1)))+((MOD(TEXT(M14,"00"":""00")-TEXT($A$3,"00"":""00"),1))-(MOD(TEXT(L14,"00"":""00")-TEXT($A$3,"00"":""00"),1)))+((MOD(TEXT(O14,"00"":""00")-TEXT($A$3,"00"":""00"),1))-(MOD(TEXT(N14,"00"":""00")-TEXT($A$3,"00"":""00"),1)))+((MOD(TEXT(Q14,"00"":""00")-TEXT($A$3,"00"":""00"),1))-(MOD(TEXT(P14,"00"":""00")-TEXT($A$3,"00"":""00"),1)))</f>
        <v>4.3749999999999956E-2</v>
      </c>
      <c r="AK14" s="24"/>
      <c r="AL14" s="24">
        <f>IF(AJ14&gt;AL13,1,0)</f>
        <v>0</v>
      </c>
      <c r="AM14" s="24"/>
      <c r="AN14" s="66"/>
      <c r="AO14" s="66"/>
    </row>
    <row r="15" spans="1:41" s="9" customFormat="1" ht="26.1" customHeight="1" x14ac:dyDescent="0.2">
      <c r="A15" s="51"/>
      <c r="B15" s="27" t="s">
        <v>71</v>
      </c>
      <c r="C15" s="28" t="s">
        <v>72</v>
      </c>
      <c r="D15" s="38">
        <v>1795</v>
      </c>
      <c r="E15" s="28">
        <v>2642</v>
      </c>
      <c r="F15" s="30"/>
      <c r="G15" s="60">
        <v>124.52500000000001</v>
      </c>
      <c r="H15" s="63"/>
      <c r="I15" s="102" t="s">
        <v>73</v>
      </c>
      <c r="J15" s="103" t="s">
        <v>80</v>
      </c>
      <c r="K15" s="99" t="s">
        <v>83</v>
      </c>
      <c r="L15" s="99"/>
      <c r="M15" s="100"/>
      <c r="N15" s="103"/>
      <c r="O15" s="100"/>
      <c r="P15" s="99"/>
      <c r="Q15" s="100"/>
      <c r="R15" s="104"/>
      <c r="S15" s="90">
        <f t="shared" ref="S15:S32" si="3">IF(AJ15&lt;0,"",AJ15)</f>
        <v>4.1666666666666685E-2</v>
      </c>
      <c r="T15" s="253"/>
      <c r="U15" s="39"/>
      <c r="V15" s="130"/>
      <c r="W15" s="138"/>
      <c r="X15" s="127"/>
      <c r="Y15" s="40" t="s">
        <v>40</v>
      </c>
      <c r="Z15" s="41"/>
      <c r="AA15" s="42"/>
      <c r="AB15" s="41"/>
      <c r="AC15" s="42"/>
      <c r="AD15" s="79"/>
      <c r="AE15" s="43" t="s">
        <v>33</v>
      </c>
      <c r="AF15" s="42"/>
      <c r="AG15" s="42"/>
      <c r="AH15" s="44"/>
      <c r="AI15" s="24"/>
      <c r="AJ15" s="77">
        <f t="shared" si="2"/>
        <v>4.1666666666666685E-2</v>
      </c>
      <c r="AK15" s="24"/>
      <c r="AL15" s="24">
        <f>IF(AJ15&gt;AL13,1,0)</f>
        <v>0</v>
      </c>
      <c r="AM15" s="25"/>
      <c r="AN15" s="67"/>
      <c r="AO15" s="67"/>
    </row>
    <row r="16" spans="1:41" s="9" customFormat="1" ht="26.1" customHeight="1" x14ac:dyDescent="0.2">
      <c r="A16" s="51"/>
      <c r="B16" s="27" t="s">
        <v>74</v>
      </c>
      <c r="C16" s="28" t="s">
        <v>75</v>
      </c>
      <c r="D16" s="38">
        <v>7877</v>
      </c>
      <c r="E16" s="28">
        <v>2643</v>
      </c>
      <c r="F16" s="30"/>
      <c r="G16" s="60">
        <v>135.09</v>
      </c>
      <c r="H16" s="63"/>
      <c r="I16" s="102" t="s">
        <v>76</v>
      </c>
      <c r="J16" s="103"/>
      <c r="K16" s="99"/>
      <c r="L16" s="99"/>
      <c r="M16" s="100"/>
      <c r="N16" s="103"/>
      <c r="O16" s="100"/>
      <c r="P16" s="99"/>
      <c r="Q16" s="100"/>
      <c r="R16" s="104"/>
      <c r="S16" s="90">
        <f t="shared" si="3"/>
        <v>0</v>
      </c>
      <c r="T16" s="253"/>
      <c r="U16" s="31"/>
      <c r="V16" s="130"/>
      <c r="W16" s="138"/>
      <c r="X16" s="127"/>
      <c r="Y16" s="40" t="s">
        <v>45</v>
      </c>
      <c r="Z16" s="41"/>
      <c r="AA16" s="42"/>
      <c r="AB16" s="41"/>
      <c r="AC16" s="42"/>
      <c r="AD16" s="79"/>
      <c r="AE16" s="43" t="s">
        <v>37</v>
      </c>
      <c r="AF16" s="42"/>
      <c r="AG16" s="42"/>
      <c r="AH16" s="44"/>
      <c r="AI16" s="24"/>
      <c r="AJ16" s="77">
        <f t="shared" si="2"/>
        <v>0</v>
      </c>
      <c r="AK16" s="24"/>
      <c r="AL16" s="24">
        <f>IF(AJ16&gt;AL13,1,0)</f>
        <v>0</v>
      </c>
      <c r="AM16" s="25"/>
      <c r="AN16" s="67"/>
      <c r="AO16" s="67"/>
    </row>
    <row r="17" spans="1:41" s="9" customFormat="1" ht="26.1" customHeight="1" x14ac:dyDescent="0.2">
      <c r="A17" s="51"/>
      <c r="B17" s="27" t="s">
        <v>81</v>
      </c>
      <c r="C17" s="45" t="s">
        <v>77</v>
      </c>
      <c r="D17" s="38" t="s">
        <v>78</v>
      </c>
      <c r="E17" s="28"/>
      <c r="F17" s="30"/>
      <c r="G17" s="60">
        <v>372.75</v>
      </c>
      <c r="H17" s="63">
        <v>139.05000000000001</v>
      </c>
      <c r="I17" s="102" t="s">
        <v>76</v>
      </c>
      <c r="J17" s="103"/>
      <c r="K17" s="99"/>
      <c r="L17" s="99"/>
      <c r="M17" s="100"/>
      <c r="N17" s="103"/>
      <c r="O17" s="100"/>
      <c r="P17" s="99"/>
      <c r="Q17" s="100"/>
      <c r="R17" s="104"/>
      <c r="S17" s="90">
        <f t="shared" si="3"/>
        <v>0</v>
      </c>
      <c r="T17" s="253"/>
      <c r="U17" s="39"/>
      <c r="V17" s="55"/>
      <c r="W17" s="138"/>
      <c r="X17" s="39"/>
      <c r="Y17" s="40" t="s">
        <v>43</v>
      </c>
      <c r="Z17" s="41"/>
      <c r="AA17" s="42"/>
      <c r="AB17" s="41"/>
      <c r="AC17" s="42"/>
      <c r="AD17" s="79"/>
      <c r="AE17" s="43"/>
      <c r="AF17" s="42"/>
      <c r="AG17" s="42"/>
      <c r="AH17" s="44"/>
      <c r="AI17" s="24"/>
      <c r="AJ17" s="77">
        <f t="shared" si="2"/>
        <v>0</v>
      </c>
      <c r="AK17" s="24"/>
      <c r="AL17" s="24">
        <f>IF(AJ17&gt;AL13,1,0)</f>
        <v>0</v>
      </c>
      <c r="AM17" s="25"/>
      <c r="AN17" s="67"/>
      <c r="AO17" s="67"/>
    </row>
    <row r="18" spans="1:41" s="9" customFormat="1" ht="26.1" customHeight="1" x14ac:dyDescent="0.2">
      <c r="A18" s="51"/>
      <c r="B18" s="27"/>
      <c r="C18" s="45"/>
      <c r="D18" s="38"/>
      <c r="E18" s="28"/>
      <c r="F18" s="30"/>
      <c r="G18" s="60"/>
      <c r="H18" s="63"/>
      <c r="I18" s="102"/>
      <c r="J18" s="103"/>
      <c r="K18" s="99"/>
      <c r="L18" s="99"/>
      <c r="M18" s="100"/>
      <c r="N18" s="103"/>
      <c r="O18" s="100"/>
      <c r="P18" s="99"/>
      <c r="Q18" s="100"/>
      <c r="R18" s="104"/>
      <c r="S18" s="90"/>
      <c r="T18" s="253"/>
      <c r="U18" s="31"/>
      <c r="V18" s="55"/>
      <c r="W18" s="138"/>
      <c r="X18" s="39"/>
      <c r="Y18" s="40"/>
      <c r="Z18" s="41"/>
      <c r="AA18" s="42"/>
      <c r="AB18" s="41"/>
      <c r="AC18" s="42"/>
      <c r="AD18" s="79"/>
      <c r="AE18" s="43"/>
      <c r="AF18" s="42"/>
      <c r="AG18" s="42"/>
      <c r="AH18" s="44"/>
      <c r="AI18" s="24"/>
      <c r="AJ18" s="77"/>
      <c r="AK18" s="24"/>
      <c r="AL18" s="24"/>
      <c r="AM18" s="25"/>
      <c r="AN18" s="67"/>
      <c r="AO18" s="67"/>
    </row>
    <row r="19" spans="1:41" s="9" customFormat="1" ht="26.1" customHeight="1" x14ac:dyDescent="0.2">
      <c r="A19" s="51"/>
      <c r="B19" s="27"/>
      <c r="C19" s="45"/>
      <c r="D19" s="38"/>
      <c r="E19" s="28"/>
      <c r="F19" s="30"/>
      <c r="G19" s="60"/>
      <c r="H19" s="63"/>
      <c r="I19" s="102"/>
      <c r="J19" s="103"/>
      <c r="K19" s="99"/>
      <c r="L19" s="99"/>
      <c r="M19" s="100"/>
      <c r="N19" s="103"/>
      <c r="O19" s="100"/>
      <c r="P19" s="99"/>
      <c r="Q19" s="100"/>
      <c r="R19" s="104"/>
      <c r="S19" s="90"/>
      <c r="T19" s="253"/>
      <c r="U19" s="39"/>
      <c r="V19" s="55"/>
      <c r="W19" s="138"/>
      <c r="X19" s="39"/>
      <c r="Y19" s="46"/>
      <c r="Z19" s="41"/>
      <c r="AA19" s="42"/>
      <c r="AB19" s="41"/>
      <c r="AC19" s="42"/>
      <c r="AD19" s="79"/>
      <c r="AE19" s="47"/>
      <c r="AF19" s="42"/>
      <c r="AG19" s="42"/>
      <c r="AH19" s="44"/>
      <c r="AI19" s="24"/>
      <c r="AJ19" s="77"/>
      <c r="AK19" s="24"/>
      <c r="AL19" s="24"/>
      <c r="AM19" s="25"/>
      <c r="AN19" s="67"/>
      <c r="AO19" s="67"/>
    </row>
    <row r="20" spans="1:41" s="9" customFormat="1" ht="26.1" customHeight="1" x14ac:dyDescent="0.2">
      <c r="A20" s="51"/>
      <c r="B20" s="27"/>
      <c r="C20" s="45"/>
      <c r="D20" s="38"/>
      <c r="E20" s="28"/>
      <c r="F20" s="30"/>
      <c r="G20" s="60"/>
      <c r="H20" s="63"/>
      <c r="I20" s="102"/>
      <c r="J20" s="103"/>
      <c r="K20" s="99"/>
      <c r="L20" s="99"/>
      <c r="M20" s="100"/>
      <c r="N20" s="103"/>
      <c r="O20" s="100"/>
      <c r="P20" s="99"/>
      <c r="Q20" s="100"/>
      <c r="R20" s="104"/>
      <c r="S20" s="90"/>
      <c r="T20" s="253"/>
      <c r="U20" s="31"/>
      <c r="V20" s="55"/>
      <c r="W20" s="138"/>
      <c r="X20" s="39"/>
      <c r="Y20" s="40"/>
      <c r="Z20" s="41"/>
      <c r="AA20" s="42"/>
      <c r="AB20" s="41"/>
      <c r="AC20" s="42"/>
      <c r="AD20" s="79"/>
      <c r="AE20" s="43"/>
      <c r="AF20" s="42"/>
      <c r="AG20" s="42"/>
      <c r="AH20" s="44"/>
      <c r="AI20" s="24"/>
      <c r="AJ20" s="77"/>
      <c r="AK20" s="24"/>
      <c r="AL20" s="24"/>
      <c r="AM20" s="25"/>
      <c r="AN20" s="67"/>
      <c r="AO20" s="67"/>
    </row>
    <row r="21" spans="1:41" s="9" customFormat="1" ht="26.1" customHeight="1" x14ac:dyDescent="0.2">
      <c r="A21" s="51"/>
      <c r="B21" s="27"/>
      <c r="C21" s="45"/>
      <c r="D21" s="38"/>
      <c r="E21" s="28"/>
      <c r="F21" s="30"/>
      <c r="G21" s="60"/>
      <c r="H21" s="63"/>
      <c r="I21" s="102"/>
      <c r="J21" s="103"/>
      <c r="K21" s="99"/>
      <c r="L21" s="99"/>
      <c r="M21" s="100"/>
      <c r="N21" s="103"/>
      <c r="O21" s="100"/>
      <c r="P21" s="99"/>
      <c r="Q21" s="100"/>
      <c r="R21" s="104"/>
      <c r="S21" s="90"/>
      <c r="T21" s="253"/>
      <c r="U21" s="39"/>
      <c r="V21" s="55"/>
      <c r="W21" s="138"/>
      <c r="X21" s="39"/>
      <c r="Y21" s="40"/>
      <c r="Z21" s="41"/>
      <c r="AA21" s="42"/>
      <c r="AB21" s="41"/>
      <c r="AC21" s="42"/>
      <c r="AD21" s="79"/>
      <c r="AE21" s="43"/>
      <c r="AF21" s="42"/>
      <c r="AG21" s="42"/>
      <c r="AH21" s="44"/>
      <c r="AI21" s="24"/>
      <c r="AJ21" s="77"/>
      <c r="AK21" s="24"/>
      <c r="AL21" s="24"/>
      <c r="AM21" s="25"/>
      <c r="AN21" s="67"/>
      <c r="AO21" s="67"/>
    </row>
    <row r="22" spans="1:41" s="9" customFormat="1" ht="26.1" customHeight="1" x14ac:dyDescent="0.2">
      <c r="A22" s="51"/>
      <c r="B22" s="27"/>
      <c r="C22" s="45"/>
      <c r="D22" s="38"/>
      <c r="E22" s="28"/>
      <c r="F22" s="30"/>
      <c r="G22" s="60"/>
      <c r="H22" s="63"/>
      <c r="I22" s="102"/>
      <c r="J22" s="103"/>
      <c r="K22" s="99"/>
      <c r="L22" s="99"/>
      <c r="M22" s="100"/>
      <c r="N22" s="103"/>
      <c r="O22" s="100"/>
      <c r="P22" s="99"/>
      <c r="Q22" s="100"/>
      <c r="R22" s="104"/>
      <c r="S22" s="90"/>
      <c r="T22" s="253"/>
      <c r="U22" s="31"/>
      <c r="V22" s="55"/>
      <c r="W22" s="138"/>
      <c r="X22" s="39"/>
      <c r="Y22" s="40"/>
      <c r="Z22" s="41"/>
      <c r="AA22" s="42"/>
      <c r="AB22" s="41"/>
      <c r="AC22" s="42"/>
      <c r="AD22" s="79"/>
      <c r="AE22" s="43"/>
      <c r="AF22" s="42"/>
      <c r="AG22" s="42"/>
      <c r="AH22" s="44"/>
      <c r="AI22" s="24"/>
      <c r="AJ22" s="77"/>
      <c r="AK22" s="24"/>
      <c r="AL22" s="24"/>
      <c r="AM22" s="25"/>
      <c r="AN22" s="67"/>
      <c r="AO22" s="67"/>
    </row>
    <row r="23" spans="1:41" s="9" customFormat="1" ht="26.1" customHeight="1" x14ac:dyDescent="0.2">
      <c r="A23" s="51"/>
      <c r="B23" s="27"/>
      <c r="C23" s="45"/>
      <c r="D23" s="38"/>
      <c r="E23" s="28"/>
      <c r="F23" s="30"/>
      <c r="G23" s="60"/>
      <c r="H23" s="63"/>
      <c r="I23" s="102"/>
      <c r="J23" s="103"/>
      <c r="K23" s="99"/>
      <c r="L23" s="99"/>
      <c r="M23" s="100"/>
      <c r="N23" s="103"/>
      <c r="O23" s="100"/>
      <c r="P23" s="99"/>
      <c r="Q23" s="100"/>
      <c r="R23" s="104"/>
      <c r="S23" s="90"/>
      <c r="T23" s="253"/>
      <c r="U23" s="39"/>
      <c r="V23" s="55"/>
      <c r="W23" s="138"/>
      <c r="X23" s="39"/>
      <c r="Y23" s="40"/>
      <c r="Z23" s="41"/>
      <c r="AA23" s="42"/>
      <c r="AB23" s="41"/>
      <c r="AC23" s="42"/>
      <c r="AD23" s="79"/>
      <c r="AE23" s="43"/>
      <c r="AF23" s="42"/>
      <c r="AG23" s="42"/>
      <c r="AH23" s="44"/>
      <c r="AI23" s="24"/>
      <c r="AJ23" s="77"/>
      <c r="AK23" s="24"/>
      <c r="AL23" s="24"/>
      <c r="AM23" s="25"/>
      <c r="AN23" s="67"/>
      <c r="AO23" s="67"/>
    </row>
    <row r="24" spans="1:41" s="9" customFormat="1" ht="26.1" customHeight="1" x14ac:dyDescent="0.2">
      <c r="A24" s="51"/>
      <c r="B24" s="27"/>
      <c r="C24" s="45"/>
      <c r="D24" s="38"/>
      <c r="E24" s="28"/>
      <c r="F24" s="30"/>
      <c r="G24" s="60"/>
      <c r="H24" s="63"/>
      <c r="I24" s="102"/>
      <c r="J24" s="103"/>
      <c r="K24" s="99"/>
      <c r="L24" s="99"/>
      <c r="M24" s="100"/>
      <c r="N24" s="103"/>
      <c r="O24" s="100"/>
      <c r="P24" s="99"/>
      <c r="Q24" s="100"/>
      <c r="R24" s="104"/>
      <c r="S24" s="90"/>
      <c r="T24" s="253"/>
      <c r="U24" s="31"/>
      <c r="V24" s="55"/>
      <c r="W24" s="138"/>
      <c r="X24" s="39"/>
      <c r="Y24" s="40"/>
      <c r="Z24" s="41"/>
      <c r="AA24" s="42"/>
      <c r="AB24" s="41"/>
      <c r="AC24" s="42"/>
      <c r="AD24" s="79"/>
      <c r="AE24" s="43"/>
      <c r="AF24" s="42"/>
      <c r="AG24" s="42"/>
      <c r="AH24" s="44"/>
      <c r="AI24" s="24"/>
      <c r="AJ24" s="77"/>
      <c r="AK24" s="24"/>
      <c r="AL24" s="24"/>
      <c r="AM24" s="25"/>
      <c r="AN24" s="67"/>
      <c r="AO24" s="67"/>
    </row>
    <row r="25" spans="1:41" s="9" customFormat="1" ht="26.1" customHeight="1" x14ac:dyDescent="0.2">
      <c r="A25" s="51"/>
      <c r="B25" s="27"/>
      <c r="C25" s="45"/>
      <c r="D25" s="38"/>
      <c r="E25" s="28"/>
      <c r="F25" s="30"/>
      <c r="G25" s="60"/>
      <c r="H25" s="63"/>
      <c r="I25" s="102"/>
      <c r="J25" s="103"/>
      <c r="K25" s="99"/>
      <c r="L25" s="99"/>
      <c r="M25" s="100"/>
      <c r="N25" s="103"/>
      <c r="O25" s="100"/>
      <c r="P25" s="99"/>
      <c r="Q25" s="100"/>
      <c r="R25" s="104"/>
      <c r="S25" s="90"/>
      <c r="T25" s="253"/>
      <c r="U25" s="39"/>
      <c r="V25" s="55"/>
      <c r="W25" s="138"/>
      <c r="X25" s="39"/>
      <c r="Y25" s="40"/>
      <c r="Z25" s="41"/>
      <c r="AA25" s="42"/>
      <c r="AB25" s="41"/>
      <c r="AC25" s="42"/>
      <c r="AD25" s="79"/>
      <c r="AE25" s="43"/>
      <c r="AF25" s="42"/>
      <c r="AG25" s="42"/>
      <c r="AH25" s="44"/>
      <c r="AI25" s="24"/>
      <c r="AJ25" s="77"/>
      <c r="AK25" s="24"/>
      <c r="AL25" s="24"/>
      <c r="AM25" s="25"/>
      <c r="AN25" s="67"/>
      <c r="AO25" s="67"/>
    </row>
    <row r="26" spans="1:41" s="9" customFormat="1" ht="26.1" customHeight="1" x14ac:dyDescent="0.2">
      <c r="A26" s="51"/>
      <c r="B26" s="27"/>
      <c r="C26" s="45"/>
      <c r="D26" s="38"/>
      <c r="E26" s="28"/>
      <c r="F26" s="30"/>
      <c r="G26" s="61"/>
      <c r="H26" s="64"/>
      <c r="I26" s="105"/>
      <c r="J26" s="106"/>
      <c r="K26" s="99"/>
      <c r="L26" s="99"/>
      <c r="M26" s="100"/>
      <c r="N26" s="106"/>
      <c r="O26" s="100"/>
      <c r="P26" s="99"/>
      <c r="Q26" s="100"/>
      <c r="R26" s="104"/>
      <c r="S26" s="90"/>
      <c r="T26" s="253"/>
      <c r="U26" s="39"/>
      <c r="V26" s="55"/>
      <c r="W26" s="138"/>
      <c r="X26" s="39"/>
      <c r="Y26" s="40"/>
      <c r="Z26" s="41"/>
      <c r="AA26" s="42"/>
      <c r="AB26" s="41"/>
      <c r="AC26" s="42"/>
      <c r="AD26" s="79"/>
      <c r="AE26" s="43"/>
      <c r="AF26" s="42"/>
      <c r="AG26" s="42"/>
      <c r="AH26" s="44"/>
      <c r="AI26" s="24"/>
      <c r="AJ26" s="77"/>
      <c r="AK26" s="24"/>
      <c r="AL26" s="24"/>
      <c r="AM26" s="25"/>
      <c r="AN26" s="67"/>
      <c r="AO26" s="67"/>
    </row>
    <row r="27" spans="1:41" s="9" customFormat="1" ht="26.1" customHeight="1" x14ac:dyDescent="0.2">
      <c r="A27" s="51"/>
      <c r="B27" s="27"/>
      <c r="C27" s="45"/>
      <c r="D27" s="38"/>
      <c r="E27" s="28"/>
      <c r="F27" s="30"/>
      <c r="G27" s="61"/>
      <c r="H27" s="64"/>
      <c r="I27" s="105"/>
      <c r="J27" s="106"/>
      <c r="K27" s="99"/>
      <c r="L27" s="99"/>
      <c r="M27" s="100"/>
      <c r="N27" s="106"/>
      <c r="O27" s="100"/>
      <c r="P27" s="99"/>
      <c r="Q27" s="100"/>
      <c r="R27" s="104"/>
      <c r="S27" s="90"/>
      <c r="T27" s="253"/>
      <c r="U27" s="39"/>
      <c r="V27" s="55"/>
      <c r="W27" s="138"/>
      <c r="X27" s="39"/>
      <c r="Y27" s="40"/>
      <c r="Z27" s="41"/>
      <c r="AA27" s="42"/>
      <c r="AB27" s="41"/>
      <c r="AC27" s="42"/>
      <c r="AD27" s="79"/>
      <c r="AE27" s="43"/>
      <c r="AF27" s="42"/>
      <c r="AG27" s="42"/>
      <c r="AH27" s="44"/>
      <c r="AI27" s="24"/>
      <c r="AJ27" s="77"/>
      <c r="AK27" s="24"/>
      <c r="AL27" s="24"/>
      <c r="AM27" s="25"/>
      <c r="AN27" s="67"/>
      <c r="AO27" s="67"/>
    </row>
    <row r="28" spans="1:41" s="9" customFormat="1" ht="26.1" customHeight="1" x14ac:dyDescent="0.2">
      <c r="A28" s="51"/>
      <c r="B28" s="27"/>
      <c r="C28" s="45"/>
      <c r="D28" s="38"/>
      <c r="E28" s="28"/>
      <c r="F28" s="30"/>
      <c r="G28" s="61"/>
      <c r="H28" s="64"/>
      <c r="I28" s="105"/>
      <c r="J28" s="106"/>
      <c r="K28" s="99"/>
      <c r="L28" s="99"/>
      <c r="M28" s="100"/>
      <c r="N28" s="106"/>
      <c r="O28" s="100"/>
      <c r="P28" s="99"/>
      <c r="Q28" s="100"/>
      <c r="R28" s="104"/>
      <c r="S28" s="90"/>
      <c r="T28" s="253"/>
      <c r="U28" s="39"/>
      <c r="V28" s="55"/>
      <c r="W28" s="138"/>
      <c r="X28" s="39"/>
      <c r="Y28" s="40"/>
      <c r="Z28" s="41"/>
      <c r="AA28" s="42"/>
      <c r="AB28" s="41"/>
      <c r="AC28" s="42"/>
      <c r="AD28" s="79"/>
      <c r="AE28" s="43"/>
      <c r="AF28" s="42"/>
      <c r="AG28" s="42"/>
      <c r="AH28" s="44"/>
      <c r="AI28" s="24"/>
      <c r="AJ28" s="77"/>
      <c r="AK28" s="24"/>
      <c r="AL28" s="24"/>
      <c r="AM28" s="25"/>
      <c r="AN28" s="67"/>
      <c r="AO28" s="67"/>
    </row>
    <row r="29" spans="1:41" s="9" customFormat="1" ht="26.1" customHeight="1" x14ac:dyDescent="0.2">
      <c r="A29" s="51"/>
      <c r="B29" s="27"/>
      <c r="C29" s="45"/>
      <c r="D29" s="38"/>
      <c r="E29" s="28"/>
      <c r="F29" s="30"/>
      <c r="G29" s="61"/>
      <c r="H29" s="64"/>
      <c r="I29" s="105"/>
      <c r="J29" s="106"/>
      <c r="K29" s="99"/>
      <c r="L29" s="99"/>
      <c r="M29" s="100"/>
      <c r="N29" s="106"/>
      <c r="O29" s="100"/>
      <c r="P29" s="99"/>
      <c r="Q29" s="100"/>
      <c r="R29" s="104"/>
      <c r="S29" s="90">
        <f t="shared" si="3"/>
        <v>0</v>
      </c>
      <c r="T29" s="253"/>
      <c r="U29" s="39"/>
      <c r="V29" s="55"/>
      <c r="W29" s="138"/>
      <c r="X29" s="39"/>
      <c r="Y29" s="40"/>
      <c r="Z29" s="41"/>
      <c r="AA29" s="42"/>
      <c r="AB29" s="41"/>
      <c r="AC29" s="42"/>
      <c r="AD29" s="79"/>
      <c r="AE29" s="43"/>
      <c r="AF29" s="42"/>
      <c r="AG29" s="42"/>
      <c r="AH29" s="44"/>
      <c r="AI29" s="24"/>
      <c r="AJ29" s="77">
        <f t="shared" si="2"/>
        <v>0</v>
      </c>
      <c r="AK29" s="24"/>
      <c r="AL29" s="24">
        <f>IF(AJ29&gt;AL13,1,0)</f>
        <v>0</v>
      </c>
      <c r="AM29" s="25"/>
      <c r="AN29" s="67"/>
      <c r="AO29" s="67"/>
    </row>
    <row r="30" spans="1:41" s="9" customFormat="1" ht="26.1" customHeight="1" x14ac:dyDescent="0.2">
      <c r="A30" s="51"/>
      <c r="B30" s="27"/>
      <c r="C30" s="45"/>
      <c r="D30" s="38"/>
      <c r="E30" s="28"/>
      <c r="F30" s="30"/>
      <c r="G30" s="61"/>
      <c r="H30" s="64"/>
      <c r="I30" s="105"/>
      <c r="J30" s="106"/>
      <c r="K30" s="99"/>
      <c r="L30" s="99"/>
      <c r="M30" s="100"/>
      <c r="N30" s="106"/>
      <c r="O30" s="100"/>
      <c r="P30" s="99"/>
      <c r="Q30" s="100"/>
      <c r="R30" s="104"/>
      <c r="S30" s="90">
        <f t="shared" si="3"/>
        <v>0</v>
      </c>
      <c r="T30" s="253"/>
      <c r="U30" s="39"/>
      <c r="V30" s="131"/>
      <c r="W30" s="138"/>
      <c r="X30" s="128"/>
      <c r="Y30" s="40"/>
      <c r="Z30" s="41"/>
      <c r="AA30" s="42"/>
      <c r="AB30" s="41"/>
      <c r="AC30" s="42"/>
      <c r="AD30" s="79"/>
      <c r="AE30" s="43"/>
      <c r="AF30" s="42"/>
      <c r="AG30" s="42"/>
      <c r="AH30" s="44"/>
      <c r="AI30" s="24"/>
      <c r="AJ30" s="77">
        <f t="shared" si="2"/>
        <v>0</v>
      </c>
      <c r="AK30" s="24"/>
      <c r="AL30" s="24">
        <f>IF(AJ30&gt;AL13,1,0)</f>
        <v>0</v>
      </c>
      <c r="AM30" s="25"/>
      <c r="AN30" s="67"/>
      <c r="AO30" s="67"/>
    </row>
    <row r="31" spans="1:41" ht="26.1" customHeight="1" x14ac:dyDescent="0.15">
      <c r="A31" s="51"/>
      <c r="B31" s="27"/>
      <c r="C31" s="45"/>
      <c r="D31" s="38"/>
      <c r="E31" s="28"/>
      <c r="F31" s="30"/>
      <c r="G31" s="61"/>
      <c r="H31" s="64"/>
      <c r="I31" s="105"/>
      <c r="J31" s="106"/>
      <c r="K31" s="99"/>
      <c r="L31" s="99"/>
      <c r="M31" s="100"/>
      <c r="N31" s="106"/>
      <c r="O31" s="100"/>
      <c r="P31" s="99"/>
      <c r="Q31" s="100"/>
      <c r="R31" s="104"/>
      <c r="S31" s="90">
        <f t="shared" si="3"/>
        <v>0</v>
      </c>
      <c r="T31" s="253"/>
      <c r="U31" s="39"/>
      <c r="V31" s="131"/>
      <c r="W31" s="138"/>
      <c r="X31" s="128"/>
      <c r="Y31" s="40"/>
      <c r="Z31" s="41"/>
      <c r="AA31" s="42"/>
      <c r="AB31" s="41"/>
      <c r="AC31" s="42"/>
      <c r="AD31" s="79"/>
      <c r="AE31" s="43"/>
      <c r="AF31" s="42"/>
      <c r="AG31" s="42"/>
      <c r="AH31" s="44"/>
      <c r="AI31" s="24"/>
      <c r="AJ31" s="77">
        <f t="shared" si="2"/>
        <v>0</v>
      </c>
      <c r="AK31" s="24"/>
      <c r="AL31" s="24">
        <f>IF(AJ31&gt;AL13,1,0)</f>
        <v>0</v>
      </c>
      <c r="AM31" s="22"/>
      <c r="AN31" s="21"/>
      <c r="AO31" s="21"/>
    </row>
    <row r="32" spans="1:41" ht="26.1" customHeight="1" thickBot="1" x14ac:dyDescent="0.2">
      <c r="A32" s="52"/>
      <c r="B32" s="27"/>
      <c r="C32" s="48"/>
      <c r="D32" s="81"/>
      <c r="E32" s="48"/>
      <c r="F32" s="49"/>
      <c r="G32" s="82"/>
      <c r="H32" s="83"/>
      <c r="I32" s="107"/>
      <c r="J32" s="108"/>
      <c r="K32" s="99"/>
      <c r="L32" s="99"/>
      <c r="M32" s="100"/>
      <c r="N32" s="108"/>
      <c r="O32" s="100"/>
      <c r="P32" s="99"/>
      <c r="Q32" s="100"/>
      <c r="R32" s="109"/>
      <c r="S32" s="90">
        <f t="shared" si="3"/>
        <v>0</v>
      </c>
      <c r="T32" s="253"/>
      <c r="U32" s="31"/>
      <c r="V32" s="132"/>
      <c r="W32" s="137"/>
      <c r="X32" s="31"/>
      <c r="Y32" s="69"/>
      <c r="Z32" s="70"/>
      <c r="AA32" s="71"/>
      <c r="AB32" s="70"/>
      <c r="AC32" s="71"/>
      <c r="AD32" s="80"/>
      <c r="AE32" s="72"/>
      <c r="AF32" s="71"/>
      <c r="AG32" s="71"/>
      <c r="AH32" s="73"/>
      <c r="AI32" s="24"/>
      <c r="AJ32" s="77">
        <f t="shared" si="2"/>
        <v>0</v>
      </c>
      <c r="AK32" s="24"/>
      <c r="AL32" s="24">
        <f>IF(AJ32&gt;AL13,1,0)</f>
        <v>0</v>
      </c>
      <c r="AM32" s="22"/>
      <c r="AN32" s="21"/>
      <c r="AO32" s="21"/>
    </row>
    <row r="33" spans="1:40" s="19" customFormat="1" ht="18" customHeight="1" thickTop="1" thickBot="1" x14ac:dyDescent="0.25">
      <c r="A33" s="202" t="s">
        <v>53</v>
      </c>
      <c r="B33" s="203"/>
      <c r="C33" s="136">
        <f>COUNTA(B14:B32)</f>
        <v>4</v>
      </c>
      <c r="D33" s="205" t="s">
        <v>51</v>
      </c>
      <c r="E33" s="206"/>
      <c r="F33" s="159">
        <f>COUNTA(R14:R32)</f>
        <v>0</v>
      </c>
      <c r="G33" s="160" t="s">
        <v>50</v>
      </c>
      <c r="H33" s="161">
        <f>COUNTA(A14:A32)</f>
        <v>0</v>
      </c>
      <c r="I33" s="204" t="s">
        <v>52</v>
      </c>
      <c r="J33" s="204"/>
      <c r="K33" s="204">
        <f>SUM(AL14:AL32)</f>
        <v>0</v>
      </c>
      <c r="L33" s="204"/>
      <c r="M33" s="162"/>
      <c r="N33" s="163"/>
      <c r="O33" s="247" t="s">
        <v>62</v>
      </c>
      <c r="P33" s="203"/>
      <c r="Q33" s="203"/>
      <c r="R33" s="203"/>
      <c r="S33" s="203"/>
      <c r="T33" s="170"/>
      <c r="U33" s="164">
        <f>SUM(U14:U32)</f>
        <v>0</v>
      </c>
      <c r="V33" s="165">
        <f>SUM(V14:V32)</f>
        <v>0</v>
      </c>
      <c r="W33" s="166" t="e">
        <f>#REF!</f>
        <v>#REF!</v>
      </c>
      <c r="X33" s="167">
        <f t="shared" ref="X33" si="4">SUM(X14:X32)</f>
        <v>0</v>
      </c>
      <c r="Y33" s="238" t="s">
        <v>63</v>
      </c>
      <c r="Z33" s="239"/>
      <c r="AA33" s="239"/>
      <c r="AB33" s="239"/>
      <c r="AC33" s="239"/>
      <c r="AD33" s="239"/>
      <c r="AE33" s="239"/>
      <c r="AF33" s="223" t="e">
        <f>SUM(S14:S32)+#REF!</f>
        <v>#REF!</v>
      </c>
      <c r="AG33" s="223"/>
      <c r="AH33" s="224"/>
      <c r="AI33" s="26"/>
      <c r="AJ33" s="26"/>
      <c r="AK33" s="26"/>
      <c r="AL33" s="26"/>
      <c r="AM33" s="26"/>
      <c r="AN33" s="68"/>
    </row>
    <row r="34" spans="1:40" ht="12.75" customHeight="1" thickTop="1" x14ac:dyDescent="0.15">
      <c r="A34" s="22"/>
      <c r="B34" s="74"/>
      <c r="C34" s="199"/>
      <c r="D34" s="199"/>
      <c r="E34" s="199"/>
      <c r="F34" s="199"/>
      <c r="G34" s="92"/>
      <c r="H34" s="92"/>
      <c r="I34" s="92"/>
      <c r="J34" s="92"/>
      <c r="K34" s="92"/>
      <c r="L34" s="92"/>
      <c r="M34" s="92"/>
      <c r="N34" s="93"/>
      <c r="O34" s="93"/>
      <c r="P34" s="93"/>
      <c r="Q34" s="93"/>
      <c r="R34" s="94"/>
      <c r="S34" s="94"/>
      <c r="T34" s="94"/>
      <c r="U34" s="94"/>
      <c r="V34" s="56"/>
      <c r="W34" s="56"/>
      <c r="X34" s="56"/>
      <c r="Y34" s="65"/>
      <c r="Z34" s="56"/>
      <c r="AA34" s="65"/>
      <c r="AB34" s="91"/>
      <c r="AC34" s="66"/>
      <c r="AD34" s="91"/>
      <c r="AE34" s="91"/>
      <c r="AF34" s="91"/>
      <c r="AG34" s="91"/>
      <c r="AH34" s="91"/>
      <c r="AI34" s="22"/>
      <c r="AJ34" s="22"/>
      <c r="AK34" s="22"/>
      <c r="AL34" s="22"/>
      <c r="AM34" s="22"/>
      <c r="AN34" s="21"/>
    </row>
    <row r="35" spans="1:40" x14ac:dyDescent="0.15">
      <c r="A35" s="22" t="s">
        <v>28</v>
      </c>
      <c r="B35" s="21"/>
      <c r="C35" s="91"/>
      <c r="D35" s="87"/>
      <c r="E35" s="87"/>
      <c r="F35" s="87"/>
      <c r="G35" s="95"/>
      <c r="H35" s="95"/>
      <c r="I35" s="95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87"/>
      <c r="U35" s="87"/>
      <c r="V35" s="87"/>
      <c r="W35" s="87"/>
      <c r="X35" s="87"/>
      <c r="Y35" s="91"/>
      <c r="Z35" s="87"/>
      <c r="AA35" s="87"/>
      <c r="AB35" s="87"/>
      <c r="AC35" s="87"/>
      <c r="AD35" s="87"/>
      <c r="AE35" s="87"/>
      <c r="AF35" s="91"/>
      <c r="AG35" s="91"/>
      <c r="AH35" s="87"/>
      <c r="AI35" s="22"/>
      <c r="AJ35" s="22"/>
      <c r="AK35" s="22"/>
      <c r="AL35" s="22"/>
      <c r="AM35" s="22"/>
    </row>
    <row r="36" spans="1:40" x14ac:dyDescent="0.15">
      <c r="A36" s="22"/>
      <c r="B36" s="21"/>
      <c r="C36" s="91"/>
      <c r="D36" s="87"/>
      <c r="E36" s="87">
        <v>2640</v>
      </c>
      <c r="F36" s="87"/>
      <c r="G36" s="88">
        <v>124.325</v>
      </c>
      <c r="H36" s="88"/>
      <c r="I36" s="95"/>
      <c r="J36" s="87"/>
      <c r="K36" s="87"/>
      <c r="L36" s="87"/>
      <c r="M36" s="87"/>
      <c r="N36" s="87"/>
      <c r="O36" s="87"/>
      <c r="P36" s="87"/>
      <c r="Q36" s="87"/>
      <c r="R36" s="87"/>
      <c r="S36" s="87"/>
      <c r="T36" s="87"/>
      <c r="U36" s="87"/>
      <c r="V36" s="87"/>
      <c r="W36" s="87"/>
      <c r="X36" s="87"/>
      <c r="Y36" s="87" t="s">
        <v>64</v>
      </c>
      <c r="Z36" s="87"/>
      <c r="AA36" s="87"/>
      <c r="AB36" s="87"/>
      <c r="AC36" s="87"/>
      <c r="AD36" s="87"/>
      <c r="AE36" s="87" t="s">
        <v>31</v>
      </c>
      <c r="AF36" s="91"/>
      <c r="AG36" s="91"/>
      <c r="AH36" s="87"/>
      <c r="AI36" s="22"/>
      <c r="AJ36" s="22"/>
      <c r="AK36" s="22"/>
      <c r="AL36" s="22"/>
      <c r="AM36" s="22"/>
    </row>
    <row r="37" spans="1:40" x14ac:dyDescent="0.15">
      <c r="A37" s="22"/>
      <c r="B37" s="21"/>
      <c r="C37" s="91"/>
      <c r="D37" s="87"/>
      <c r="E37" s="87">
        <v>2641</v>
      </c>
      <c r="F37" s="87"/>
      <c r="G37" s="88">
        <v>124.52500000000001</v>
      </c>
      <c r="H37" s="88"/>
      <c r="I37" s="95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 t="s">
        <v>30</v>
      </c>
      <c r="Z37" s="87"/>
      <c r="AA37" s="87"/>
      <c r="AB37" s="87"/>
      <c r="AC37" s="87"/>
      <c r="AD37" s="87"/>
      <c r="AE37" s="87" t="s">
        <v>33</v>
      </c>
      <c r="AF37" s="91"/>
      <c r="AG37" s="91"/>
      <c r="AH37" s="91"/>
      <c r="AI37" s="22"/>
      <c r="AJ37" s="22"/>
      <c r="AK37" s="22"/>
      <c r="AL37" s="22"/>
      <c r="AM37" s="22"/>
    </row>
    <row r="38" spans="1:40" x14ac:dyDescent="0.15">
      <c r="A38" s="22"/>
      <c r="B38" s="21"/>
      <c r="C38" s="91"/>
      <c r="D38" s="87"/>
      <c r="E38" s="87">
        <v>2642</v>
      </c>
      <c r="F38" s="87"/>
      <c r="G38" s="88">
        <v>136.67500000000001</v>
      </c>
      <c r="H38" s="88"/>
      <c r="I38" s="95"/>
      <c r="J38" s="87"/>
      <c r="K38" s="87"/>
      <c r="L38" s="87"/>
      <c r="M38" s="87"/>
      <c r="N38" s="87"/>
      <c r="O38" s="87"/>
      <c r="P38" s="87"/>
      <c r="Q38" s="87"/>
      <c r="R38" s="87"/>
      <c r="S38" s="87"/>
      <c r="T38" s="87"/>
      <c r="U38" s="87"/>
      <c r="V38" s="87"/>
      <c r="W38" s="87"/>
      <c r="X38" s="87"/>
      <c r="Y38" s="87" t="s">
        <v>32</v>
      </c>
      <c r="Z38" s="87"/>
      <c r="AA38" s="87"/>
      <c r="AB38" s="87"/>
      <c r="AC38" s="87"/>
      <c r="AD38" s="87"/>
      <c r="AE38" s="87" t="s">
        <v>35</v>
      </c>
      <c r="AF38" s="91"/>
      <c r="AG38" s="91"/>
      <c r="AH38" s="91"/>
      <c r="AI38" s="22"/>
      <c r="AJ38" s="22"/>
      <c r="AK38" s="22"/>
      <c r="AL38" s="22"/>
      <c r="AM38" s="22"/>
    </row>
    <row r="39" spans="1:40" x14ac:dyDescent="0.15">
      <c r="A39" s="22"/>
      <c r="B39" s="21"/>
      <c r="C39" s="91"/>
      <c r="D39" s="87"/>
      <c r="E39" s="87">
        <v>2643</v>
      </c>
      <c r="F39" s="87"/>
      <c r="G39" s="88">
        <v>135.09</v>
      </c>
      <c r="H39" s="88"/>
      <c r="I39" s="95"/>
      <c r="J39" s="87"/>
      <c r="K39" s="87"/>
      <c r="L39" s="87"/>
      <c r="M39" s="87"/>
      <c r="N39" s="87"/>
      <c r="O39" s="87"/>
      <c r="P39" s="87"/>
      <c r="Q39" s="87"/>
      <c r="R39" s="87"/>
      <c r="S39" s="87"/>
      <c r="T39" s="87"/>
      <c r="U39" s="87"/>
      <c r="V39" s="87"/>
      <c r="W39" s="87"/>
      <c r="X39" s="87"/>
      <c r="Y39" s="87" t="s">
        <v>34</v>
      </c>
      <c r="Z39" s="87"/>
      <c r="AA39" s="87"/>
      <c r="AB39" s="87"/>
      <c r="AC39" s="87"/>
      <c r="AD39" s="87"/>
      <c r="AE39" s="87" t="s">
        <v>37</v>
      </c>
      <c r="AF39" s="91"/>
      <c r="AG39" s="91"/>
      <c r="AH39" s="91"/>
      <c r="AI39" s="22"/>
      <c r="AJ39" s="22"/>
      <c r="AK39" s="22"/>
      <c r="AL39" s="22"/>
      <c r="AM39" s="22"/>
    </row>
    <row r="40" spans="1:40" x14ac:dyDescent="0.15">
      <c r="A40" s="22"/>
      <c r="B40" s="21"/>
      <c r="C40" s="91"/>
      <c r="D40" s="87"/>
      <c r="E40" s="87">
        <v>2644</v>
      </c>
      <c r="F40" s="87"/>
      <c r="G40" s="88">
        <v>122.325</v>
      </c>
      <c r="H40" s="88"/>
      <c r="I40" s="95"/>
      <c r="J40" s="87"/>
      <c r="K40" s="87"/>
      <c r="L40" s="87"/>
      <c r="M40" s="87"/>
      <c r="N40" s="87"/>
      <c r="O40" s="87"/>
      <c r="P40" s="87"/>
      <c r="Q40" s="87"/>
      <c r="R40" s="87"/>
      <c r="S40" s="87"/>
      <c r="T40" s="87"/>
      <c r="U40" s="87"/>
      <c r="V40" s="87"/>
      <c r="W40" s="87"/>
      <c r="X40" s="87"/>
      <c r="Y40" s="87" t="s">
        <v>36</v>
      </c>
      <c r="Z40" s="87"/>
      <c r="AA40" s="87"/>
      <c r="AB40" s="87"/>
      <c r="AC40" s="87"/>
      <c r="AD40" s="87"/>
      <c r="AE40" s="87" t="s">
        <v>39</v>
      </c>
      <c r="AF40" s="91"/>
      <c r="AG40" s="91"/>
      <c r="AH40" s="91"/>
      <c r="AI40" s="22"/>
      <c r="AJ40" s="22"/>
      <c r="AK40" s="22"/>
      <c r="AL40" s="22"/>
      <c r="AM40" s="22"/>
    </row>
    <row r="41" spans="1:40" x14ac:dyDescent="0.15">
      <c r="A41" s="22"/>
      <c r="B41" s="21"/>
      <c r="C41" s="91"/>
      <c r="D41" s="87"/>
      <c r="E41" s="87">
        <v>2645</v>
      </c>
      <c r="F41" s="87"/>
      <c r="G41" s="88">
        <v>122.9</v>
      </c>
      <c r="H41" s="88"/>
      <c r="I41" s="95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 t="s">
        <v>38</v>
      </c>
      <c r="Z41" s="87"/>
      <c r="AA41" s="87"/>
      <c r="AB41" s="87"/>
      <c r="AC41" s="87"/>
      <c r="AD41" s="87"/>
      <c r="AE41" s="87"/>
      <c r="AF41" s="91"/>
      <c r="AG41" s="91"/>
      <c r="AH41" s="91"/>
      <c r="AI41" s="22"/>
      <c r="AJ41" s="22"/>
      <c r="AK41" s="22"/>
      <c r="AL41" s="22"/>
      <c r="AM41" s="22"/>
    </row>
    <row r="42" spans="1:40" x14ac:dyDescent="0.15">
      <c r="A42" s="22"/>
      <c r="B42" s="21"/>
      <c r="C42" s="91"/>
      <c r="D42" s="87"/>
      <c r="E42" s="87">
        <v>2646</v>
      </c>
      <c r="F42" s="87"/>
      <c r="G42" s="88" t="s">
        <v>54</v>
      </c>
      <c r="H42" s="88"/>
      <c r="I42" s="95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 t="s">
        <v>40</v>
      </c>
      <c r="Z42" s="87"/>
      <c r="AA42" s="87"/>
      <c r="AB42" s="87"/>
      <c r="AC42" s="87"/>
      <c r="AD42" s="87"/>
      <c r="AE42" s="87"/>
      <c r="AF42" s="91"/>
      <c r="AG42" s="91"/>
      <c r="AH42" s="91"/>
      <c r="AI42" s="22"/>
      <c r="AJ42" s="22"/>
      <c r="AK42" s="22"/>
      <c r="AL42" s="22"/>
      <c r="AM42" s="22"/>
    </row>
    <row r="43" spans="1:40" x14ac:dyDescent="0.15">
      <c r="A43" s="22"/>
      <c r="B43" s="21"/>
      <c r="C43" s="91"/>
      <c r="D43" s="87"/>
      <c r="E43" s="87">
        <v>2647</v>
      </c>
      <c r="F43" s="87"/>
      <c r="G43" s="88">
        <v>372.75</v>
      </c>
      <c r="H43" s="88"/>
      <c r="I43" s="95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 t="s">
        <v>29</v>
      </c>
      <c r="Z43" s="87"/>
      <c r="AA43" s="87"/>
      <c r="AB43" s="87"/>
      <c r="AC43" s="87"/>
      <c r="AD43" s="87"/>
      <c r="AE43" s="87"/>
      <c r="AF43" s="91"/>
      <c r="AG43" s="91"/>
      <c r="AH43" s="91"/>
      <c r="AI43" s="22"/>
      <c r="AJ43" s="22"/>
      <c r="AK43" s="22"/>
      <c r="AL43" s="22"/>
      <c r="AM43" s="22"/>
    </row>
    <row r="44" spans="1:40" x14ac:dyDescent="0.15">
      <c r="A44" s="22"/>
      <c r="B44" s="21"/>
      <c r="C44" s="91"/>
      <c r="D44" s="87"/>
      <c r="E44" s="87"/>
      <c r="F44" s="87"/>
      <c r="G44" s="88">
        <v>139.05000000000001</v>
      </c>
      <c r="H44" s="88"/>
      <c r="I44" s="95"/>
      <c r="J44" s="87"/>
      <c r="K44" s="87"/>
      <c r="L44" s="87"/>
      <c r="M44" s="87"/>
      <c r="N44" s="87"/>
      <c r="O44" s="87"/>
      <c r="P44" s="87"/>
      <c r="Q44" s="87"/>
      <c r="R44" s="87"/>
      <c r="S44" s="87"/>
      <c r="T44" s="87"/>
      <c r="U44" s="87"/>
      <c r="V44" s="87"/>
      <c r="W44" s="87"/>
      <c r="X44" s="87"/>
      <c r="Y44" s="87" t="s">
        <v>41</v>
      </c>
      <c r="Z44" s="87"/>
      <c r="AA44" s="87"/>
      <c r="AB44" s="87"/>
      <c r="AC44" s="87"/>
      <c r="AD44" s="87"/>
      <c r="AE44" s="87"/>
      <c r="AF44" s="91"/>
      <c r="AG44" s="91"/>
      <c r="AH44" s="91"/>
      <c r="AI44" s="22"/>
      <c r="AJ44" s="22"/>
      <c r="AK44" s="22"/>
      <c r="AL44" s="22"/>
      <c r="AM44" s="22"/>
    </row>
    <row r="45" spans="1:40" x14ac:dyDescent="0.15">
      <c r="A45" s="22"/>
      <c r="B45" s="21"/>
      <c r="C45" s="91"/>
      <c r="D45" s="87"/>
      <c r="E45" s="87"/>
      <c r="F45" s="87"/>
      <c r="G45" s="88">
        <v>355.85</v>
      </c>
      <c r="H45" s="88"/>
      <c r="I45" s="95"/>
      <c r="J45" s="87"/>
      <c r="K45" s="87"/>
      <c r="L45" s="87"/>
      <c r="M45" s="87"/>
      <c r="N45" s="87"/>
      <c r="O45" s="87"/>
      <c r="P45" s="87"/>
      <c r="Q45" s="87"/>
      <c r="R45" s="87"/>
      <c r="S45" s="87"/>
      <c r="T45" s="87"/>
      <c r="U45" s="87"/>
      <c r="V45" s="87"/>
      <c r="W45" s="87"/>
      <c r="X45" s="87"/>
      <c r="Y45" s="87" t="s">
        <v>42</v>
      </c>
      <c r="Z45" s="87"/>
      <c r="AA45" s="87"/>
      <c r="AB45" s="87"/>
      <c r="AC45" s="87"/>
      <c r="AD45" s="87"/>
      <c r="AE45" s="87"/>
      <c r="AF45" s="91"/>
      <c r="AG45" s="91"/>
      <c r="AH45" s="91"/>
      <c r="AI45" s="22"/>
      <c r="AJ45" s="22"/>
      <c r="AK45" s="22"/>
      <c r="AL45" s="22"/>
      <c r="AM45" s="22"/>
    </row>
    <row r="46" spans="1:40" x14ac:dyDescent="0.15">
      <c r="A46" s="22"/>
      <c r="B46" s="21"/>
      <c r="C46" s="91"/>
      <c r="D46" s="87"/>
      <c r="E46" s="87"/>
      <c r="F46" s="87"/>
      <c r="G46" s="88">
        <v>284.3</v>
      </c>
      <c r="H46" s="88"/>
      <c r="I46" s="95"/>
      <c r="J46" s="87"/>
      <c r="K46" s="87"/>
      <c r="L46" s="87"/>
      <c r="M46" s="87"/>
      <c r="N46" s="87"/>
      <c r="O46" s="87"/>
      <c r="P46" s="87"/>
      <c r="Q46" s="87"/>
      <c r="R46" s="87"/>
      <c r="S46" s="87"/>
      <c r="T46" s="87"/>
      <c r="U46" s="87"/>
      <c r="V46" s="87"/>
      <c r="W46" s="87"/>
      <c r="X46" s="87"/>
      <c r="Y46" s="87" t="s">
        <v>43</v>
      </c>
      <c r="Z46" s="87"/>
      <c r="AA46" s="87"/>
      <c r="AB46" s="87"/>
      <c r="AC46" s="87"/>
      <c r="AD46" s="87"/>
      <c r="AE46" s="87"/>
      <c r="AF46" s="91"/>
      <c r="AG46" s="91"/>
      <c r="AH46" s="91"/>
      <c r="AI46" s="22"/>
      <c r="AJ46" s="22"/>
      <c r="AK46" s="22"/>
      <c r="AL46" s="22"/>
      <c r="AM46" s="22"/>
    </row>
    <row r="47" spans="1:40" x14ac:dyDescent="0.15">
      <c r="A47" s="22"/>
      <c r="B47" s="21"/>
      <c r="C47" s="91"/>
      <c r="D47" s="87"/>
      <c r="E47" s="87"/>
      <c r="F47" s="87"/>
      <c r="G47" s="88">
        <v>281</v>
      </c>
      <c r="H47" s="88"/>
      <c r="I47" s="95"/>
      <c r="J47" s="87"/>
      <c r="K47" s="87"/>
      <c r="L47" s="87"/>
      <c r="M47" s="87"/>
      <c r="N47" s="87"/>
      <c r="O47" s="87"/>
      <c r="P47" s="87"/>
      <c r="Q47" s="87"/>
      <c r="R47" s="87"/>
      <c r="S47" s="87"/>
      <c r="T47" s="87"/>
      <c r="U47" s="87"/>
      <c r="V47" s="87"/>
      <c r="W47" s="87"/>
      <c r="X47" s="87"/>
      <c r="Y47" s="87" t="s">
        <v>44</v>
      </c>
      <c r="Z47" s="87"/>
      <c r="AA47" s="87"/>
      <c r="AB47" s="87"/>
      <c r="AC47" s="87"/>
      <c r="AD47" s="87"/>
      <c r="AE47" s="87"/>
      <c r="AF47" s="91"/>
      <c r="AG47" s="91"/>
      <c r="AH47" s="91"/>
      <c r="AI47" s="21"/>
      <c r="AJ47" s="21"/>
      <c r="AK47" s="22"/>
      <c r="AL47" s="22"/>
    </row>
    <row r="48" spans="1:40" x14ac:dyDescent="0.15">
      <c r="A48" s="22"/>
      <c r="B48" s="21"/>
      <c r="C48" s="91"/>
      <c r="D48" s="87"/>
      <c r="E48" s="87"/>
      <c r="F48" s="87"/>
      <c r="G48" s="88"/>
      <c r="H48" s="88"/>
      <c r="I48" s="95"/>
      <c r="J48" s="87"/>
      <c r="K48" s="87"/>
      <c r="L48" s="87"/>
      <c r="M48" s="87"/>
      <c r="N48" s="87"/>
      <c r="O48" s="87"/>
      <c r="P48" s="87"/>
      <c r="Q48" s="87"/>
      <c r="R48" s="87"/>
      <c r="S48" s="87"/>
      <c r="T48" s="87"/>
      <c r="U48" s="87"/>
      <c r="V48" s="87"/>
      <c r="W48" s="87"/>
      <c r="X48" s="87"/>
      <c r="Y48" s="87" t="s">
        <v>65</v>
      </c>
      <c r="Z48" s="87"/>
      <c r="AA48" s="87"/>
      <c r="AB48" s="87"/>
      <c r="AC48" s="87"/>
      <c r="AD48" s="87"/>
      <c r="AE48" s="87"/>
      <c r="AF48" s="91"/>
      <c r="AG48" s="91"/>
      <c r="AH48" s="91"/>
      <c r="AI48" s="21"/>
      <c r="AJ48" s="21"/>
      <c r="AK48" s="22"/>
      <c r="AL48" s="22"/>
    </row>
    <row r="49" spans="1:38" x14ac:dyDescent="0.15">
      <c r="A49" s="22"/>
      <c r="B49" s="21"/>
      <c r="C49" s="91"/>
      <c r="D49" s="87"/>
      <c r="E49" s="87"/>
      <c r="F49" s="87"/>
      <c r="G49" s="88"/>
      <c r="H49" s="88"/>
      <c r="I49" s="95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 t="s">
        <v>47</v>
      </c>
      <c r="Z49" s="87"/>
      <c r="AA49" s="87"/>
      <c r="AB49" s="87"/>
      <c r="AC49" s="87"/>
      <c r="AD49" s="87"/>
      <c r="AE49" s="87"/>
      <c r="AF49" s="91"/>
      <c r="AG49" s="91"/>
      <c r="AH49" s="91"/>
      <c r="AI49" s="21"/>
      <c r="AJ49" s="21"/>
      <c r="AK49" s="22"/>
      <c r="AL49" s="22"/>
    </row>
    <row r="50" spans="1:38" x14ac:dyDescent="0.15">
      <c r="A50" s="22"/>
      <c r="B50" s="21"/>
      <c r="C50" s="91"/>
      <c r="D50" s="87"/>
      <c r="E50" s="87"/>
      <c r="F50" s="87"/>
      <c r="G50" s="95"/>
      <c r="H50" s="95"/>
      <c r="I50" s="95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 t="s">
        <v>45</v>
      </c>
      <c r="Z50" s="87"/>
      <c r="AA50" s="87"/>
      <c r="AB50" s="87"/>
      <c r="AC50" s="87"/>
      <c r="AD50" s="87"/>
      <c r="AE50" s="87"/>
      <c r="AF50" s="91"/>
      <c r="AG50" s="91"/>
      <c r="AH50" s="91"/>
      <c r="AI50" s="21"/>
      <c r="AJ50" s="21"/>
      <c r="AK50" s="22"/>
      <c r="AL50" s="22"/>
    </row>
    <row r="51" spans="1:38" x14ac:dyDescent="0.15">
      <c r="A51" s="22"/>
      <c r="B51" s="21"/>
      <c r="C51" s="91"/>
      <c r="D51" s="91"/>
      <c r="E51" s="91"/>
      <c r="F51" s="91"/>
      <c r="G51" s="96"/>
      <c r="H51" s="96"/>
      <c r="I51" s="96"/>
      <c r="J51" s="91"/>
      <c r="K51" s="91"/>
      <c r="L51" s="91"/>
      <c r="M51" s="91"/>
      <c r="N51" s="91"/>
      <c r="O51" s="91"/>
      <c r="P51" s="91"/>
      <c r="Q51" s="91"/>
      <c r="R51" s="91"/>
      <c r="S51" s="91"/>
      <c r="T51" s="91"/>
      <c r="U51" s="91"/>
      <c r="V51" s="91"/>
      <c r="W51" s="91"/>
      <c r="X51" s="91"/>
      <c r="Y51" s="87" t="s">
        <v>46</v>
      </c>
      <c r="Z51" s="91"/>
      <c r="AA51" s="91"/>
      <c r="AB51" s="91"/>
      <c r="AC51" s="91"/>
      <c r="AD51" s="91"/>
      <c r="AE51" s="91"/>
      <c r="AF51" s="91"/>
      <c r="AG51" s="91"/>
      <c r="AH51" s="91"/>
      <c r="AI51" s="21"/>
      <c r="AJ51" s="21"/>
    </row>
    <row r="52" spans="1:38" x14ac:dyDescent="0.15">
      <c r="A52" s="22"/>
      <c r="B52" s="21"/>
      <c r="C52" s="91"/>
      <c r="D52" s="91"/>
      <c r="E52" s="91"/>
      <c r="F52" s="91"/>
      <c r="G52" s="96"/>
      <c r="H52" s="96"/>
      <c r="I52" s="96"/>
      <c r="J52" s="91"/>
      <c r="K52" s="91"/>
      <c r="L52" s="91"/>
      <c r="M52" s="91"/>
      <c r="N52" s="91"/>
      <c r="O52" s="91"/>
      <c r="P52" s="91"/>
      <c r="Q52" s="91"/>
      <c r="R52" s="91"/>
      <c r="S52" s="91"/>
      <c r="T52" s="91"/>
      <c r="U52" s="91"/>
      <c r="V52" s="91"/>
      <c r="W52" s="91"/>
      <c r="X52" s="91"/>
      <c r="Y52" s="91"/>
      <c r="Z52" s="91"/>
      <c r="AA52" s="91"/>
      <c r="AB52" s="91"/>
      <c r="AC52" s="91"/>
      <c r="AD52" s="91"/>
      <c r="AE52" s="91"/>
      <c r="AF52" s="91"/>
      <c r="AG52" s="91"/>
      <c r="AH52" s="91"/>
      <c r="AI52" s="21"/>
      <c r="AJ52" s="21"/>
    </row>
    <row r="53" spans="1:38" x14ac:dyDescent="0.15">
      <c r="A53" s="22"/>
      <c r="B53" s="21"/>
      <c r="C53" s="91"/>
      <c r="D53" s="91"/>
      <c r="E53" s="91"/>
      <c r="F53" s="91"/>
      <c r="G53" s="96"/>
      <c r="H53" s="96"/>
      <c r="I53" s="96"/>
      <c r="J53" s="91"/>
      <c r="K53" s="91"/>
      <c r="L53" s="91"/>
      <c r="M53" s="91"/>
      <c r="N53" s="91"/>
      <c r="O53" s="91"/>
      <c r="P53" s="91"/>
      <c r="Q53" s="91"/>
      <c r="R53" s="91"/>
      <c r="S53" s="91"/>
      <c r="T53" s="91"/>
      <c r="U53" s="91"/>
      <c r="V53" s="91"/>
      <c r="W53" s="91"/>
      <c r="X53" s="91"/>
      <c r="Y53" s="91"/>
      <c r="Z53" s="91"/>
      <c r="AA53" s="91"/>
      <c r="AB53" s="91"/>
      <c r="AC53" s="91"/>
      <c r="AD53" s="91"/>
      <c r="AE53" s="91"/>
      <c r="AF53" s="91"/>
      <c r="AG53" s="91"/>
      <c r="AH53" s="91"/>
      <c r="AI53" s="21"/>
      <c r="AJ53" s="21"/>
    </row>
    <row r="54" spans="1:38" x14ac:dyDescent="0.15">
      <c r="A54" s="22"/>
      <c r="B54" s="21"/>
      <c r="C54" s="91"/>
      <c r="D54" s="91"/>
      <c r="E54" s="91"/>
      <c r="F54" s="91"/>
      <c r="G54" s="96"/>
      <c r="H54" s="96"/>
      <c r="I54" s="96"/>
      <c r="J54" s="91"/>
      <c r="K54" s="91"/>
      <c r="L54" s="91"/>
      <c r="M54" s="91"/>
      <c r="N54" s="91"/>
      <c r="O54" s="91"/>
      <c r="P54" s="91"/>
      <c r="Q54" s="91"/>
      <c r="R54" s="91"/>
      <c r="S54" s="91"/>
      <c r="T54" s="91"/>
      <c r="U54" s="91"/>
      <c r="V54" s="91"/>
      <c r="W54" s="91"/>
      <c r="X54" s="91"/>
      <c r="Y54" s="91"/>
      <c r="Z54" s="91"/>
      <c r="AA54" s="91"/>
      <c r="AB54" s="91"/>
      <c r="AC54" s="91"/>
      <c r="AD54" s="91"/>
      <c r="AE54" s="91"/>
      <c r="AF54" s="91"/>
      <c r="AG54" s="91"/>
      <c r="AH54" s="91"/>
      <c r="AI54" s="21"/>
      <c r="AJ54" s="21"/>
    </row>
    <row r="55" spans="1:38" x14ac:dyDescent="0.15">
      <c r="A55" s="22"/>
      <c r="B55" s="21"/>
      <c r="C55" s="91"/>
      <c r="D55" s="91"/>
      <c r="E55" s="91"/>
      <c r="F55" s="91"/>
      <c r="G55" s="96"/>
      <c r="H55" s="96"/>
      <c r="I55" s="96"/>
      <c r="J55" s="91"/>
      <c r="K55" s="91"/>
      <c r="L55" s="91"/>
      <c r="M55" s="91"/>
      <c r="N55" s="91"/>
      <c r="O55" s="91"/>
      <c r="P55" s="91"/>
      <c r="Q55" s="91"/>
      <c r="R55" s="91"/>
      <c r="S55" s="91"/>
      <c r="T55" s="91"/>
      <c r="U55" s="91"/>
      <c r="V55" s="91"/>
      <c r="W55" s="91"/>
      <c r="X55" s="91"/>
      <c r="Y55" s="91"/>
      <c r="Z55" s="91"/>
      <c r="AA55" s="91"/>
      <c r="AB55" s="91"/>
      <c r="AC55" s="91"/>
      <c r="AD55" s="91"/>
      <c r="AE55" s="91"/>
      <c r="AF55" s="91"/>
      <c r="AG55" s="91"/>
      <c r="AH55" s="91"/>
      <c r="AI55" s="21"/>
      <c r="AJ55" s="21"/>
    </row>
    <row r="56" spans="1:38" x14ac:dyDescent="0.15">
      <c r="A56" s="22"/>
      <c r="B56" s="21"/>
      <c r="C56" s="21"/>
      <c r="D56" s="21"/>
      <c r="E56" s="21"/>
      <c r="F56" s="21"/>
      <c r="G56" s="53"/>
      <c r="H56" s="53"/>
      <c r="I56" s="53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</row>
    <row r="57" spans="1:38" x14ac:dyDescent="0.15">
      <c r="A57" s="22"/>
      <c r="B57" s="21"/>
      <c r="C57" s="21"/>
      <c r="D57" s="21"/>
      <c r="E57" s="21"/>
      <c r="F57" s="21"/>
      <c r="G57" s="53"/>
      <c r="H57" s="53"/>
      <c r="I57" s="53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</row>
    <row r="58" spans="1:38" x14ac:dyDescent="0.15">
      <c r="A58" s="22"/>
      <c r="B58" s="21"/>
      <c r="C58" s="21"/>
      <c r="D58" s="21"/>
      <c r="E58" s="21"/>
      <c r="F58" s="21"/>
      <c r="G58" s="53"/>
      <c r="H58" s="53"/>
      <c r="I58" s="53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</row>
    <row r="59" spans="1:38" x14ac:dyDescent="0.15">
      <c r="A59" s="22"/>
      <c r="B59" s="22"/>
      <c r="C59" s="22"/>
      <c r="D59" s="21"/>
      <c r="E59" s="21"/>
      <c r="F59" s="21"/>
      <c r="G59" s="53"/>
      <c r="H59" s="53"/>
      <c r="I59" s="53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2"/>
      <c r="AI59" s="22"/>
      <c r="AJ59" s="22"/>
    </row>
    <row r="60" spans="1:38" x14ac:dyDescent="0.15">
      <c r="A60" s="22"/>
      <c r="B60" s="22"/>
      <c r="C60" s="22"/>
      <c r="D60" s="21"/>
      <c r="E60" s="21"/>
      <c r="F60" s="21"/>
      <c r="G60" s="53"/>
      <c r="H60" s="53"/>
      <c r="I60" s="53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2"/>
      <c r="AI60" s="22"/>
      <c r="AJ60" s="22"/>
    </row>
    <row r="61" spans="1:38" x14ac:dyDescent="0.15">
      <c r="A61" s="22"/>
      <c r="B61" s="22"/>
      <c r="C61" s="22"/>
      <c r="D61" s="21"/>
      <c r="E61" s="21"/>
      <c r="F61" s="21"/>
      <c r="G61" s="53"/>
      <c r="H61" s="53"/>
      <c r="I61" s="53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2"/>
      <c r="AI61" s="22"/>
      <c r="AJ61" s="22"/>
    </row>
    <row r="62" spans="1:38" x14ac:dyDescent="0.15">
      <c r="A62" s="22"/>
      <c r="B62" s="22"/>
      <c r="C62" s="22"/>
      <c r="D62" s="21"/>
      <c r="E62" s="21"/>
      <c r="F62" s="21"/>
      <c r="G62" s="53"/>
      <c r="H62" s="53"/>
      <c r="I62" s="53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2"/>
      <c r="AI62" s="22"/>
      <c r="AJ62" s="22"/>
    </row>
    <row r="63" spans="1:38" x14ac:dyDescent="0.15">
      <c r="A63" s="22"/>
      <c r="B63" s="22"/>
      <c r="C63" s="22"/>
      <c r="D63" s="21"/>
      <c r="E63" s="21"/>
      <c r="F63" s="21"/>
      <c r="G63" s="53"/>
      <c r="H63" s="53"/>
      <c r="I63" s="53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2"/>
      <c r="AI63" s="22"/>
      <c r="AJ63" s="22"/>
    </row>
    <row r="64" spans="1:38" x14ac:dyDescent="0.15">
      <c r="A64" s="22"/>
      <c r="B64" s="22"/>
      <c r="C64" s="22"/>
      <c r="D64" s="21"/>
      <c r="E64" s="21"/>
      <c r="F64" s="21"/>
      <c r="G64" s="53"/>
      <c r="H64" s="53"/>
      <c r="I64" s="53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2"/>
      <c r="AI64" s="22"/>
      <c r="AJ64" s="22"/>
    </row>
    <row r="65" spans="1:36" x14ac:dyDescent="0.15">
      <c r="A65" s="22"/>
      <c r="B65" s="22"/>
      <c r="C65" s="22"/>
      <c r="D65" s="22"/>
      <c r="E65" s="22"/>
      <c r="F65" s="22"/>
      <c r="G65" s="23"/>
      <c r="H65" s="23"/>
      <c r="I65" s="23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22"/>
      <c r="AH65" s="22"/>
      <c r="AI65" s="22"/>
      <c r="AJ65" s="22"/>
    </row>
    <row r="66" spans="1:36" x14ac:dyDescent="0.15">
      <c r="A66" s="22"/>
      <c r="B66" s="22"/>
      <c r="C66" s="22"/>
      <c r="D66" s="22"/>
      <c r="E66" s="22"/>
      <c r="F66" s="22"/>
      <c r="G66" s="23"/>
      <c r="H66" s="23"/>
      <c r="I66" s="23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22"/>
      <c r="AI66" s="22"/>
      <c r="AJ66" s="22"/>
    </row>
    <row r="67" spans="1:36" x14ac:dyDescent="0.15">
      <c r="A67" s="22"/>
      <c r="B67" s="22"/>
      <c r="C67" s="22"/>
      <c r="D67" s="22"/>
      <c r="E67" s="22"/>
      <c r="F67" s="22"/>
      <c r="G67" s="23"/>
      <c r="H67" s="23"/>
      <c r="I67" s="23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22"/>
      <c r="AI67" s="22"/>
      <c r="AJ67" s="22"/>
    </row>
    <row r="68" spans="1:36" x14ac:dyDescent="0.15">
      <c r="A68" s="22"/>
      <c r="B68" s="22"/>
      <c r="C68" s="22"/>
      <c r="D68" s="22"/>
      <c r="E68" s="22"/>
      <c r="F68" s="22"/>
      <c r="G68" s="23"/>
      <c r="H68" s="23"/>
      <c r="I68" s="23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  <c r="AI68" s="22"/>
      <c r="AJ68" s="22"/>
    </row>
    <row r="69" spans="1:36" x14ac:dyDescent="0.15">
      <c r="A69" s="22"/>
      <c r="B69" s="22"/>
      <c r="C69" s="22"/>
      <c r="D69" s="22"/>
      <c r="E69" s="22"/>
      <c r="F69" s="22"/>
      <c r="G69" s="23"/>
      <c r="H69" s="23"/>
      <c r="I69" s="23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</row>
    <row r="70" spans="1:36" x14ac:dyDescent="0.15">
      <c r="A70" s="22"/>
      <c r="B70" s="22"/>
      <c r="C70" s="22"/>
      <c r="D70" s="22"/>
      <c r="E70" s="22"/>
      <c r="F70" s="22"/>
      <c r="G70" s="23"/>
      <c r="H70" s="23"/>
      <c r="I70" s="23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2"/>
    </row>
  </sheetData>
  <sheetProtection formatCells="0" selectLockedCells="1"/>
  <protectedRanges>
    <protectedRange password="C94D" sqref="S13:U32" name="Plage1"/>
  </protectedRanges>
  <sortState ref="Z36:Z49">
    <sortCondition ref="Z36"/>
  </sortState>
  <mergeCells count="50">
    <mergeCell ref="W12:W13"/>
    <mergeCell ref="U12:V12"/>
    <mergeCell ref="O33:S33"/>
    <mergeCell ref="L7:M7"/>
    <mergeCell ref="L8:M8"/>
    <mergeCell ref="L9:M9"/>
    <mergeCell ref="K33:L33"/>
    <mergeCell ref="AF33:AH33"/>
    <mergeCell ref="AE3:AG3"/>
    <mergeCell ref="AE4:AG4"/>
    <mergeCell ref="AE8:AG8"/>
    <mergeCell ref="AC4:AD4"/>
    <mergeCell ref="AE9:AG9"/>
    <mergeCell ref="AE7:AG7"/>
    <mergeCell ref="AE12:AH13"/>
    <mergeCell ref="Y33:AE33"/>
    <mergeCell ref="AC7:AD7"/>
    <mergeCell ref="AC8:AD8"/>
    <mergeCell ref="AC9:AD9"/>
    <mergeCell ref="Y13:Z13"/>
    <mergeCell ref="AA13:AB13"/>
    <mergeCell ref="B10:D10"/>
    <mergeCell ref="G7:H7"/>
    <mergeCell ref="G8:H8"/>
    <mergeCell ref="G9:H9"/>
    <mergeCell ref="B7:C7"/>
    <mergeCell ref="B8:C8"/>
    <mergeCell ref="B9:C9"/>
    <mergeCell ref="C34:D34"/>
    <mergeCell ref="E34:F34"/>
    <mergeCell ref="E12:F12"/>
    <mergeCell ref="A33:B33"/>
    <mergeCell ref="I33:J33"/>
    <mergeCell ref="D33:E33"/>
    <mergeCell ref="B12:B13"/>
    <mergeCell ref="C12:D12"/>
    <mergeCell ref="I12:I13"/>
    <mergeCell ref="G12:H12"/>
    <mergeCell ref="A1:AF1"/>
    <mergeCell ref="L3:M4"/>
    <mergeCell ref="L5:M5"/>
    <mergeCell ref="AC3:AD3"/>
    <mergeCell ref="L6:M6"/>
    <mergeCell ref="AE5:AG5"/>
    <mergeCell ref="AE6:AG6"/>
    <mergeCell ref="G3:H3"/>
    <mergeCell ref="G4:H5"/>
    <mergeCell ref="N3:AB4"/>
    <mergeCell ref="AC5:AD5"/>
    <mergeCell ref="AC6:AD6"/>
  </mergeCells>
  <phoneticPr fontId="0" type="noConversion"/>
  <conditionalFormatting sqref="B14:B32">
    <cfRule type="expression" dxfId="145" priority="53" stopIfTrue="1">
      <formula>R14&lt;&gt;""</formula>
    </cfRule>
  </conditionalFormatting>
  <conditionalFormatting sqref="M14:M32">
    <cfRule type="expression" dxfId="144" priority="51" stopIfTrue="1">
      <formula>M14&lt;&gt;""</formula>
    </cfRule>
    <cfRule type="expression" dxfId="143" priority="52" stopIfTrue="1">
      <formula>L14&lt;&gt;""</formula>
    </cfRule>
  </conditionalFormatting>
  <conditionalFormatting sqref="O14:O32 Q14:Q32">
    <cfRule type="expression" dxfId="142" priority="49" stopIfTrue="1">
      <formula>O14&lt;&gt;""</formula>
    </cfRule>
    <cfRule type="expression" dxfId="141" priority="50" stopIfTrue="1">
      <formula>N14&lt;&gt;""</formula>
    </cfRule>
  </conditionalFormatting>
  <conditionalFormatting sqref="O5:O9 Q5:Q9">
    <cfRule type="expression" dxfId="140" priority="35" stopIfTrue="1">
      <formula>O5&lt;&gt;""</formula>
    </cfRule>
    <cfRule type="expression" dxfId="139" priority="47" stopIfTrue="1">
      <formula>N5&lt;&gt;""</formula>
    </cfRule>
  </conditionalFormatting>
  <conditionalFormatting sqref="S5:T9">
    <cfRule type="expression" dxfId="138" priority="45" stopIfTrue="1">
      <formula>S5&lt;&gt;""</formula>
    </cfRule>
    <cfRule type="expression" dxfId="137" priority="46" stopIfTrue="1">
      <formula>R5&lt;&gt;""</formula>
    </cfRule>
  </conditionalFormatting>
  <conditionalFormatting sqref="B14:B32">
    <cfRule type="expression" dxfId="136" priority="33" stopIfTrue="1">
      <formula>K14&lt;&gt;""</formula>
    </cfRule>
  </conditionalFormatting>
  <conditionalFormatting sqref="B14:B32">
    <cfRule type="expression" dxfId="135" priority="27" stopIfTrue="1">
      <formula>O14&lt;&gt;""</formula>
    </cfRule>
    <cfRule type="expression" dxfId="134" priority="31" stopIfTrue="1">
      <formula>M14&lt;&gt;""</formula>
    </cfRule>
  </conditionalFormatting>
  <conditionalFormatting sqref="B14:B32">
    <cfRule type="expression" dxfId="133" priority="30" stopIfTrue="1">
      <formula>N14&lt;&gt;""</formula>
    </cfRule>
    <cfRule type="expression" dxfId="132" priority="32" stopIfTrue="1">
      <formula>L14&lt;&gt;""</formula>
    </cfRule>
  </conditionalFormatting>
  <conditionalFormatting sqref="V14:X32">
    <cfRule type="cellIs" dxfId="131" priority="23" stopIfTrue="1" operator="equal">
      <formula>$AF$10</formula>
    </cfRule>
  </conditionalFormatting>
  <conditionalFormatting sqref="K14:K32">
    <cfRule type="expression" dxfId="130" priority="12" stopIfTrue="1">
      <formula>K14&lt;&gt;""</formula>
    </cfRule>
    <cfRule type="expression" dxfId="129" priority="13" stopIfTrue="1">
      <formula>J14&lt;&gt;""</formula>
    </cfRule>
  </conditionalFormatting>
  <conditionalFormatting sqref="AC5:AC9">
    <cfRule type="expression" dxfId="128" priority="54" stopIfTrue="1">
      <formula>AC5&lt;&gt;""</formula>
    </cfRule>
    <cfRule type="expression" dxfId="127" priority="55" stopIfTrue="1">
      <formula>N5&lt;&gt;""</formula>
    </cfRule>
  </conditionalFormatting>
  <conditionalFormatting sqref="V5:X9">
    <cfRule type="expression" dxfId="126" priority="5" stopIfTrue="1">
      <formula>V5&lt;&gt;""</formula>
    </cfRule>
  </conditionalFormatting>
  <conditionalFormatting sqref="Z5:Z9">
    <cfRule type="expression" dxfId="125" priority="3" stopIfTrue="1">
      <formula>Z5&lt;&gt;""</formula>
    </cfRule>
    <cfRule type="expression" dxfId="124" priority="4" stopIfTrue="1">
      <formula>Y5&lt;&gt;""</formula>
    </cfRule>
  </conditionalFormatting>
  <conditionalFormatting sqref="AB5:AB9">
    <cfRule type="expression" dxfId="123" priority="1" stopIfTrue="1">
      <formula>AB5&lt;&gt;""</formula>
    </cfRule>
    <cfRule type="expression" dxfId="122" priority="2" stopIfTrue="1">
      <formula>AA5&lt;&gt;""</formula>
    </cfRule>
  </conditionalFormatting>
  <dataValidations xWindow="411" yWindow="957" count="9">
    <dataValidation allowBlank="1" showInputMessage="1" showErrorMessage="1" promptTitle="Attention" prompt="Ne rien inscrire, calcul automaique" sqref="C33 U33 K33"/>
    <dataValidation type="list" allowBlank="1" showInputMessage="1" showErrorMessage="1" sqref="E14:F32">
      <formula1>$E$36:$E$43</formula1>
    </dataValidation>
    <dataValidation allowBlank="1" showInputMessage="1" showErrorMessage="1" promptTitle="Attention" prompt="Ne rien inscrire, calcul automatique !" sqref="AE5:AG9"/>
    <dataValidation type="list" allowBlank="1" showInputMessage="1" showErrorMessage="1" sqref="A14:A32">
      <formula1>$A$35</formula1>
    </dataValidation>
    <dataValidation type="list" allowBlank="1" showInputMessage="1" showErrorMessage="1" sqref="J10 Y34 AA34 F8:F10 I8:I10 G10:H10 F11:I11">
      <formula1>#REF!</formula1>
    </dataValidation>
    <dataValidation type="list" allowBlank="1" showInputMessage="1" showErrorMessage="1" sqref="G14:H32">
      <formula1>$G$36:$G$47</formula1>
    </dataValidation>
    <dataValidation type="list" allowBlank="1" showInputMessage="1" showErrorMessage="1" sqref="AE14:AH32">
      <formula1>$AE$36:$AE$40</formula1>
    </dataValidation>
    <dataValidation type="list" allowBlank="1" showInputMessage="1" showErrorMessage="1" sqref="Y14:AD32 G8:H9">
      <formula1>$Y$36:$Y$51</formula1>
    </dataValidation>
    <dataValidation type="list" allowBlank="1" showInputMessage="1" showErrorMessage="1" sqref="T14:T32">
      <formula1>"X"</formula1>
    </dataValidation>
  </dataValidations>
  <printOptions horizontalCentered="1" verticalCentered="1"/>
  <pageMargins left="0.25" right="0.25" top="0.75" bottom="0.75" header="0.3" footer="0.3"/>
  <pageSetup paperSize="9" scale="64" orientation="landscape" horizontalDpi="4294967294" verticalDpi="300" r:id="rId1"/>
  <headerFooter alignWithMargins="0"/>
  <ignoredErrors>
    <ignoredError sqref="G42" twoDigitTextYear="1"/>
    <ignoredError sqref="S14:S17 S29:S32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pier_Déc">
                <anchor moveWithCells="1" sizeWithCells="1">
                  <from>
                    <xdr:col>38</xdr:col>
                    <xdr:colOff>95250</xdr:colOff>
                    <xdr:row>15</xdr:row>
                    <xdr:rowOff>9525</xdr:rowOff>
                  </from>
                  <to>
                    <xdr:col>40</xdr:col>
                    <xdr:colOff>666750</xdr:colOff>
                    <xdr:row>18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AO33"/>
  <sheetViews>
    <sheetView workbookViewId="0">
      <selection activeCell="D12" sqref="D12"/>
    </sheetView>
  </sheetViews>
  <sheetFormatPr baseColWidth="10" defaultRowHeight="12.75" x14ac:dyDescent="0.2"/>
  <cols>
    <col min="1" max="1" width="34.7109375" customWidth="1"/>
    <col min="4" max="4" width="11.42578125" style="274"/>
  </cols>
  <sheetData>
    <row r="2" spans="1:4" x14ac:dyDescent="0.2">
      <c r="A2" t="s">
        <v>74</v>
      </c>
      <c r="B2" t="s">
        <v>75</v>
      </c>
      <c r="C2">
        <v>7877</v>
      </c>
      <c r="D2" s="274">
        <v>0</v>
      </c>
    </row>
    <row r="3" spans="1:4" x14ac:dyDescent="0.2">
      <c r="A3" t="s">
        <v>71</v>
      </c>
      <c r="B3" t="s">
        <v>72</v>
      </c>
      <c r="C3">
        <v>1795</v>
      </c>
      <c r="D3" s="274">
        <v>4.1666666666666685E-2</v>
      </c>
    </row>
    <row r="4" spans="1:4" x14ac:dyDescent="0.2">
      <c r="A4" t="s">
        <v>68</v>
      </c>
      <c r="B4" t="s">
        <v>69</v>
      </c>
      <c r="C4">
        <v>449</v>
      </c>
      <c r="D4" s="274">
        <v>4.3749999999999956E-2</v>
      </c>
    </row>
    <row r="14" spans="1:4" ht="33" customHeight="1" x14ac:dyDescent="0.2"/>
    <row r="17" spans="1:41" ht="14.25" x14ac:dyDescent="0.2">
      <c r="A17" s="27"/>
      <c r="B17" s="28"/>
      <c r="C17" s="29"/>
      <c r="D17" s="275"/>
      <c r="E17" s="31"/>
    </row>
    <row r="18" spans="1:41" ht="14.25" x14ac:dyDescent="0.2">
      <c r="A18" s="27"/>
      <c r="B18" s="28"/>
      <c r="C18" s="29"/>
      <c r="D18" s="275"/>
      <c r="E18" s="31"/>
    </row>
    <row r="19" spans="1:41" ht="14.25" x14ac:dyDescent="0.2">
      <c r="A19" s="27"/>
      <c r="B19" s="28"/>
      <c r="C19" s="29"/>
      <c r="D19" s="275"/>
      <c r="E19" s="31"/>
    </row>
    <row r="20" spans="1:41" s="255" customFormat="1" ht="14.25" x14ac:dyDescent="0.2">
      <c r="A20" s="27"/>
      <c r="B20" s="28"/>
      <c r="C20" s="29"/>
      <c r="D20" s="275"/>
      <c r="E20" s="31"/>
    </row>
    <row r="21" spans="1:41" s="255" customFormat="1" ht="14.25" x14ac:dyDescent="0.2">
      <c r="A21" s="256"/>
      <c r="B21" s="257"/>
      <c r="C21" s="257"/>
      <c r="D21" s="276"/>
      <c r="E21" s="32"/>
    </row>
    <row r="22" spans="1:41" s="255" customFormat="1" ht="17.25" customHeight="1" x14ac:dyDescent="0.2">
      <c r="A22" s="256"/>
      <c r="B22" s="257"/>
      <c r="C22" s="257"/>
      <c r="D22" s="276"/>
      <c r="E22" s="32"/>
    </row>
    <row r="23" spans="1:41" s="267" customFormat="1" ht="26.1" customHeight="1" x14ac:dyDescent="0.2">
      <c r="A23" s="259"/>
      <c r="B23" s="256"/>
      <c r="C23" s="257"/>
      <c r="D23" s="277"/>
      <c r="E23" s="257"/>
      <c r="F23" s="257"/>
      <c r="G23" s="260"/>
      <c r="H23" s="260"/>
      <c r="I23" s="261"/>
      <c r="J23" s="261"/>
      <c r="K23" s="261"/>
      <c r="L23" s="261"/>
      <c r="M23" s="261"/>
      <c r="N23" s="261"/>
      <c r="O23" s="261"/>
      <c r="P23" s="261"/>
      <c r="Q23" s="261"/>
      <c r="R23" s="262"/>
      <c r="S23" s="258"/>
      <c r="T23" s="258"/>
      <c r="U23" s="32"/>
      <c r="V23" s="32"/>
      <c r="W23" s="254"/>
      <c r="X23" s="32"/>
      <c r="Y23" s="263"/>
      <c r="Z23" s="264"/>
      <c r="AA23" s="264"/>
      <c r="AB23" s="264"/>
      <c r="AC23" s="264"/>
      <c r="AD23" s="264"/>
      <c r="AE23" s="264"/>
      <c r="AF23" s="264"/>
      <c r="AG23" s="264"/>
      <c r="AH23" s="264"/>
      <c r="AI23" s="265"/>
      <c r="AJ23" s="77"/>
      <c r="AK23" s="265"/>
      <c r="AL23" s="265"/>
      <c r="AM23" s="265"/>
      <c r="AN23" s="266"/>
      <c r="AO23" s="266"/>
    </row>
    <row r="24" spans="1:41" s="273" customFormat="1" ht="14.25" x14ac:dyDescent="0.15">
      <c r="A24" s="268"/>
      <c r="B24" s="269"/>
      <c r="C24" s="270"/>
      <c r="D24" s="278"/>
      <c r="E24" s="271"/>
      <c r="F24" s="271"/>
      <c r="G24" s="272"/>
      <c r="H24" s="272"/>
      <c r="I24" s="272"/>
      <c r="J24" s="271"/>
      <c r="K24" s="271"/>
      <c r="L24" s="271"/>
      <c r="M24" s="271"/>
      <c r="N24" s="271"/>
      <c r="O24" s="271"/>
      <c r="P24" s="271"/>
      <c r="Q24" s="271"/>
      <c r="R24" s="271"/>
      <c r="S24" s="271"/>
      <c r="T24" s="271"/>
      <c r="U24" s="271"/>
      <c r="V24" s="271"/>
      <c r="W24" s="271"/>
      <c r="X24" s="271"/>
      <c r="Y24" s="271"/>
      <c r="Z24" s="271"/>
      <c r="AA24" s="271"/>
      <c r="AB24" s="271"/>
      <c r="AC24" s="271"/>
      <c r="AD24" s="271"/>
      <c r="AE24" s="271"/>
      <c r="AF24" s="270"/>
      <c r="AG24" s="270"/>
      <c r="AH24" s="270"/>
      <c r="AI24" s="269"/>
      <c r="AJ24" s="269"/>
      <c r="AK24" s="268"/>
      <c r="AL24" s="268"/>
    </row>
    <row r="25" spans="1:41" s="255" customFormat="1" ht="17.25" customHeight="1" x14ac:dyDescent="0.2">
      <c r="A25" s="256"/>
      <c r="B25" s="257"/>
      <c r="C25" s="257"/>
      <c r="D25" s="276"/>
      <c r="E25" s="32"/>
    </row>
    <row r="26" spans="1:41" s="255" customFormat="1" ht="17.25" customHeight="1" x14ac:dyDescent="0.2">
      <c r="A26" s="256"/>
      <c r="B26" s="257"/>
      <c r="C26" s="257"/>
      <c r="D26" s="276"/>
      <c r="E26" s="32"/>
    </row>
    <row r="27" spans="1:41" s="255" customFormat="1" ht="17.25" customHeight="1" x14ac:dyDescent="0.2">
      <c r="A27" s="256"/>
      <c r="B27" s="257"/>
      <c r="C27" s="257"/>
      <c r="D27" s="276"/>
      <c r="E27" s="32"/>
    </row>
    <row r="28" spans="1:41" s="255" customFormat="1" ht="17.25" customHeight="1" x14ac:dyDescent="0.2">
      <c r="A28" s="256"/>
      <c r="B28" s="257"/>
      <c r="C28" s="257"/>
      <c r="D28" s="276"/>
      <c r="E28" s="32"/>
    </row>
    <row r="29" spans="1:41" s="255" customFormat="1" ht="17.25" customHeight="1" x14ac:dyDescent="0.2">
      <c r="A29" s="256"/>
      <c r="B29" s="257"/>
      <c r="C29" s="257"/>
      <c r="D29" s="276"/>
      <c r="E29" s="32"/>
    </row>
    <row r="30" spans="1:41" s="255" customFormat="1" ht="14.25" x14ac:dyDescent="0.2">
      <c r="A30" s="256"/>
      <c r="B30" s="257"/>
      <c r="C30" s="257"/>
      <c r="D30" s="276"/>
      <c r="E30" s="263"/>
    </row>
    <row r="31" spans="1:41" s="255" customFormat="1" ht="14.25" x14ac:dyDescent="0.2">
      <c r="A31" s="256"/>
      <c r="B31" s="257"/>
      <c r="C31" s="257"/>
      <c r="D31" s="276"/>
      <c r="E31" s="263"/>
    </row>
    <row r="32" spans="1:41" s="255" customFormat="1" ht="14.25" x14ac:dyDescent="0.2">
      <c r="A32" s="256"/>
      <c r="B32" s="257"/>
      <c r="C32" s="257"/>
      <c r="D32" s="276"/>
      <c r="E32" s="263"/>
    </row>
    <row r="33" spans="4:4" s="251" customFormat="1" x14ac:dyDescent="0.2">
      <c r="D33" s="279"/>
    </row>
  </sheetData>
  <protectedRanges>
    <protectedRange password="C94D" sqref="D32" name="Plage1"/>
    <protectedRange password="C94D" sqref="D31" name="Plage1_1"/>
    <protectedRange password="C94D" sqref="D30" name="Plage1_2"/>
    <protectedRange password="C94D" sqref="D29" name="Plage1_3"/>
    <protectedRange password="C94D" sqref="D28" name="Plage1_4"/>
    <protectedRange password="C94D" sqref="D27" name="Plage1_5"/>
    <protectedRange password="C94D" sqref="D26" name="Plage1_6"/>
    <protectedRange password="C94D" sqref="D25" name="Plage1_7"/>
    <protectedRange password="C94D" sqref="S23:U23" name="Plage1_10"/>
    <protectedRange password="C94D" sqref="D22" name="Plage1_8"/>
    <protectedRange password="C94D" sqref="D21" name="Plage1_9"/>
    <protectedRange password="C94D" sqref="D20" name="Plage1_11"/>
    <protectedRange password="C94D" sqref="D19" name="Plage1_12"/>
    <protectedRange password="C94D" sqref="D18" name="Plage1_13"/>
    <protectedRange password="C94D" sqref="D17" name="Plage1_14"/>
  </protectedRanges>
  <conditionalFormatting sqref="A32">
    <cfRule type="expression" dxfId="121" priority="122" stopIfTrue="1">
      <formula>Q32&lt;&gt;""</formula>
    </cfRule>
  </conditionalFormatting>
  <conditionalFormatting sqref="A32">
    <cfRule type="expression" dxfId="120" priority="121" stopIfTrue="1">
      <formula>J32&lt;&gt;""</formula>
    </cfRule>
  </conditionalFormatting>
  <conditionalFormatting sqref="A32">
    <cfRule type="expression" dxfId="119" priority="117" stopIfTrue="1">
      <formula>N32&lt;&gt;""</formula>
    </cfRule>
    <cfRule type="expression" dxfId="118" priority="119" stopIfTrue="1">
      <formula>L32&lt;&gt;""</formula>
    </cfRule>
  </conditionalFormatting>
  <conditionalFormatting sqref="A32">
    <cfRule type="expression" dxfId="117" priority="118" stopIfTrue="1">
      <formula>M32&lt;&gt;""</formula>
    </cfRule>
    <cfRule type="expression" dxfId="116" priority="120" stopIfTrue="1">
      <formula>K32&lt;&gt;""</formula>
    </cfRule>
  </conditionalFormatting>
  <conditionalFormatting sqref="A31">
    <cfRule type="expression" dxfId="115" priority="116" stopIfTrue="1">
      <formula>Q31&lt;&gt;""</formula>
    </cfRule>
  </conditionalFormatting>
  <conditionalFormatting sqref="A31">
    <cfRule type="expression" dxfId="114" priority="115" stopIfTrue="1">
      <formula>J31&lt;&gt;""</formula>
    </cfRule>
  </conditionalFormatting>
  <conditionalFormatting sqref="A31">
    <cfRule type="expression" dxfId="113" priority="111" stopIfTrue="1">
      <formula>N31&lt;&gt;""</formula>
    </cfRule>
    <cfRule type="expression" dxfId="112" priority="113" stopIfTrue="1">
      <formula>L31&lt;&gt;""</formula>
    </cfRule>
  </conditionalFormatting>
  <conditionalFormatting sqref="A31">
    <cfRule type="expression" dxfId="111" priority="112" stopIfTrue="1">
      <formula>M31&lt;&gt;""</formula>
    </cfRule>
    <cfRule type="expression" dxfId="110" priority="114" stopIfTrue="1">
      <formula>K31&lt;&gt;""</formula>
    </cfRule>
  </conditionalFormatting>
  <conditionalFormatting sqref="A30">
    <cfRule type="expression" dxfId="109" priority="110" stopIfTrue="1">
      <formula>Q30&lt;&gt;""</formula>
    </cfRule>
  </conditionalFormatting>
  <conditionalFormatting sqref="A30">
    <cfRule type="expression" dxfId="108" priority="109" stopIfTrue="1">
      <formula>J30&lt;&gt;""</formula>
    </cfRule>
  </conditionalFormatting>
  <conditionalFormatting sqref="A30">
    <cfRule type="expression" dxfId="107" priority="105" stopIfTrue="1">
      <formula>N30&lt;&gt;""</formula>
    </cfRule>
    <cfRule type="expression" dxfId="106" priority="107" stopIfTrue="1">
      <formula>L30&lt;&gt;""</formula>
    </cfRule>
  </conditionalFormatting>
  <conditionalFormatting sqref="A30">
    <cfRule type="expression" dxfId="105" priority="106" stopIfTrue="1">
      <formula>M30&lt;&gt;""</formula>
    </cfRule>
    <cfRule type="expression" dxfId="104" priority="108" stopIfTrue="1">
      <formula>K30&lt;&gt;""</formula>
    </cfRule>
  </conditionalFormatting>
  <conditionalFormatting sqref="A29">
    <cfRule type="expression" dxfId="103" priority="104" stopIfTrue="1">
      <formula>Q29&lt;&gt;""</formula>
    </cfRule>
  </conditionalFormatting>
  <conditionalFormatting sqref="A29">
    <cfRule type="expression" dxfId="102" priority="103" stopIfTrue="1">
      <formula>J29&lt;&gt;""</formula>
    </cfRule>
  </conditionalFormatting>
  <conditionalFormatting sqref="A29">
    <cfRule type="expression" dxfId="101" priority="99" stopIfTrue="1">
      <formula>N29&lt;&gt;""</formula>
    </cfRule>
    <cfRule type="expression" dxfId="100" priority="101" stopIfTrue="1">
      <formula>L29&lt;&gt;""</formula>
    </cfRule>
  </conditionalFormatting>
  <conditionalFormatting sqref="A29">
    <cfRule type="expression" dxfId="99" priority="100" stopIfTrue="1">
      <formula>M29&lt;&gt;""</formula>
    </cfRule>
    <cfRule type="expression" dxfId="98" priority="102" stopIfTrue="1">
      <formula>K29&lt;&gt;""</formula>
    </cfRule>
  </conditionalFormatting>
  <conditionalFormatting sqref="E29">
    <cfRule type="cellIs" dxfId="97" priority="98" stopIfTrue="1" operator="equal">
      <formula>$AF$37</formula>
    </cfRule>
  </conditionalFormatting>
  <conditionalFormatting sqref="A28">
    <cfRule type="expression" dxfId="96" priority="97" stopIfTrue="1">
      <formula>Q28&lt;&gt;""</formula>
    </cfRule>
  </conditionalFormatting>
  <conditionalFormatting sqref="A28">
    <cfRule type="expression" dxfId="95" priority="96" stopIfTrue="1">
      <formula>J28&lt;&gt;""</formula>
    </cfRule>
  </conditionalFormatting>
  <conditionalFormatting sqref="A28">
    <cfRule type="expression" dxfId="94" priority="92" stopIfTrue="1">
      <formula>N28&lt;&gt;""</formula>
    </cfRule>
    <cfRule type="expression" dxfId="93" priority="94" stopIfTrue="1">
      <formula>L28&lt;&gt;""</formula>
    </cfRule>
  </conditionalFormatting>
  <conditionalFormatting sqref="A28">
    <cfRule type="expression" dxfId="92" priority="93" stopIfTrue="1">
      <formula>M28&lt;&gt;""</formula>
    </cfRule>
    <cfRule type="expression" dxfId="91" priority="95" stopIfTrue="1">
      <formula>K28&lt;&gt;""</formula>
    </cfRule>
  </conditionalFormatting>
  <conditionalFormatting sqref="E28">
    <cfRule type="cellIs" dxfId="90" priority="91" stopIfTrue="1" operator="equal">
      <formula>$AF$36</formula>
    </cfRule>
  </conditionalFormatting>
  <conditionalFormatting sqref="A27">
    <cfRule type="expression" dxfId="89" priority="90" stopIfTrue="1">
      <formula>Q27&lt;&gt;""</formula>
    </cfRule>
  </conditionalFormatting>
  <conditionalFormatting sqref="A27">
    <cfRule type="expression" dxfId="88" priority="89" stopIfTrue="1">
      <formula>J27&lt;&gt;""</formula>
    </cfRule>
  </conditionalFormatting>
  <conditionalFormatting sqref="A27">
    <cfRule type="expression" dxfId="87" priority="85" stopIfTrue="1">
      <formula>N27&lt;&gt;""</formula>
    </cfRule>
    <cfRule type="expression" dxfId="86" priority="87" stopIfTrue="1">
      <formula>L27&lt;&gt;""</formula>
    </cfRule>
  </conditionalFormatting>
  <conditionalFormatting sqref="A27">
    <cfRule type="expression" dxfId="85" priority="86" stopIfTrue="1">
      <formula>M27&lt;&gt;""</formula>
    </cfRule>
    <cfRule type="expression" dxfId="84" priority="88" stopIfTrue="1">
      <formula>K27&lt;&gt;""</formula>
    </cfRule>
  </conditionalFormatting>
  <conditionalFormatting sqref="E27">
    <cfRule type="cellIs" dxfId="83" priority="84" stopIfTrue="1" operator="equal">
      <formula>$AF$35</formula>
    </cfRule>
  </conditionalFormatting>
  <conditionalFormatting sqref="A26">
    <cfRule type="expression" dxfId="82" priority="83" stopIfTrue="1">
      <formula>Q26&lt;&gt;""</formula>
    </cfRule>
  </conditionalFormatting>
  <conditionalFormatting sqref="A26">
    <cfRule type="expression" dxfId="81" priority="82" stopIfTrue="1">
      <formula>J26&lt;&gt;""</formula>
    </cfRule>
  </conditionalFormatting>
  <conditionalFormatting sqref="A26">
    <cfRule type="expression" dxfId="80" priority="78" stopIfTrue="1">
      <formula>N26&lt;&gt;""</formula>
    </cfRule>
    <cfRule type="expression" dxfId="79" priority="80" stopIfTrue="1">
      <formula>L26&lt;&gt;""</formula>
    </cfRule>
  </conditionalFormatting>
  <conditionalFormatting sqref="A26">
    <cfRule type="expression" dxfId="78" priority="79" stopIfTrue="1">
      <formula>M26&lt;&gt;""</formula>
    </cfRule>
    <cfRule type="expression" dxfId="77" priority="81" stopIfTrue="1">
      <formula>K26&lt;&gt;""</formula>
    </cfRule>
  </conditionalFormatting>
  <conditionalFormatting sqref="E26">
    <cfRule type="cellIs" dxfId="76" priority="77" stopIfTrue="1" operator="equal">
      <formula>$AF$34</formula>
    </cfRule>
  </conditionalFormatting>
  <conditionalFormatting sqref="A25">
    <cfRule type="expression" dxfId="75" priority="76" stopIfTrue="1">
      <formula>Q25&lt;&gt;""</formula>
    </cfRule>
  </conditionalFormatting>
  <conditionalFormatting sqref="A25">
    <cfRule type="expression" dxfId="74" priority="75" stopIfTrue="1">
      <formula>J25&lt;&gt;""</formula>
    </cfRule>
  </conditionalFormatting>
  <conditionalFormatting sqref="A25">
    <cfRule type="expression" dxfId="73" priority="71" stopIfTrue="1">
      <formula>N25&lt;&gt;""</formula>
    </cfRule>
    <cfRule type="expression" dxfId="72" priority="73" stopIfTrue="1">
      <formula>L25&lt;&gt;""</formula>
    </cfRule>
  </conditionalFormatting>
  <conditionalFormatting sqref="A25">
    <cfRule type="expression" dxfId="71" priority="72" stopIfTrue="1">
      <formula>M25&lt;&gt;""</formula>
    </cfRule>
    <cfRule type="expression" dxfId="70" priority="74" stopIfTrue="1">
      <formula>K25&lt;&gt;""</formula>
    </cfRule>
  </conditionalFormatting>
  <conditionalFormatting sqref="E25">
    <cfRule type="cellIs" dxfId="69" priority="70" stopIfTrue="1" operator="equal">
      <formula>$AF$33</formula>
    </cfRule>
  </conditionalFormatting>
  <conditionalFormatting sqref="B23">
    <cfRule type="expression" dxfId="68" priority="55" stopIfTrue="1">
      <formula>R23&lt;&gt;""</formula>
    </cfRule>
  </conditionalFormatting>
  <conditionalFormatting sqref="A22">
    <cfRule type="expression" dxfId="61" priority="42" stopIfTrue="1">
      <formula>Q22&lt;&gt;""</formula>
    </cfRule>
  </conditionalFormatting>
  <conditionalFormatting sqref="A22">
    <cfRule type="expression" dxfId="60" priority="41" stopIfTrue="1">
      <formula>J22&lt;&gt;""</formula>
    </cfRule>
  </conditionalFormatting>
  <conditionalFormatting sqref="A22">
    <cfRule type="expression" dxfId="59" priority="37" stopIfTrue="1">
      <formula>N22&lt;&gt;""</formula>
    </cfRule>
    <cfRule type="expression" dxfId="58" priority="39" stopIfTrue="1">
      <formula>L22&lt;&gt;""</formula>
    </cfRule>
  </conditionalFormatting>
  <conditionalFormatting sqref="A22">
    <cfRule type="expression" dxfId="57" priority="38" stopIfTrue="1">
      <formula>M22&lt;&gt;""</formula>
    </cfRule>
    <cfRule type="expression" dxfId="56" priority="40" stopIfTrue="1">
      <formula>K22&lt;&gt;""</formula>
    </cfRule>
  </conditionalFormatting>
  <conditionalFormatting sqref="M23">
    <cfRule type="expression" dxfId="53" priority="53" stopIfTrue="1">
      <formula>M23&lt;&gt;""</formula>
    </cfRule>
    <cfRule type="expression" dxfId="52" priority="54" stopIfTrue="1">
      <formula>L23&lt;&gt;""</formula>
    </cfRule>
  </conditionalFormatting>
  <conditionalFormatting sqref="O23 Q23">
    <cfRule type="expression" dxfId="51" priority="51" stopIfTrue="1">
      <formula>O23&lt;&gt;""</formula>
    </cfRule>
    <cfRule type="expression" dxfId="50" priority="52" stopIfTrue="1">
      <formula>N23&lt;&gt;""</formula>
    </cfRule>
  </conditionalFormatting>
  <conditionalFormatting sqref="B23">
    <cfRule type="expression" dxfId="49" priority="50" stopIfTrue="1">
      <formula>K23&lt;&gt;""</formula>
    </cfRule>
  </conditionalFormatting>
  <conditionalFormatting sqref="B23">
    <cfRule type="expression" dxfId="48" priority="46" stopIfTrue="1">
      <formula>O23&lt;&gt;""</formula>
    </cfRule>
    <cfRule type="expression" dxfId="47" priority="48" stopIfTrue="1">
      <formula>M23&lt;&gt;""</formula>
    </cfRule>
  </conditionalFormatting>
  <conditionalFormatting sqref="B23">
    <cfRule type="expression" dxfId="46" priority="47" stopIfTrue="1">
      <formula>N23&lt;&gt;""</formula>
    </cfRule>
    <cfRule type="expression" dxfId="45" priority="49" stopIfTrue="1">
      <formula>L23&lt;&gt;""</formula>
    </cfRule>
  </conditionalFormatting>
  <conditionalFormatting sqref="V23:X23">
    <cfRule type="cellIs" dxfId="44" priority="45" stopIfTrue="1" operator="equal">
      <formula>$AF$31</formula>
    </cfRule>
  </conditionalFormatting>
  <conditionalFormatting sqref="K23">
    <cfRule type="expression" dxfId="43" priority="43" stopIfTrue="1">
      <formula>K23&lt;&gt;""</formula>
    </cfRule>
    <cfRule type="expression" dxfId="42" priority="44" stopIfTrue="1">
      <formula>J23&lt;&gt;""</formula>
    </cfRule>
  </conditionalFormatting>
  <conditionalFormatting sqref="A21">
    <cfRule type="expression" dxfId="41" priority="35" stopIfTrue="1">
      <formula>Q21&lt;&gt;""</formula>
    </cfRule>
  </conditionalFormatting>
  <conditionalFormatting sqref="A21">
    <cfRule type="expression" dxfId="40" priority="34" stopIfTrue="1">
      <formula>J21&lt;&gt;""</formula>
    </cfRule>
  </conditionalFormatting>
  <conditionalFormatting sqref="A21">
    <cfRule type="expression" dxfId="39" priority="30" stopIfTrue="1">
      <formula>N21&lt;&gt;""</formula>
    </cfRule>
    <cfRule type="expression" dxfId="38" priority="32" stopIfTrue="1">
      <formula>L21&lt;&gt;""</formula>
    </cfRule>
  </conditionalFormatting>
  <conditionalFormatting sqref="A21">
    <cfRule type="expression" dxfId="37" priority="31" stopIfTrue="1">
      <formula>M21&lt;&gt;""</formula>
    </cfRule>
    <cfRule type="expression" dxfId="36" priority="33" stopIfTrue="1">
      <formula>K21&lt;&gt;""</formula>
    </cfRule>
  </conditionalFormatting>
  <conditionalFormatting sqref="E22">
    <cfRule type="cellIs" dxfId="35" priority="36" stopIfTrue="1" operator="equal">
      <formula>$AF$30</formula>
    </cfRule>
  </conditionalFormatting>
  <conditionalFormatting sqref="A20">
    <cfRule type="expression" dxfId="34" priority="28" stopIfTrue="1">
      <formula>Q20&lt;&gt;""</formula>
    </cfRule>
  </conditionalFormatting>
  <conditionalFormatting sqref="A20">
    <cfRule type="expression" dxfId="33" priority="27" stopIfTrue="1">
      <formula>J20&lt;&gt;""</formula>
    </cfRule>
  </conditionalFormatting>
  <conditionalFormatting sqref="A20">
    <cfRule type="expression" dxfId="32" priority="23" stopIfTrue="1">
      <formula>N20&lt;&gt;""</formula>
    </cfRule>
    <cfRule type="expression" dxfId="31" priority="25" stopIfTrue="1">
      <formula>L20&lt;&gt;""</formula>
    </cfRule>
  </conditionalFormatting>
  <conditionalFormatting sqref="A20">
    <cfRule type="expression" dxfId="30" priority="24" stopIfTrue="1">
      <formula>M20&lt;&gt;""</formula>
    </cfRule>
    <cfRule type="expression" dxfId="29" priority="26" stopIfTrue="1">
      <formula>K20&lt;&gt;""</formula>
    </cfRule>
  </conditionalFormatting>
  <conditionalFormatting sqref="E21">
    <cfRule type="cellIs" dxfId="28" priority="29" stopIfTrue="1" operator="equal">
      <formula>$AF$29</formula>
    </cfRule>
  </conditionalFormatting>
  <conditionalFormatting sqref="A19">
    <cfRule type="expression" dxfId="27" priority="21" stopIfTrue="1">
      <formula>Q19&lt;&gt;""</formula>
    </cfRule>
  </conditionalFormatting>
  <conditionalFormatting sqref="A19">
    <cfRule type="expression" dxfId="26" priority="20" stopIfTrue="1">
      <formula>J19&lt;&gt;""</formula>
    </cfRule>
  </conditionalFormatting>
  <conditionalFormatting sqref="A19">
    <cfRule type="expression" dxfId="25" priority="16" stopIfTrue="1">
      <formula>N19&lt;&gt;""</formula>
    </cfRule>
    <cfRule type="expression" dxfId="24" priority="18" stopIfTrue="1">
      <formula>L19&lt;&gt;""</formula>
    </cfRule>
  </conditionalFormatting>
  <conditionalFormatting sqref="A19">
    <cfRule type="expression" dxfId="23" priority="17" stopIfTrue="1">
      <formula>M19&lt;&gt;""</formula>
    </cfRule>
    <cfRule type="expression" dxfId="22" priority="19" stopIfTrue="1">
      <formula>K19&lt;&gt;""</formula>
    </cfRule>
  </conditionalFormatting>
  <conditionalFormatting sqref="E20">
    <cfRule type="cellIs" dxfId="21" priority="22" stopIfTrue="1" operator="equal">
      <formula>$AF$28</formula>
    </cfRule>
  </conditionalFormatting>
  <conditionalFormatting sqref="A18">
    <cfRule type="expression" dxfId="20" priority="14" stopIfTrue="1">
      <formula>Q18&lt;&gt;""</formula>
    </cfRule>
  </conditionalFormatting>
  <conditionalFormatting sqref="A18">
    <cfRule type="expression" dxfId="19" priority="13" stopIfTrue="1">
      <formula>J18&lt;&gt;""</formula>
    </cfRule>
  </conditionalFormatting>
  <conditionalFormatting sqref="A18">
    <cfRule type="expression" dxfId="18" priority="9" stopIfTrue="1">
      <formula>N18&lt;&gt;""</formula>
    </cfRule>
    <cfRule type="expression" dxfId="17" priority="11" stopIfTrue="1">
      <formula>L18&lt;&gt;""</formula>
    </cfRule>
  </conditionalFormatting>
  <conditionalFormatting sqref="A18">
    <cfRule type="expression" dxfId="16" priority="10" stopIfTrue="1">
      <formula>M18&lt;&gt;""</formula>
    </cfRule>
    <cfRule type="expression" dxfId="15" priority="12" stopIfTrue="1">
      <formula>K18&lt;&gt;""</formula>
    </cfRule>
  </conditionalFormatting>
  <conditionalFormatting sqref="E19">
    <cfRule type="cellIs" dxfId="14" priority="15" stopIfTrue="1" operator="equal">
      <formula>$AF$27</formula>
    </cfRule>
  </conditionalFormatting>
  <conditionalFormatting sqref="A17">
    <cfRule type="expression" dxfId="13" priority="7" stopIfTrue="1">
      <formula>Q17&lt;&gt;""</formula>
    </cfRule>
  </conditionalFormatting>
  <conditionalFormatting sqref="A17">
    <cfRule type="expression" dxfId="12" priority="6" stopIfTrue="1">
      <formula>J17&lt;&gt;""</formula>
    </cfRule>
  </conditionalFormatting>
  <conditionalFormatting sqref="A17">
    <cfRule type="expression" dxfId="11" priority="2" stopIfTrue="1">
      <formula>N17&lt;&gt;""</formula>
    </cfRule>
    <cfRule type="expression" dxfId="10" priority="4" stopIfTrue="1">
      <formula>L17&lt;&gt;""</formula>
    </cfRule>
  </conditionalFormatting>
  <conditionalFormatting sqref="A17">
    <cfRule type="expression" dxfId="9" priority="3" stopIfTrue="1">
      <formula>M17&lt;&gt;""</formula>
    </cfRule>
    <cfRule type="expression" dxfId="8" priority="5" stopIfTrue="1">
      <formula>K17&lt;&gt;""</formula>
    </cfRule>
  </conditionalFormatting>
  <conditionalFormatting sqref="E18">
    <cfRule type="cellIs" dxfId="7" priority="8" stopIfTrue="1" operator="equal">
      <formula>$AF$26</formula>
    </cfRule>
  </conditionalFormatting>
  <conditionalFormatting sqref="E17">
    <cfRule type="cellIs" dxfId="0" priority="1" stopIfTrue="1" operator="equal">
      <formula>$AF$25</formula>
    </cfRule>
  </conditionalFormatting>
  <dataValidations count="9">
    <dataValidation type="list" allowBlank="1" showInputMessage="1" showErrorMessage="1" sqref="E32">
      <formula1>$X$66:$X$81</formula1>
    </dataValidation>
    <dataValidation type="list" allowBlank="1" showInputMessage="1" showErrorMessage="1" sqref="E31">
      <formula1>$X$65:$X$80</formula1>
    </dataValidation>
    <dataValidation type="list" allowBlank="1" showInputMessage="1" showErrorMessage="1" sqref="E30">
      <formula1>$X$64:$X$79</formula1>
    </dataValidation>
    <dataValidation type="list" allowBlank="1" showInputMessage="1" showErrorMessage="1" sqref="T23">
      <formula1>"X"</formula1>
    </dataValidation>
    <dataValidation type="list" allowBlank="1" showInputMessage="1" showErrorMessage="1" sqref="Y23:AD23">
      <formula1>$Y$57:$Y$72</formula1>
    </dataValidation>
    <dataValidation type="list" allowBlank="1" showInputMessage="1" showErrorMessage="1" sqref="AE23:AH23">
      <formula1>$AE$57:$AE$61</formula1>
    </dataValidation>
    <dataValidation type="list" allowBlank="1" showInputMessage="1" showErrorMessage="1" sqref="G23:H23">
      <formula1>$G$57:$G$68</formula1>
    </dataValidation>
    <dataValidation type="list" allowBlank="1" showInputMessage="1" showErrorMessage="1" sqref="A23">
      <formula1>$A$56</formula1>
    </dataValidation>
    <dataValidation type="list" allowBlank="1" showInputMessage="1" showErrorMessage="1" sqref="E23:F23">
      <formula1>$E$57:$E$64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Activité</vt:lpstr>
      <vt:lpstr>BLN</vt:lpstr>
      <vt:lpstr>Activité!Zone_d_impression</vt:lpstr>
    </vt:vector>
  </TitlesOfParts>
  <Company>DGAC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DUPUY</dc:creator>
  <cp:lastModifiedBy>ccer</cp:lastModifiedBy>
  <cp:lastPrinted>2017-03-23T15:21:37Z</cp:lastPrinted>
  <dcterms:created xsi:type="dcterms:W3CDTF">2006-01-31T07:42:05Z</dcterms:created>
  <dcterms:modified xsi:type="dcterms:W3CDTF">2018-07-20T08:29:54Z</dcterms:modified>
</cp:coreProperties>
</file>