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70" yWindow="315" windowWidth="15480" windowHeight="7365"/>
  </bookViews>
  <sheets>
    <sheet name="FeuilleEntrees" sheetId="1" r:id="rId1"/>
    <sheet name="FeuilleSorties" sheetId="2" r:id="rId2"/>
    <sheet name="Vidange WC" sheetId="4" r:id="rId3"/>
    <sheet name="POV" sheetId="5" r:id="rId4"/>
    <sheet name="Sable" sheetId="7" r:id="rId5"/>
    <sheet name="Feuil1" sheetId="8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4" hidden="1">Sable!$M$4:$M$21</definedName>
    <definedName name="_xlnm._FilterDatabase" localSheetId="2" hidden="1">'Vidange WC'!$M$4:$M$21</definedName>
    <definedName name="_xlnm.Extract" localSheetId="4">Sable!$N$4</definedName>
    <definedName name="_xlnm.Extract" localSheetId="2">'Vidange WC'!$N$4</definedName>
    <definedName name="Move">FeuilleSorties!#REF!</definedName>
    <definedName name="_xlnm.Print_Area" localSheetId="0">FeuilleEntrees!$A$1:$U$44</definedName>
    <definedName name="_xlnm.Print_Area" localSheetId="1">FeuilleSorties!$A$1:$G$24</definedName>
  </definedNames>
  <calcPr calcId="145621"/>
</workbook>
</file>

<file path=xl/calcChain.xml><?xml version="1.0" encoding="utf-8"?>
<calcChain xmlns="http://schemas.openxmlformats.org/spreadsheetml/2006/main">
  <c r="O51" i="1" l="1"/>
  <c r="L51" i="1"/>
  <c r="O49" i="1"/>
  <c r="L49" i="1"/>
  <c r="O48" i="1"/>
  <c r="L48" i="1"/>
  <c r="O46" i="1"/>
  <c r="L46" i="1"/>
  <c r="O44" i="1"/>
  <c r="L44" i="1"/>
  <c r="O42" i="1"/>
  <c r="L42" i="1"/>
  <c r="O41" i="1"/>
  <c r="L41" i="1"/>
  <c r="O39" i="1"/>
  <c r="L39" i="1"/>
  <c r="O37" i="1"/>
  <c r="L37" i="1"/>
  <c r="O35" i="1"/>
  <c r="L35" i="1"/>
  <c r="O34" i="1"/>
  <c r="L34" i="1"/>
  <c r="O32" i="1"/>
  <c r="L32" i="1"/>
  <c r="O30" i="1"/>
  <c r="L30" i="1"/>
  <c r="O28" i="1"/>
  <c r="L28" i="1"/>
  <c r="O27" i="1"/>
  <c r="L27" i="1"/>
  <c r="O26" i="1"/>
  <c r="L26" i="1"/>
  <c r="O25" i="1"/>
  <c r="L25" i="1"/>
  <c r="O23" i="1"/>
  <c r="L23" i="1"/>
  <c r="O21" i="1"/>
  <c r="L21" i="1"/>
  <c r="O20" i="1"/>
  <c r="L20" i="1"/>
  <c r="O18" i="1"/>
  <c r="L18" i="1"/>
  <c r="O16" i="1"/>
  <c r="L16" i="1"/>
  <c r="O15" i="1"/>
  <c r="L15" i="1"/>
  <c r="O13" i="1"/>
  <c r="L13" i="1"/>
  <c r="O11" i="1"/>
  <c r="L11" i="1"/>
  <c r="O9" i="1"/>
  <c r="L9" i="1"/>
  <c r="O7" i="1"/>
  <c r="L7" i="1"/>
  <c r="D178" i="7" l="1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I178" i="4"/>
  <c r="H178" i="4"/>
  <c r="G178" i="4"/>
  <c r="F178" i="4"/>
  <c r="E178" i="4"/>
  <c r="D178" i="4"/>
  <c r="I177" i="4"/>
  <c r="H177" i="4"/>
  <c r="G177" i="4"/>
  <c r="F177" i="4"/>
  <c r="E177" i="4"/>
  <c r="D177" i="4"/>
  <c r="I176" i="4"/>
  <c r="H176" i="4"/>
  <c r="G176" i="4"/>
  <c r="F176" i="4"/>
  <c r="E176" i="4"/>
  <c r="D176" i="4"/>
  <c r="I175" i="4"/>
  <c r="H175" i="4"/>
  <c r="G175" i="4"/>
  <c r="F175" i="4"/>
  <c r="E175" i="4"/>
  <c r="D175" i="4"/>
  <c r="I174" i="4"/>
  <c r="H174" i="4"/>
  <c r="G174" i="4"/>
  <c r="F174" i="4"/>
  <c r="E174" i="4"/>
  <c r="D174" i="4"/>
  <c r="I173" i="4"/>
  <c r="H173" i="4"/>
  <c r="G173" i="4"/>
  <c r="F173" i="4"/>
  <c r="E173" i="4"/>
  <c r="D173" i="4"/>
  <c r="I172" i="4"/>
  <c r="H172" i="4"/>
  <c r="G172" i="4"/>
  <c r="F172" i="4"/>
  <c r="E172" i="4"/>
  <c r="D172" i="4"/>
  <c r="I171" i="4"/>
  <c r="H171" i="4"/>
  <c r="G171" i="4"/>
  <c r="F171" i="4"/>
  <c r="E171" i="4"/>
  <c r="D171" i="4"/>
  <c r="I170" i="4"/>
  <c r="H170" i="4"/>
  <c r="G170" i="4"/>
  <c r="F170" i="4"/>
  <c r="E170" i="4"/>
  <c r="D170" i="4"/>
  <c r="I169" i="4"/>
  <c r="H169" i="4"/>
  <c r="G169" i="4"/>
  <c r="F169" i="4"/>
  <c r="E169" i="4"/>
  <c r="D169" i="4"/>
  <c r="I168" i="4"/>
  <c r="H168" i="4"/>
  <c r="G168" i="4"/>
  <c r="F168" i="4"/>
  <c r="E168" i="4"/>
  <c r="D168" i="4"/>
  <c r="I167" i="4"/>
  <c r="H167" i="4"/>
  <c r="G167" i="4"/>
  <c r="F167" i="4"/>
  <c r="E167" i="4"/>
  <c r="D167" i="4"/>
  <c r="I166" i="4"/>
  <c r="H166" i="4"/>
  <c r="G166" i="4"/>
  <c r="F166" i="4"/>
  <c r="E166" i="4"/>
  <c r="D166" i="4"/>
  <c r="I165" i="4"/>
  <c r="H165" i="4"/>
  <c r="G165" i="4"/>
  <c r="F165" i="4"/>
  <c r="E165" i="4"/>
  <c r="D165" i="4"/>
  <c r="I164" i="4"/>
  <c r="H164" i="4"/>
  <c r="G164" i="4"/>
  <c r="F164" i="4"/>
  <c r="E164" i="4"/>
  <c r="D164" i="4"/>
  <c r="I163" i="4"/>
  <c r="H163" i="4"/>
  <c r="G163" i="4"/>
  <c r="F163" i="4"/>
  <c r="E163" i="4"/>
  <c r="D163" i="4"/>
  <c r="I162" i="4"/>
  <c r="H162" i="4"/>
  <c r="G162" i="4"/>
  <c r="F162" i="4"/>
  <c r="E162" i="4"/>
  <c r="D162" i="4"/>
  <c r="I161" i="4"/>
  <c r="H161" i="4"/>
  <c r="G161" i="4"/>
  <c r="F161" i="4"/>
  <c r="E161" i="4"/>
  <c r="D161" i="4"/>
  <c r="I160" i="4"/>
  <c r="H160" i="4"/>
  <c r="G160" i="4"/>
  <c r="F160" i="4"/>
  <c r="E160" i="4"/>
  <c r="D160" i="4"/>
  <c r="I159" i="4"/>
  <c r="H159" i="4"/>
  <c r="G159" i="4"/>
  <c r="F159" i="4"/>
  <c r="E159" i="4"/>
  <c r="D159" i="4"/>
  <c r="I158" i="4"/>
  <c r="H158" i="4"/>
  <c r="G158" i="4"/>
  <c r="F158" i="4"/>
  <c r="E158" i="4"/>
  <c r="D158" i="4"/>
  <c r="I157" i="4"/>
  <c r="H157" i="4"/>
  <c r="G157" i="4"/>
  <c r="F157" i="4"/>
  <c r="E157" i="4"/>
  <c r="D157" i="4"/>
  <c r="I156" i="4"/>
  <c r="H156" i="4"/>
  <c r="G156" i="4"/>
  <c r="F156" i="4"/>
  <c r="E156" i="4"/>
  <c r="D156" i="4"/>
  <c r="I155" i="4"/>
  <c r="H155" i="4"/>
  <c r="G155" i="4"/>
  <c r="F155" i="4"/>
  <c r="E155" i="4"/>
  <c r="D155" i="4"/>
  <c r="I154" i="4"/>
  <c r="H154" i="4"/>
  <c r="G154" i="4"/>
  <c r="F154" i="4"/>
  <c r="E154" i="4"/>
  <c r="D154" i="4"/>
  <c r="I153" i="4"/>
  <c r="H153" i="4"/>
  <c r="G153" i="4"/>
  <c r="F153" i="4"/>
  <c r="E153" i="4"/>
  <c r="D153" i="4"/>
  <c r="I152" i="4"/>
  <c r="H152" i="4"/>
  <c r="G152" i="4"/>
  <c r="F152" i="4"/>
  <c r="E152" i="4"/>
  <c r="D152" i="4"/>
  <c r="I151" i="4"/>
  <c r="H151" i="4"/>
  <c r="G151" i="4"/>
  <c r="F151" i="4"/>
  <c r="E151" i="4"/>
  <c r="D151" i="4"/>
  <c r="I150" i="4"/>
  <c r="H150" i="4"/>
  <c r="G150" i="4"/>
  <c r="F150" i="4"/>
  <c r="E150" i="4"/>
  <c r="D150" i="4"/>
  <c r="I149" i="4"/>
  <c r="H149" i="4"/>
  <c r="G149" i="4"/>
  <c r="F149" i="4"/>
  <c r="E149" i="4"/>
  <c r="D149" i="4"/>
  <c r="I148" i="4"/>
  <c r="H148" i="4"/>
  <c r="G148" i="4"/>
  <c r="F148" i="4"/>
  <c r="E148" i="4"/>
  <c r="D148" i="4"/>
  <c r="I147" i="4"/>
  <c r="H147" i="4"/>
  <c r="G147" i="4"/>
  <c r="F147" i="4"/>
  <c r="E147" i="4"/>
  <c r="D147" i="4"/>
  <c r="I146" i="4"/>
  <c r="H146" i="4"/>
  <c r="G146" i="4"/>
  <c r="F146" i="4"/>
  <c r="E146" i="4"/>
  <c r="D146" i="4"/>
  <c r="I145" i="4"/>
  <c r="H145" i="4"/>
  <c r="G145" i="4"/>
  <c r="F145" i="4"/>
  <c r="E145" i="4"/>
  <c r="D145" i="4"/>
  <c r="I144" i="4"/>
  <c r="H144" i="4"/>
  <c r="G144" i="4"/>
  <c r="F144" i="4"/>
  <c r="E144" i="4"/>
  <c r="D144" i="4"/>
  <c r="I143" i="4"/>
  <c r="H143" i="4"/>
  <c r="G143" i="4"/>
  <c r="F143" i="4"/>
  <c r="E143" i="4"/>
  <c r="D143" i="4"/>
  <c r="I142" i="4"/>
  <c r="H142" i="4"/>
  <c r="G142" i="4"/>
  <c r="F142" i="4"/>
  <c r="E142" i="4"/>
  <c r="D142" i="4"/>
  <c r="I141" i="4"/>
  <c r="H141" i="4"/>
  <c r="G141" i="4"/>
  <c r="F141" i="4"/>
  <c r="E141" i="4"/>
  <c r="D141" i="4"/>
  <c r="I140" i="4"/>
  <c r="H140" i="4"/>
  <c r="G140" i="4"/>
  <c r="F140" i="4"/>
  <c r="E140" i="4"/>
  <c r="D140" i="4"/>
  <c r="I139" i="4"/>
  <c r="H139" i="4"/>
  <c r="G139" i="4"/>
  <c r="F139" i="4"/>
  <c r="E139" i="4"/>
  <c r="D139" i="4"/>
  <c r="I138" i="4"/>
  <c r="H138" i="4"/>
  <c r="G138" i="4"/>
  <c r="F138" i="4"/>
  <c r="E138" i="4"/>
  <c r="D138" i="4"/>
  <c r="I137" i="4"/>
  <c r="H137" i="4"/>
  <c r="G137" i="4"/>
  <c r="F137" i="4"/>
  <c r="E137" i="4"/>
  <c r="D137" i="4"/>
  <c r="I136" i="4"/>
  <c r="H136" i="4"/>
  <c r="G136" i="4"/>
  <c r="F136" i="4"/>
  <c r="E136" i="4"/>
  <c r="D136" i="4"/>
  <c r="I135" i="4"/>
  <c r="H135" i="4"/>
  <c r="G135" i="4"/>
  <c r="F135" i="4"/>
  <c r="E135" i="4"/>
  <c r="D135" i="4"/>
  <c r="I134" i="4"/>
  <c r="H134" i="4"/>
  <c r="G134" i="4"/>
  <c r="F134" i="4"/>
  <c r="E134" i="4"/>
  <c r="D134" i="4"/>
  <c r="I133" i="4"/>
  <c r="H133" i="4"/>
  <c r="G133" i="4"/>
  <c r="F133" i="4"/>
  <c r="E133" i="4"/>
  <c r="D133" i="4"/>
  <c r="I132" i="4"/>
  <c r="H132" i="4"/>
  <c r="G132" i="4"/>
  <c r="F132" i="4"/>
  <c r="E132" i="4"/>
  <c r="D132" i="4"/>
  <c r="I131" i="4"/>
  <c r="H131" i="4"/>
  <c r="G131" i="4"/>
  <c r="F131" i="4"/>
  <c r="E131" i="4"/>
  <c r="D131" i="4"/>
  <c r="I130" i="4"/>
  <c r="H130" i="4"/>
  <c r="G130" i="4"/>
  <c r="F130" i="4"/>
  <c r="E130" i="4"/>
  <c r="D130" i="4"/>
  <c r="I129" i="4"/>
  <c r="H129" i="4"/>
  <c r="G129" i="4"/>
  <c r="F129" i="4"/>
  <c r="E129" i="4"/>
  <c r="D129" i="4"/>
  <c r="I128" i="4"/>
  <c r="H128" i="4"/>
  <c r="G128" i="4"/>
  <c r="F128" i="4"/>
  <c r="E128" i="4"/>
  <c r="D128" i="4"/>
  <c r="I127" i="4"/>
  <c r="H127" i="4"/>
  <c r="G127" i="4"/>
  <c r="F127" i="4"/>
  <c r="E127" i="4"/>
  <c r="D127" i="4"/>
  <c r="I126" i="4"/>
  <c r="H126" i="4"/>
  <c r="G126" i="4"/>
  <c r="F126" i="4"/>
  <c r="E126" i="4"/>
  <c r="D126" i="4"/>
  <c r="I125" i="4"/>
  <c r="H125" i="4"/>
  <c r="G125" i="4"/>
  <c r="F125" i="4"/>
  <c r="E125" i="4"/>
  <c r="D125" i="4"/>
  <c r="I124" i="4"/>
  <c r="H124" i="4"/>
  <c r="G124" i="4"/>
  <c r="F124" i="4"/>
  <c r="E124" i="4"/>
  <c r="D124" i="4"/>
  <c r="I123" i="4"/>
  <c r="H123" i="4"/>
  <c r="G123" i="4"/>
  <c r="F123" i="4"/>
  <c r="E123" i="4"/>
  <c r="D123" i="4"/>
  <c r="I122" i="4"/>
  <c r="H122" i="4"/>
  <c r="G122" i="4"/>
  <c r="F122" i="4"/>
  <c r="E122" i="4"/>
  <c r="D122" i="4"/>
  <c r="I121" i="4"/>
  <c r="H121" i="4"/>
  <c r="G121" i="4"/>
  <c r="F121" i="4"/>
  <c r="E121" i="4"/>
  <c r="D121" i="4"/>
  <c r="I120" i="4"/>
  <c r="H120" i="4"/>
  <c r="G120" i="4"/>
  <c r="F120" i="4"/>
  <c r="E120" i="4"/>
  <c r="D120" i="4"/>
  <c r="I119" i="4"/>
  <c r="H119" i="4"/>
  <c r="G119" i="4"/>
  <c r="F119" i="4"/>
  <c r="E119" i="4"/>
  <c r="D119" i="4"/>
  <c r="I118" i="4"/>
  <c r="H118" i="4"/>
  <c r="G118" i="4"/>
  <c r="F118" i="4"/>
  <c r="E118" i="4"/>
  <c r="D118" i="4"/>
  <c r="I116" i="4"/>
  <c r="H116" i="4"/>
  <c r="G116" i="4"/>
  <c r="F116" i="4"/>
  <c r="E116" i="4"/>
  <c r="D116" i="4"/>
  <c r="I115" i="4"/>
  <c r="H115" i="4"/>
  <c r="G115" i="4"/>
  <c r="F115" i="4"/>
  <c r="E115" i="4"/>
  <c r="D115" i="4"/>
  <c r="I114" i="4"/>
  <c r="H114" i="4"/>
  <c r="G114" i="4"/>
  <c r="F114" i="4"/>
  <c r="E114" i="4"/>
  <c r="D114" i="4"/>
  <c r="I113" i="4"/>
  <c r="H113" i="4"/>
  <c r="G113" i="4"/>
  <c r="F113" i="4"/>
  <c r="E113" i="4"/>
  <c r="D113" i="4"/>
  <c r="I112" i="4"/>
  <c r="H112" i="4"/>
  <c r="G112" i="4"/>
  <c r="F112" i="4"/>
  <c r="E112" i="4"/>
  <c r="D112" i="4"/>
  <c r="I111" i="4"/>
  <c r="H111" i="4"/>
  <c r="G111" i="4"/>
  <c r="F111" i="4"/>
  <c r="E111" i="4"/>
  <c r="D111" i="4"/>
  <c r="I110" i="4"/>
  <c r="H110" i="4"/>
  <c r="G110" i="4"/>
  <c r="F110" i="4"/>
  <c r="E110" i="4"/>
  <c r="D110" i="4"/>
  <c r="I109" i="4"/>
  <c r="H109" i="4"/>
  <c r="G109" i="4"/>
  <c r="F109" i="4"/>
  <c r="E109" i="4"/>
  <c r="D109" i="4"/>
  <c r="I108" i="4"/>
  <c r="H108" i="4"/>
  <c r="G108" i="4"/>
  <c r="F108" i="4"/>
  <c r="E108" i="4"/>
  <c r="D108" i="4"/>
  <c r="I107" i="4"/>
  <c r="H107" i="4"/>
  <c r="G107" i="4"/>
  <c r="F107" i="4"/>
  <c r="E107" i="4"/>
  <c r="D107" i="4"/>
  <c r="I106" i="4"/>
  <c r="H106" i="4"/>
  <c r="G106" i="4"/>
  <c r="F106" i="4"/>
  <c r="E106" i="4"/>
  <c r="D106" i="4"/>
  <c r="I105" i="4"/>
  <c r="H105" i="4"/>
  <c r="G105" i="4"/>
  <c r="F105" i="4"/>
  <c r="E105" i="4"/>
  <c r="D105" i="4"/>
  <c r="I104" i="4"/>
  <c r="H104" i="4"/>
  <c r="G104" i="4"/>
  <c r="F104" i="4"/>
  <c r="E104" i="4"/>
  <c r="D104" i="4"/>
  <c r="I103" i="4"/>
  <c r="H103" i="4"/>
  <c r="G103" i="4"/>
  <c r="F103" i="4"/>
  <c r="E103" i="4"/>
  <c r="D103" i="4"/>
  <c r="I102" i="4"/>
  <c r="H102" i="4"/>
  <c r="G102" i="4"/>
  <c r="F102" i="4"/>
  <c r="E102" i="4"/>
  <c r="D102" i="4"/>
  <c r="I101" i="4"/>
  <c r="H101" i="4"/>
  <c r="G101" i="4"/>
  <c r="F101" i="4"/>
  <c r="E101" i="4"/>
  <c r="D101" i="4"/>
  <c r="I100" i="4"/>
  <c r="H100" i="4"/>
  <c r="G100" i="4"/>
  <c r="F100" i="4"/>
  <c r="E100" i="4"/>
  <c r="D100" i="4"/>
  <c r="I99" i="4"/>
  <c r="H99" i="4"/>
  <c r="G99" i="4"/>
  <c r="F99" i="4"/>
  <c r="E99" i="4"/>
  <c r="D99" i="4"/>
  <c r="I98" i="4"/>
  <c r="H98" i="4"/>
  <c r="G98" i="4"/>
  <c r="F98" i="4"/>
  <c r="E98" i="4"/>
  <c r="D98" i="4"/>
  <c r="I97" i="4"/>
  <c r="H97" i="4"/>
  <c r="G97" i="4"/>
  <c r="F97" i="4"/>
  <c r="E97" i="4"/>
  <c r="D97" i="4"/>
  <c r="I96" i="4"/>
  <c r="H96" i="4"/>
  <c r="G96" i="4"/>
  <c r="F96" i="4"/>
  <c r="E96" i="4"/>
  <c r="D96" i="4"/>
  <c r="I95" i="4"/>
  <c r="H95" i="4"/>
  <c r="G95" i="4"/>
  <c r="F95" i="4"/>
  <c r="E95" i="4"/>
  <c r="D95" i="4"/>
  <c r="I94" i="4"/>
  <c r="H94" i="4"/>
  <c r="G94" i="4"/>
  <c r="F94" i="4"/>
  <c r="E94" i="4"/>
  <c r="D94" i="4"/>
  <c r="I93" i="4"/>
  <c r="H93" i="4"/>
  <c r="G93" i="4"/>
  <c r="F93" i="4"/>
  <c r="E93" i="4"/>
  <c r="D93" i="4"/>
  <c r="I92" i="4"/>
  <c r="H92" i="4"/>
  <c r="G92" i="4"/>
  <c r="F92" i="4"/>
  <c r="E92" i="4"/>
  <c r="D92" i="4"/>
  <c r="I91" i="4"/>
  <c r="H91" i="4"/>
  <c r="G91" i="4"/>
  <c r="F91" i="4"/>
  <c r="E91" i="4"/>
  <c r="D91" i="4"/>
  <c r="I90" i="4"/>
  <c r="H90" i="4"/>
  <c r="G90" i="4"/>
  <c r="F90" i="4"/>
  <c r="E90" i="4"/>
  <c r="D90" i="4"/>
  <c r="I89" i="4"/>
  <c r="H89" i="4"/>
  <c r="G89" i="4"/>
  <c r="F89" i="4"/>
  <c r="E89" i="4"/>
  <c r="D89" i="4"/>
  <c r="I88" i="4"/>
  <c r="H88" i="4"/>
  <c r="G88" i="4"/>
  <c r="F88" i="4"/>
  <c r="E88" i="4"/>
  <c r="D88" i="4"/>
  <c r="I87" i="4"/>
  <c r="H87" i="4"/>
  <c r="G87" i="4"/>
  <c r="F87" i="4"/>
  <c r="E87" i="4"/>
  <c r="D87" i="4"/>
  <c r="I86" i="4"/>
  <c r="H86" i="4"/>
  <c r="G86" i="4"/>
  <c r="F86" i="4"/>
  <c r="E86" i="4"/>
  <c r="D86" i="4"/>
  <c r="I85" i="4"/>
  <c r="H85" i="4"/>
  <c r="G85" i="4"/>
  <c r="F85" i="4"/>
  <c r="E85" i="4"/>
  <c r="D85" i="4"/>
  <c r="I84" i="4"/>
  <c r="H84" i="4"/>
  <c r="G84" i="4"/>
  <c r="F84" i="4"/>
  <c r="E84" i="4"/>
  <c r="D84" i="4"/>
  <c r="I83" i="4"/>
  <c r="H83" i="4"/>
  <c r="G83" i="4"/>
  <c r="F83" i="4"/>
  <c r="E83" i="4"/>
  <c r="D83" i="4"/>
  <c r="I82" i="4"/>
  <c r="H82" i="4"/>
  <c r="G82" i="4"/>
  <c r="F82" i="4"/>
  <c r="E82" i="4"/>
  <c r="D82" i="4"/>
  <c r="I81" i="4"/>
  <c r="H81" i="4"/>
  <c r="G81" i="4"/>
  <c r="F81" i="4"/>
  <c r="E81" i="4"/>
  <c r="D81" i="4"/>
  <c r="I80" i="4"/>
  <c r="H80" i="4"/>
  <c r="G80" i="4"/>
  <c r="F80" i="4"/>
  <c r="E80" i="4"/>
  <c r="D80" i="4"/>
  <c r="I79" i="4"/>
  <c r="H79" i="4"/>
  <c r="G79" i="4"/>
  <c r="F79" i="4"/>
  <c r="E79" i="4"/>
  <c r="D79" i="4"/>
  <c r="I78" i="4"/>
  <c r="H78" i="4"/>
  <c r="G78" i="4"/>
  <c r="F78" i="4"/>
  <c r="E78" i="4"/>
  <c r="D78" i="4"/>
  <c r="I77" i="4"/>
  <c r="H77" i="4"/>
  <c r="G77" i="4"/>
  <c r="F77" i="4"/>
  <c r="E77" i="4"/>
  <c r="D77" i="4"/>
  <c r="I76" i="4"/>
  <c r="H76" i="4"/>
  <c r="G76" i="4"/>
  <c r="F76" i="4"/>
  <c r="E76" i="4"/>
  <c r="D76" i="4"/>
  <c r="I74" i="4"/>
  <c r="H74" i="4"/>
  <c r="G74" i="4"/>
  <c r="F74" i="4"/>
  <c r="E74" i="4"/>
  <c r="D74" i="4"/>
  <c r="I73" i="4"/>
  <c r="H73" i="4"/>
  <c r="G73" i="4"/>
  <c r="F73" i="4"/>
  <c r="E73" i="4"/>
  <c r="D73" i="4"/>
  <c r="I72" i="4"/>
  <c r="H72" i="4"/>
  <c r="G72" i="4"/>
  <c r="F72" i="4"/>
  <c r="E72" i="4"/>
  <c r="D72" i="4"/>
  <c r="I71" i="4"/>
  <c r="H71" i="4"/>
  <c r="G71" i="4"/>
  <c r="F71" i="4"/>
  <c r="E71" i="4"/>
  <c r="D71" i="4"/>
  <c r="I70" i="4"/>
  <c r="H70" i="4"/>
  <c r="G70" i="4"/>
  <c r="F70" i="4"/>
  <c r="E70" i="4"/>
  <c r="D70" i="4"/>
  <c r="I69" i="4"/>
  <c r="H69" i="4"/>
  <c r="G69" i="4"/>
  <c r="F69" i="4"/>
  <c r="E69" i="4"/>
  <c r="D69" i="4"/>
  <c r="I68" i="4"/>
  <c r="H68" i="4"/>
  <c r="G68" i="4"/>
  <c r="F68" i="4"/>
  <c r="E68" i="4"/>
  <c r="D68" i="4"/>
  <c r="I67" i="4"/>
  <c r="H67" i="4"/>
  <c r="G67" i="4"/>
  <c r="F67" i="4"/>
  <c r="E67" i="4"/>
  <c r="D67" i="4"/>
  <c r="I66" i="4"/>
  <c r="H66" i="4"/>
  <c r="G66" i="4"/>
  <c r="F66" i="4"/>
  <c r="E66" i="4"/>
  <c r="D66" i="4"/>
  <c r="I65" i="4"/>
  <c r="H65" i="4"/>
  <c r="G65" i="4"/>
  <c r="F65" i="4"/>
  <c r="E65" i="4"/>
  <c r="D65" i="4"/>
  <c r="I64" i="4"/>
  <c r="H64" i="4"/>
  <c r="G64" i="4"/>
  <c r="F64" i="4"/>
  <c r="E64" i="4"/>
  <c r="D64" i="4"/>
  <c r="I63" i="4"/>
  <c r="H63" i="4"/>
  <c r="G63" i="4"/>
  <c r="F63" i="4"/>
  <c r="E63" i="4"/>
  <c r="D63" i="4"/>
  <c r="I62" i="4"/>
  <c r="H62" i="4"/>
  <c r="G62" i="4"/>
  <c r="F62" i="4"/>
  <c r="E62" i="4"/>
  <c r="D62" i="4"/>
  <c r="I61" i="4"/>
  <c r="H61" i="4"/>
  <c r="G61" i="4"/>
  <c r="F61" i="4"/>
  <c r="E61" i="4"/>
  <c r="D61" i="4"/>
  <c r="I60" i="4"/>
  <c r="H60" i="4"/>
  <c r="G60" i="4"/>
  <c r="F60" i="4"/>
  <c r="E60" i="4"/>
  <c r="D60" i="4"/>
  <c r="I59" i="4"/>
  <c r="H59" i="4"/>
  <c r="G59" i="4"/>
  <c r="F59" i="4"/>
  <c r="E59" i="4"/>
  <c r="D59" i="4"/>
  <c r="H57" i="4"/>
  <c r="G57" i="4"/>
  <c r="F57" i="4"/>
  <c r="E57" i="4"/>
  <c r="D57" i="4"/>
  <c r="H56" i="4"/>
  <c r="G56" i="4"/>
  <c r="F56" i="4"/>
  <c r="E56" i="4"/>
  <c r="D56" i="4"/>
  <c r="H55" i="4"/>
  <c r="G55" i="4"/>
  <c r="F55" i="4"/>
  <c r="E55" i="4"/>
  <c r="D55" i="4"/>
  <c r="H54" i="4"/>
  <c r="G54" i="4"/>
  <c r="F54" i="4"/>
  <c r="E54" i="4"/>
  <c r="D54" i="4"/>
  <c r="H53" i="4"/>
  <c r="G53" i="4"/>
  <c r="F53" i="4"/>
  <c r="E53" i="4"/>
  <c r="D53" i="4"/>
  <c r="H52" i="4"/>
  <c r="G52" i="4"/>
  <c r="F52" i="4"/>
  <c r="E52" i="4"/>
  <c r="D52" i="4"/>
  <c r="H51" i="4"/>
  <c r="G51" i="4"/>
  <c r="F51" i="4"/>
  <c r="E51" i="4"/>
  <c r="D51" i="4"/>
  <c r="H50" i="4"/>
  <c r="G50" i="4"/>
  <c r="F50" i="4"/>
  <c r="E50" i="4"/>
  <c r="D50" i="4"/>
  <c r="H49" i="4"/>
  <c r="G49" i="4"/>
  <c r="F49" i="4"/>
  <c r="E49" i="4"/>
  <c r="D49" i="4"/>
  <c r="H48" i="4"/>
  <c r="G48" i="4"/>
  <c r="F48" i="4"/>
  <c r="E48" i="4"/>
  <c r="D48" i="4"/>
  <c r="H47" i="4"/>
  <c r="G47" i="4"/>
  <c r="F47" i="4"/>
  <c r="E47" i="4"/>
  <c r="D47" i="4"/>
  <c r="H46" i="4"/>
  <c r="G46" i="4"/>
  <c r="F46" i="4"/>
  <c r="E46" i="4"/>
  <c r="D46" i="4"/>
  <c r="H45" i="4"/>
  <c r="G45" i="4"/>
  <c r="F45" i="4"/>
  <c r="E45" i="4"/>
  <c r="D45" i="4"/>
  <c r="H44" i="4"/>
  <c r="G44" i="4"/>
  <c r="F44" i="4"/>
  <c r="E44" i="4"/>
  <c r="D44" i="4"/>
  <c r="H43" i="4"/>
  <c r="G43" i="4"/>
  <c r="F43" i="4"/>
  <c r="E43" i="4"/>
  <c r="D43" i="4"/>
  <c r="H42" i="4"/>
  <c r="G42" i="4"/>
  <c r="F42" i="4"/>
  <c r="E42" i="4"/>
  <c r="D42" i="4"/>
  <c r="H41" i="4"/>
  <c r="G41" i="4"/>
  <c r="F41" i="4"/>
  <c r="E41" i="4"/>
  <c r="D41" i="4"/>
  <c r="H40" i="4"/>
  <c r="G40" i="4"/>
  <c r="F40" i="4"/>
  <c r="E40" i="4"/>
  <c r="D40" i="4"/>
  <c r="H39" i="4"/>
  <c r="G39" i="4"/>
  <c r="F39" i="4"/>
  <c r="E39" i="4"/>
  <c r="D39" i="4"/>
  <c r="H38" i="4"/>
  <c r="G38" i="4"/>
  <c r="F38" i="4"/>
  <c r="E38" i="4"/>
  <c r="D38" i="4"/>
  <c r="H37" i="4"/>
  <c r="G37" i="4"/>
  <c r="F37" i="4"/>
  <c r="E37" i="4"/>
  <c r="D37" i="4"/>
  <c r="H36" i="4"/>
  <c r="G36" i="4"/>
  <c r="F36" i="4"/>
  <c r="E36" i="4"/>
  <c r="D36" i="4"/>
  <c r="H35" i="4"/>
  <c r="G35" i="4"/>
  <c r="F35" i="4"/>
  <c r="E35" i="4"/>
  <c r="D35" i="4"/>
  <c r="H34" i="4"/>
  <c r="G34" i="4"/>
  <c r="F34" i="4"/>
  <c r="E34" i="4"/>
  <c r="D34" i="4"/>
  <c r="H33" i="4"/>
  <c r="G33" i="4"/>
  <c r="F33" i="4"/>
  <c r="E33" i="4"/>
  <c r="D33" i="4"/>
  <c r="H32" i="4"/>
  <c r="G32" i="4"/>
  <c r="F32" i="4"/>
  <c r="E32" i="4"/>
  <c r="D32" i="4"/>
  <c r="H31" i="4"/>
  <c r="G31" i="4"/>
  <c r="F31" i="4"/>
  <c r="E31" i="4"/>
  <c r="D31" i="4"/>
  <c r="H30" i="4"/>
  <c r="G30" i="4"/>
  <c r="F30" i="4"/>
  <c r="E30" i="4"/>
  <c r="D30" i="4"/>
  <c r="H29" i="4"/>
  <c r="G29" i="4"/>
  <c r="F29" i="4"/>
  <c r="E29" i="4"/>
  <c r="D29" i="4"/>
  <c r="H28" i="4"/>
  <c r="G28" i="4"/>
  <c r="F28" i="4"/>
  <c r="E28" i="4"/>
  <c r="D28" i="4"/>
  <c r="H27" i="4"/>
  <c r="G27" i="4"/>
  <c r="F27" i="4"/>
  <c r="E27" i="4"/>
  <c r="D27" i="4"/>
  <c r="H26" i="4"/>
  <c r="G26" i="4"/>
  <c r="F26" i="4"/>
  <c r="E26" i="4"/>
  <c r="D26" i="4"/>
  <c r="H25" i="4"/>
  <c r="G25" i="4"/>
  <c r="F25" i="4"/>
  <c r="E25" i="4"/>
  <c r="D25" i="4"/>
  <c r="H24" i="4"/>
  <c r="G24" i="4"/>
  <c r="F24" i="4"/>
  <c r="E24" i="4"/>
  <c r="D24" i="4"/>
  <c r="H23" i="4"/>
  <c r="G23" i="4"/>
  <c r="F23" i="4"/>
  <c r="E23" i="4"/>
  <c r="D23" i="4"/>
  <c r="H22" i="4"/>
  <c r="G22" i="4"/>
  <c r="F22" i="4"/>
  <c r="E22" i="4"/>
  <c r="D22" i="4"/>
  <c r="H20" i="4"/>
  <c r="G20" i="4"/>
  <c r="F20" i="4"/>
  <c r="E20" i="4"/>
  <c r="D20" i="4"/>
  <c r="H19" i="4"/>
  <c r="G19" i="4"/>
  <c r="F19" i="4"/>
  <c r="E19" i="4"/>
  <c r="D19" i="4"/>
  <c r="H18" i="4"/>
  <c r="G18" i="4"/>
  <c r="F18" i="4"/>
  <c r="E18" i="4"/>
  <c r="D18" i="4"/>
  <c r="H17" i="4"/>
  <c r="G17" i="4"/>
  <c r="F17" i="4"/>
  <c r="E17" i="4"/>
  <c r="D17" i="4"/>
  <c r="H16" i="4"/>
  <c r="G16" i="4"/>
  <c r="F16" i="4"/>
  <c r="E16" i="4"/>
  <c r="D16" i="4"/>
  <c r="H15" i="4"/>
  <c r="G15" i="4"/>
  <c r="F15" i="4"/>
  <c r="E15" i="4"/>
  <c r="D15" i="4"/>
  <c r="H14" i="4"/>
  <c r="G14" i="4"/>
  <c r="F14" i="4"/>
  <c r="E14" i="4"/>
  <c r="D14" i="4"/>
  <c r="H13" i="4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  <c r="H8" i="4"/>
  <c r="G8" i="4"/>
  <c r="F8" i="4"/>
  <c r="E8" i="4"/>
  <c r="D8" i="4"/>
  <c r="H7" i="4"/>
  <c r="G7" i="4"/>
  <c r="F7" i="4"/>
  <c r="E7" i="4"/>
  <c r="D7" i="4"/>
  <c r="H6" i="4"/>
  <c r="G6" i="4"/>
  <c r="F6" i="4"/>
  <c r="E6" i="4"/>
  <c r="D6" i="4"/>
  <c r="H5" i="4"/>
  <c r="G5" i="4"/>
  <c r="F5" i="4"/>
  <c r="E5" i="4"/>
  <c r="D5" i="4"/>
  <c r="H4" i="4"/>
  <c r="G4" i="4"/>
  <c r="F4" i="4"/>
  <c r="E4" i="4"/>
  <c r="D4" i="4"/>
  <c r="F116" i="7"/>
  <c r="E116" i="7"/>
  <c r="F115" i="7"/>
  <c r="E115" i="7"/>
  <c r="F114" i="7"/>
  <c r="E114" i="7"/>
  <c r="F113" i="7"/>
  <c r="E113" i="7"/>
  <c r="F112" i="7"/>
  <c r="E112" i="7"/>
  <c r="F111" i="7"/>
  <c r="E111" i="7"/>
  <c r="F110" i="7"/>
  <c r="E110" i="7"/>
  <c r="F109" i="7"/>
  <c r="E109" i="7"/>
  <c r="F108" i="7"/>
  <c r="E108" i="7"/>
  <c r="F107" i="7"/>
  <c r="E107" i="7"/>
  <c r="F106" i="7"/>
  <c r="E106" i="7"/>
  <c r="F105" i="7"/>
  <c r="E105" i="7"/>
  <c r="F104" i="7"/>
  <c r="E104" i="7"/>
  <c r="F103" i="7"/>
  <c r="E103" i="7"/>
  <c r="F102" i="7"/>
  <c r="E102" i="7"/>
  <c r="F101" i="7"/>
  <c r="E101" i="7"/>
  <c r="F100" i="7"/>
  <c r="E100" i="7"/>
  <c r="F99" i="7"/>
  <c r="E99" i="7"/>
  <c r="F98" i="7"/>
  <c r="E98" i="7"/>
  <c r="F97" i="7"/>
  <c r="E97" i="7"/>
  <c r="F96" i="7"/>
  <c r="E96" i="7"/>
  <c r="F95" i="7"/>
  <c r="E95" i="7"/>
  <c r="F94" i="7"/>
  <c r="E94" i="7"/>
  <c r="F93" i="7"/>
  <c r="E93" i="7"/>
  <c r="F92" i="7"/>
  <c r="E92" i="7"/>
  <c r="F91" i="7"/>
  <c r="E91" i="7"/>
  <c r="F90" i="7"/>
  <c r="E90" i="7"/>
  <c r="F89" i="7"/>
  <c r="E89" i="7"/>
  <c r="F88" i="7"/>
  <c r="E88" i="7"/>
  <c r="F87" i="7"/>
  <c r="E87" i="7"/>
  <c r="F86" i="7"/>
  <c r="E86" i="7"/>
  <c r="F85" i="7"/>
  <c r="E85" i="7"/>
  <c r="F84" i="7"/>
  <c r="E84" i="7"/>
  <c r="F83" i="7"/>
  <c r="E83" i="7"/>
  <c r="F82" i="7"/>
  <c r="E82" i="7"/>
  <c r="F81" i="7"/>
  <c r="E81" i="7"/>
  <c r="F80" i="7"/>
  <c r="E80" i="7"/>
  <c r="F79" i="7"/>
  <c r="E79" i="7"/>
  <c r="F78" i="7"/>
  <c r="E78" i="7"/>
  <c r="F77" i="7"/>
  <c r="E77" i="7"/>
  <c r="F76" i="7"/>
  <c r="E76" i="7"/>
  <c r="F74" i="7"/>
  <c r="E74" i="7"/>
  <c r="F73" i="7"/>
  <c r="E73" i="7"/>
  <c r="F72" i="7"/>
  <c r="E72" i="7"/>
  <c r="F71" i="7"/>
  <c r="E71" i="7"/>
  <c r="F70" i="7"/>
  <c r="E70" i="7"/>
  <c r="F69" i="7"/>
  <c r="E69" i="7"/>
  <c r="F68" i="7"/>
  <c r="E68" i="7"/>
  <c r="F67" i="7"/>
  <c r="E67" i="7"/>
  <c r="F66" i="7"/>
  <c r="E66" i="7"/>
  <c r="F65" i="7"/>
  <c r="E65" i="7"/>
  <c r="F64" i="7"/>
  <c r="E64" i="7"/>
  <c r="F63" i="7"/>
  <c r="E63" i="7"/>
  <c r="F62" i="7"/>
  <c r="E62" i="7"/>
  <c r="F61" i="7"/>
  <c r="E61" i="7"/>
  <c r="F60" i="7"/>
  <c r="E60" i="7"/>
  <c r="F59" i="7"/>
  <c r="E59" i="7"/>
  <c r="E56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D6" i="5"/>
  <c r="A32" i="5" l="1"/>
  <c r="A33" i="5" s="1"/>
  <c r="A34" i="5" s="1"/>
  <c r="A30" i="5"/>
  <c r="A31" i="5"/>
  <c r="C178" i="7" l="1"/>
  <c r="C177" i="7"/>
  <c r="C176" i="7"/>
  <c r="C175" i="7"/>
  <c r="C174" i="7"/>
  <c r="C173" i="7"/>
  <c r="C172" i="7"/>
  <c r="C171" i="7"/>
  <c r="C170" i="7"/>
  <c r="C169" i="7"/>
  <c r="C168" i="7"/>
  <c r="C167" i="7"/>
  <c r="C166" i="7"/>
  <c r="C165" i="7"/>
  <c r="C164" i="7"/>
  <c r="C163" i="7"/>
  <c r="C162" i="7"/>
  <c r="C161" i="7"/>
  <c r="C160" i="7"/>
  <c r="C159" i="7"/>
  <c r="C158" i="7"/>
  <c r="C157" i="7"/>
  <c r="C156" i="7"/>
  <c r="C155" i="7"/>
  <c r="C154" i="7"/>
  <c r="C153" i="7"/>
  <c r="C152" i="7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C138" i="7"/>
  <c r="C137" i="7"/>
  <c r="C136" i="7"/>
  <c r="C135" i="7"/>
  <c r="C134" i="7"/>
  <c r="C133" i="7"/>
  <c r="C132" i="7"/>
  <c r="C131" i="7"/>
  <c r="C130" i="7"/>
  <c r="C129" i="7"/>
  <c r="C128" i="7"/>
  <c r="C127" i="7"/>
  <c r="C126" i="7"/>
  <c r="C125" i="7"/>
  <c r="C124" i="7"/>
  <c r="C123" i="7"/>
  <c r="C122" i="7"/>
  <c r="C121" i="7"/>
  <c r="C120" i="7"/>
  <c r="C119" i="7"/>
  <c r="C116" i="7"/>
  <c r="C115" i="7"/>
  <c r="C114" i="7"/>
  <c r="C113" i="7"/>
  <c r="C112" i="7"/>
  <c r="C111" i="7"/>
  <c r="C110" i="7"/>
  <c r="C109" i="7"/>
  <c r="C108" i="7"/>
  <c r="C107" i="7"/>
  <c r="C106" i="7"/>
  <c r="C105" i="7"/>
  <c r="C104" i="7"/>
  <c r="C103" i="7"/>
  <c r="C102" i="7"/>
  <c r="C101" i="7"/>
  <c r="C100" i="7"/>
  <c r="C99" i="7"/>
  <c r="C98" i="7"/>
  <c r="C97" i="7"/>
  <c r="C96" i="7"/>
  <c r="C95" i="7"/>
  <c r="C94" i="7"/>
  <c r="C93" i="7"/>
  <c r="C92" i="7"/>
  <c r="C91" i="7"/>
  <c r="C90" i="7"/>
  <c r="C89" i="7"/>
  <c r="C88" i="7"/>
  <c r="C87" i="7"/>
  <c r="C86" i="7"/>
  <c r="C85" i="7"/>
  <c r="C84" i="7"/>
  <c r="C83" i="7"/>
  <c r="C82" i="7"/>
  <c r="C81" i="7"/>
  <c r="C80" i="7"/>
  <c r="C79" i="7"/>
  <c r="C78" i="7"/>
  <c r="C77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A3" i="1" l="1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6" i="5" s="1"/>
  <c r="A38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K49" i="1" l="1"/>
  <c r="K51" i="1"/>
  <c r="K46" i="1"/>
  <c r="K48" i="1"/>
  <c r="K44" i="1"/>
  <c r="K42" i="1"/>
  <c r="K39" i="1"/>
  <c r="K41" i="1"/>
  <c r="K37" i="1"/>
  <c r="K35" i="1"/>
  <c r="K32" i="1"/>
  <c r="K34" i="1"/>
  <c r="K30" i="1"/>
  <c r="K28" i="1"/>
  <c r="K26" i="1"/>
  <c r="K27" i="1"/>
  <c r="K23" i="1"/>
  <c r="K25" i="1"/>
  <c r="K21" i="1"/>
  <c r="K18" i="1"/>
  <c r="K20" i="1"/>
  <c r="K16" i="1"/>
  <c r="K13" i="1"/>
  <c r="K15" i="1"/>
  <c r="K11" i="1"/>
  <c r="K9" i="1"/>
  <c r="K7" i="1"/>
  <c r="L62" i="4"/>
  <c r="R28" i="4"/>
  <c r="R27" i="4"/>
  <c r="P28" i="4"/>
  <c r="P27" i="4"/>
  <c r="R26" i="4"/>
  <c r="P26" i="4"/>
  <c r="P25" i="4"/>
  <c r="P24" i="4"/>
  <c r="P23" i="4"/>
  <c r="R24" i="4"/>
  <c r="R23" i="4"/>
  <c r="L178" i="4" l="1"/>
  <c r="L177" i="4"/>
  <c r="C177" i="4"/>
  <c r="L176" i="4"/>
  <c r="C176" i="4"/>
  <c r="L175" i="4"/>
  <c r="C175" i="4"/>
  <c r="L174" i="4"/>
  <c r="C174" i="4"/>
  <c r="L173" i="4"/>
  <c r="C173" i="4"/>
  <c r="L172" i="4"/>
  <c r="C172" i="4"/>
  <c r="L171" i="4"/>
  <c r="C171" i="4"/>
  <c r="L170" i="4"/>
  <c r="C170" i="4"/>
  <c r="L169" i="4"/>
  <c r="C169" i="4"/>
  <c r="L168" i="4"/>
  <c r="C168" i="4"/>
  <c r="L167" i="4"/>
  <c r="C167" i="4"/>
  <c r="L166" i="4"/>
  <c r="C166" i="4"/>
  <c r="L165" i="4"/>
  <c r="C165" i="4"/>
  <c r="L164" i="4"/>
  <c r="C164" i="4"/>
  <c r="L163" i="4"/>
  <c r="C163" i="4"/>
  <c r="L162" i="4"/>
  <c r="C162" i="4"/>
  <c r="L161" i="4"/>
  <c r="C161" i="4"/>
  <c r="L160" i="4"/>
  <c r="C160" i="4"/>
  <c r="L159" i="4"/>
  <c r="C159" i="4"/>
  <c r="L158" i="4"/>
  <c r="L157" i="4"/>
  <c r="C157" i="4"/>
  <c r="L156" i="4"/>
  <c r="C156" i="4"/>
  <c r="L155" i="4"/>
  <c r="C155" i="4"/>
  <c r="L154" i="4"/>
  <c r="C154" i="4"/>
  <c r="L153" i="4"/>
  <c r="C153" i="4"/>
  <c r="L152" i="4"/>
  <c r="C152" i="4"/>
  <c r="L151" i="4"/>
  <c r="C151" i="4"/>
  <c r="L150" i="4"/>
  <c r="C150" i="4"/>
  <c r="L149" i="4"/>
  <c r="C149" i="4"/>
  <c r="L148" i="4"/>
  <c r="C148" i="4"/>
  <c r="L147" i="4"/>
  <c r="L146" i="4"/>
  <c r="C146" i="4"/>
  <c r="L145" i="4"/>
  <c r="C145" i="4"/>
  <c r="L144" i="4"/>
  <c r="C144" i="4"/>
  <c r="L143" i="4"/>
  <c r="C143" i="4"/>
  <c r="L142" i="4"/>
  <c r="C142" i="4"/>
  <c r="L141" i="4"/>
  <c r="C141" i="4"/>
  <c r="L140" i="4"/>
  <c r="C140" i="4"/>
  <c r="L139" i="4"/>
  <c r="C139" i="4"/>
  <c r="L138" i="4"/>
  <c r="C138" i="4"/>
  <c r="L137" i="4"/>
  <c r="C137" i="4"/>
  <c r="L136" i="4"/>
  <c r="C136" i="4"/>
  <c r="L135" i="4"/>
  <c r="C135" i="4"/>
  <c r="L134" i="4"/>
  <c r="C134" i="4"/>
  <c r="L133" i="4"/>
  <c r="C133" i="4"/>
  <c r="L132" i="4"/>
  <c r="C132" i="4"/>
  <c r="L131" i="4"/>
  <c r="C131" i="4"/>
  <c r="L130" i="4"/>
  <c r="C130" i="4"/>
  <c r="L129" i="4"/>
  <c r="C129" i="4"/>
  <c r="L128" i="4"/>
  <c r="C128" i="4"/>
  <c r="L127" i="4"/>
  <c r="C127" i="4"/>
  <c r="L126" i="4"/>
  <c r="C126" i="4"/>
  <c r="L125" i="4"/>
  <c r="C125" i="4"/>
  <c r="L124" i="4"/>
  <c r="C124" i="4"/>
  <c r="L123" i="4"/>
  <c r="C123" i="4"/>
  <c r="L122" i="4"/>
  <c r="C122" i="4"/>
  <c r="L121" i="4"/>
  <c r="C121" i="4"/>
  <c r="L120" i="4"/>
  <c r="C120" i="4"/>
  <c r="C147" i="4"/>
  <c r="L119" i="4"/>
  <c r="C119" i="4"/>
  <c r="C178" i="4"/>
  <c r="C158" i="4"/>
  <c r="C85" i="4"/>
  <c r="L85" i="4"/>
  <c r="C86" i="4"/>
  <c r="L86" i="4"/>
  <c r="C87" i="4"/>
  <c r="L87" i="4"/>
  <c r="C88" i="4"/>
  <c r="L88" i="4"/>
  <c r="C89" i="4"/>
  <c r="L89" i="4"/>
  <c r="C90" i="4"/>
  <c r="L90" i="4"/>
  <c r="C91" i="4"/>
  <c r="L91" i="4"/>
  <c r="C92" i="4"/>
  <c r="L92" i="4"/>
  <c r="C93" i="4"/>
  <c r="L93" i="4"/>
  <c r="C94" i="4"/>
  <c r="L94" i="4"/>
  <c r="C95" i="4"/>
  <c r="L95" i="4"/>
  <c r="C96" i="4"/>
  <c r="L96" i="4"/>
  <c r="C97" i="4"/>
  <c r="L97" i="4"/>
  <c r="C98" i="4"/>
  <c r="L98" i="4"/>
  <c r="C99" i="4"/>
  <c r="L99" i="4"/>
  <c r="C100" i="4"/>
  <c r="L100" i="4"/>
  <c r="C101" i="4"/>
  <c r="L101" i="4"/>
  <c r="C102" i="4"/>
  <c r="L102" i="4"/>
  <c r="C103" i="4"/>
  <c r="L103" i="4"/>
  <c r="C104" i="4"/>
  <c r="L104" i="4"/>
  <c r="C105" i="4"/>
  <c r="L105" i="4"/>
  <c r="C106" i="4"/>
  <c r="L106" i="4"/>
  <c r="C107" i="4"/>
  <c r="L107" i="4"/>
  <c r="C108" i="4"/>
  <c r="L108" i="4"/>
  <c r="C109" i="4"/>
  <c r="L109" i="4"/>
  <c r="C110" i="4"/>
  <c r="L110" i="4"/>
  <c r="C111" i="4"/>
  <c r="L111" i="4"/>
  <c r="C112" i="4"/>
  <c r="L112" i="4"/>
  <c r="C113" i="4"/>
  <c r="L113" i="4"/>
  <c r="C114" i="4"/>
  <c r="L114" i="4"/>
  <c r="C115" i="4"/>
  <c r="L115" i="4"/>
  <c r="C116" i="4"/>
  <c r="L116" i="4"/>
  <c r="L84" i="4"/>
  <c r="C84" i="4"/>
  <c r="L83" i="4"/>
  <c r="C83" i="4"/>
  <c r="L82" i="4"/>
  <c r="C82" i="4"/>
  <c r="L81" i="4"/>
  <c r="C81" i="4"/>
  <c r="L80" i="4"/>
  <c r="C80" i="4"/>
  <c r="L79" i="4"/>
  <c r="C79" i="4"/>
  <c r="L78" i="4"/>
  <c r="C78" i="4"/>
  <c r="L77" i="4"/>
  <c r="C77" i="4"/>
  <c r="L74" i="4"/>
  <c r="C74" i="4"/>
  <c r="L73" i="4"/>
  <c r="C73" i="4"/>
  <c r="L72" i="4"/>
  <c r="C72" i="4"/>
  <c r="L71" i="4"/>
  <c r="C71" i="4"/>
  <c r="L70" i="4"/>
  <c r="C70" i="4"/>
  <c r="L69" i="4"/>
  <c r="C69" i="4"/>
  <c r="L68" i="4"/>
  <c r="C68" i="4"/>
  <c r="L67" i="4"/>
  <c r="C67" i="4"/>
  <c r="L66" i="4"/>
  <c r="C66" i="4"/>
  <c r="L65" i="4"/>
  <c r="C65" i="4"/>
  <c r="L64" i="4"/>
  <c r="C64" i="4"/>
  <c r="L63" i="4"/>
  <c r="C63" i="4"/>
  <c r="C62" i="4"/>
  <c r="L61" i="4"/>
  <c r="C61" i="4"/>
  <c r="L60" i="4"/>
  <c r="C60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23" i="4"/>
  <c r="C5" i="4" l="1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</calcChain>
</file>

<file path=xl/sharedStrings.xml><?xml version="1.0" encoding="utf-8"?>
<sst xmlns="http://schemas.openxmlformats.org/spreadsheetml/2006/main" count="773" uniqueCount="195">
  <si>
    <t>Entrées</t>
  </si>
  <si>
    <t>Sorties Rames</t>
  </si>
  <si>
    <t>Sorties Locs</t>
  </si>
  <si>
    <t>N° train</t>
  </si>
  <si>
    <t>Destination</t>
  </si>
  <si>
    <t>Rang</t>
  </si>
  <si>
    <t>Type de matériel</t>
  </si>
  <si>
    <t>Série</t>
  </si>
  <si>
    <t>N° matériel</t>
  </si>
  <si>
    <t>Origine</t>
  </si>
  <si>
    <t>N° train suivant</t>
  </si>
  <si>
    <t>AIGUILLEUR</t>
  </si>
  <si>
    <t>CRITER</t>
  </si>
  <si>
    <t>NETT</t>
  </si>
  <si>
    <t>Les valeurs se mettent à jour automatiquement après saisie du mot de passe du fichier.</t>
  </si>
  <si>
    <t>Z24500 3C</t>
  </si>
  <si>
    <t>Z23500</t>
  </si>
  <si>
    <t>Z27500 4C</t>
  </si>
  <si>
    <t>Z9500</t>
  </si>
  <si>
    <t>BB67300</t>
  </si>
  <si>
    <t>X72500 3C</t>
  </si>
  <si>
    <t>BB67200</t>
  </si>
  <si>
    <t>BB66000</t>
  </si>
  <si>
    <t>BB69000</t>
  </si>
  <si>
    <t>Rlmt absent</t>
  </si>
  <si>
    <t>Séries</t>
  </si>
  <si>
    <t>Z</t>
  </si>
  <si>
    <t>N°matériel</t>
  </si>
  <si>
    <t>Préfixe (1 ou 2 lettres)</t>
  </si>
  <si>
    <t>Autre VOIE</t>
  </si>
  <si>
    <t>Z2</t>
  </si>
  <si>
    <t>Z7500</t>
  </si>
  <si>
    <t>Z27500</t>
  </si>
  <si>
    <t>Z55500</t>
  </si>
  <si>
    <t xml:space="preserve">Données provenant du fichier </t>
  </si>
  <si>
    <t>\\commun\ly\TECHNICENTRE\COMMUN_TECHNICENTRE\07_PARTAGE_Nettoyage\Equipe Proprete\Controleurs\raccourcis Venissieux\[suivi NNO_OPM_WC MOUCHE 2015VSX.xlsm]Tableau de bord'</t>
  </si>
  <si>
    <t>Z24500</t>
  </si>
  <si>
    <t>NNO</t>
  </si>
  <si>
    <t>MSF</t>
  </si>
  <si>
    <t>DE</t>
  </si>
  <si>
    <t>WC 24500</t>
  </si>
  <si>
    <t>NEF</t>
  </si>
  <si>
    <t>WC 27+55</t>
  </si>
  <si>
    <t>Jours</t>
  </si>
  <si>
    <t>Vert</t>
  </si>
  <si>
    <t>Orange</t>
  </si>
  <si>
    <t>Rouge</t>
  </si>
  <si>
    <t>Vert &lt;</t>
  </si>
  <si>
    <t>&gt; Rouge</t>
  </si>
  <si>
    <t>Paramètres</t>
  </si>
  <si>
    <t>WC</t>
  </si>
  <si>
    <t>Affichage</t>
  </si>
  <si>
    <t>A faire</t>
  </si>
  <si>
    <t/>
  </si>
  <si>
    <t>Voie A</t>
  </si>
  <si>
    <t>Voie M</t>
  </si>
  <si>
    <t>Voie L</t>
  </si>
  <si>
    <t>Voie 67</t>
  </si>
  <si>
    <t>Voie 12</t>
  </si>
  <si>
    <t>Vérin</t>
  </si>
  <si>
    <t>TEF</t>
  </si>
  <si>
    <t>LOCS</t>
  </si>
  <si>
    <t>Voie 1</t>
  </si>
  <si>
    <t>Voie 2</t>
  </si>
  <si>
    <t>Voie 8</t>
  </si>
  <si>
    <t>Voie 8 Ext</t>
  </si>
  <si>
    <t>Voie 9 Ext</t>
  </si>
  <si>
    <t>Voie 10</t>
  </si>
  <si>
    <t>Voie 10 Ext</t>
  </si>
  <si>
    <t>Voie 11</t>
  </si>
  <si>
    <t>Voie 13</t>
  </si>
  <si>
    <t>Voie 14</t>
  </si>
  <si>
    <t>Voie 15</t>
  </si>
  <si>
    <t>Voie 17</t>
  </si>
  <si>
    <t>Voie 18</t>
  </si>
  <si>
    <t>Voie 19</t>
  </si>
  <si>
    <t>Voie 20</t>
  </si>
  <si>
    <t>Voie 28</t>
  </si>
  <si>
    <t>Voie 29</t>
  </si>
  <si>
    <t>Voie 50</t>
  </si>
  <si>
    <t>Voie 51</t>
  </si>
  <si>
    <t>Voie 52</t>
  </si>
  <si>
    <t>Voie 53</t>
  </si>
  <si>
    <t>Voie 54</t>
  </si>
  <si>
    <t>Voie 55</t>
  </si>
  <si>
    <t>Voie 56</t>
  </si>
  <si>
    <t>Voie 57</t>
  </si>
  <si>
    <t>Rames</t>
  </si>
  <si>
    <t>N°Ligne</t>
  </si>
  <si>
    <t>Voie B LY</t>
  </si>
  <si>
    <t>Voie B GE</t>
  </si>
  <si>
    <t>Voie C LY</t>
  </si>
  <si>
    <t>Voie C GE</t>
  </si>
  <si>
    <t>Voie D LY</t>
  </si>
  <si>
    <t>Voie D GE</t>
  </si>
  <si>
    <t>Voie E LY</t>
  </si>
  <si>
    <t>Voie E GE</t>
  </si>
  <si>
    <t>Voie F LY</t>
  </si>
  <si>
    <t>Voie F GE</t>
  </si>
  <si>
    <t>Voie H LY</t>
  </si>
  <si>
    <t>Voie H GE</t>
  </si>
  <si>
    <t>Voie 4 LY</t>
  </si>
  <si>
    <t>Voie 4 GE</t>
  </si>
  <si>
    <t>Voie 5 LY</t>
  </si>
  <si>
    <t>Voie 5 GE</t>
  </si>
  <si>
    <t>Voie 5b LY</t>
  </si>
  <si>
    <t>Voie 6  LY</t>
  </si>
  <si>
    <t>Voie 6 MIL</t>
  </si>
  <si>
    <t>Voie 6 GE</t>
  </si>
  <si>
    <t>Voie 7 LY</t>
  </si>
  <si>
    <t>Voie 7 MIL</t>
  </si>
  <si>
    <t>Voie 7 GE</t>
  </si>
  <si>
    <t>GEOPS</t>
  </si>
  <si>
    <t>Sable</t>
  </si>
  <si>
    <t>Date sable</t>
  </si>
  <si>
    <t>VOIE</t>
  </si>
  <si>
    <t>Grill Rames</t>
  </si>
  <si>
    <t>Heure evac</t>
  </si>
  <si>
    <t>Heure  d’arrivée</t>
  </si>
  <si>
    <t>Date et Heure 
de départ</t>
  </si>
  <si>
    <t>Voie Maintenance</t>
  </si>
  <si>
    <t>VIDANGE 
WC</t>
  </si>
  <si>
    <t>Type nett</t>
  </si>
  <si>
    <t>Durée nett</t>
  </si>
  <si>
    <t>Lyon-Part-Dieu</t>
  </si>
  <si>
    <t>-Z</t>
  </si>
  <si>
    <t>Z55500 83m 6C</t>
  </si>
  <si>
    <t>Z55617</t>
  </si>
  <si>
    <t>Stationnement</t>
  </si>
  <si>
    <t xml:space="preserve">  </t>
  </si>
  <si>
    <t>Z55605</t>
  </si>
  <si>
    <t>Lyon-Perrache-Voyageurs</t>
  </si>
  <si>
    <t>Z23575</t>
  </si>
  <si>
    <t>UM 2</t>
  </si>
  <si>
    <t>Z23539</t>
  </si>
  <si>
    <t>UM 1</t>
  </si>
  <si>
    <t>Perrigny-Triage - Dépôt</t>
  </si>
  <si>
    <t>BB</t>
  </si>
  <si>
    <t>BB64600</t>
  </si>
  <si>
    <t>BB64634</t>
  </si>
  <si>
    <t>Z55573</t>
  </si>
  <si>
    <t>US</t>
  </si>
  <si>
    <t>Z55687</t>
  </si>
  <si>
    <t>Z23515</t>
  </si>
  <si>
    <t>Z24701</t>
  </si>
  <si>
    <t>Z55527</t>
  </si>
  <si>
    <t>Lyon-Vaise - Centre Autorail</t>
  </si>
  <si>
    <t>-X</t>
  </si>
  <si>
    <t>X76500 3C</t>
  </si>
  <si>
    <t>X76773</t>
  </si>
  <si>
    <t>St-Germain-au-Mont-d'Or - Triage</t>
  </si>
  <si>
    <t>Z27691</t>
  </si>
  <si>
    <t>Z27693</t>
  </si>
  <si>
    <t>BB69288</t>
  </si>
  <si>
    <t>Rang 6</t>
  </si>
  <si>
    <t>BB69279</t>
  </si>
  <si>
    <t>Rang 2</t>
  </si>
  <si>
    <t>BB63500</t>
  </si>
  <si>
    <t>BB63919</t>
  </si>
  <si>
    <t>VSXSGO</t>
  </si>
  <si>
    <t>Rang 1</t>
  </si>
  <si>
    <t>Z55641</t>
  </si>
  <si>
    <t>BB67400</t>
  </si>
  <si>
    <t>BB75077</t>
  </si>
  <si>
    <t>BB75078</t>
  </si>
  <si>
    <t>Rang 3</t>
  </si>
  <si>
    <t>Z55629</t>
  </si>
  <si>
    <t>II18698</t>
  </si>
  <si>
    <t>Badan - Faisceau</t>
  </si>
  <si>
    <t>BB64637</t>
  </si>
  <si>
    <t>Z55609</t>
  </si>
  <si>
    <t>XP7303</t>
  </si>
  <si>
    <t>Villefranche-sur-Saône</t>
  </si>
  <si>
    <t>Z55521</t>
  </si>
  <si>
    <t>XP7109</t>
  </si>
  <si>
    <t>Lyon-Guillotière - Croix-Barret</t>
  </si>
  <si>
    <t>BB67265</t>
  </si>
  <si>
    <t>342562/3</t>
  </si>
  <si>
    <t>BB67215</t>
  </si>
  <si>
    <t>NS1</t>
  </si>
  <si>
    <t>Pas nett.</t>
  </si>
  <si>
    <t>NS4</t>
  </si>
  <si>
    <t>durée retard</t>
  </si>
  <si>
    <t>cause retard</t>
  </si>
  <si>
    <t>&lt;5 min</t>
  </si>
  <si>
    <t>5-10 min</t>
  </si>
  <si>
    <t>10-20 min</t>
  </si>
  <si>
    <t>20-30 min</t>
  </si>
  <si>
    <t>30-45 min</t>
  </si>
  <si>
    <t>45-60 min</t>
  </si>
  <si>
    <t>&gt;60 min</t>
  </si>
  <si>
    <t>Rentrée tardive</t>
  </si>
  <si>
    <t>Manque personnel</t>
  </si>
  <si>
    <t>Rame encrassée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</si>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</sst>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8" formatCode="hh:mm:ss"/>
  </numFmts>
  <fonts count="50">
    <font>
      <sz val="10"/>
      <name val="Arial"/>
    </font>
    <font>
      <sz val="10"/>
      <color theme="1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b/>
      <sz val="9"/>
      <color indexed="8"/>
      <name val="Verdana"/>
      <family val="2"/>
    </font>
    <font>
      <sz val="10"/>
      <name val="Arial"/>
      <family val="2"/>
    </font>
    <font>
      <b/>
      <sz val="20"/>
      <name val="Blue Highway D Type"/>
    </font>
    <font>
      <b/>
      <sz val="12"/>
      <name val="Verdana"/>
      <family val="2"/>
    </font>
    <font>
      <sz val="12"/>
      <name val="Verdana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9"/>
      <name val="Arial"/>
      <family val="2"/>
    </font>
    <font>
      <b/>
      <u/>
      <sz val="24"/>
      <color indexed="9"/>
      <name val="Calibri"/>
      <family val="2"/>
    </font>
    <font>
      <sz val="18"/>
      <color indexed="8"/>
      <name val="Calibri"/>
      <family val="2"/>
    </font>
    <font>
      <sz val="20"/>
      <color indexed="8"/>
      <name val="Calibri"/>
      <family val="2"/>
    </font>
    <font>
      <sz val="14"/>
      <name val="Arial"/>
      <family val="2"/>
    </font>
    <font>
      <sz val="11"/>
      <name val="Verdana"/>
      <family val="2"/>
    </font>
    <font>
      <sz val="16"/>
      <name val="Verdana"/>
      <family val="2"/>
    </font>
    <font>
      <sz val="10"/>
      <name val="Verdana"/>
      <family val="2"/>
    </font>
    <font>
      <sz val="15"/>
      <name val="Verdana"/>
      <family val="2"/>
    </font>
    <font>
      <sz val="15"/>
      <color rgb="FFFFFFFF"/>
      <name val="Verdana"/>
      <family val="2"/>
    </font>
    <font>
      <sz val="15"/>
      <color rgb="FF000000"/>
      <name val="Verdana"/>
      <family val="2"/>
    </font>
    <font>
      <sz val="15"/>
      <color rgb="FF0A0F3C"/>
      <name val="Verdana"/>
      <family val="2"/>
    </font>
    <font>
      <sz val="9"/>
      <name val="Arial"/>
      <family val="2"/>
    </font>
    <font>
      <b/>
      <sz val="9"/>
      <name val="Segoe Script"/>
      <family val="2"/>
    </font>
    <font>
      <b/>
      <sz val="9"/>
      <color rgb="FF000000"/>
      <name val="Segoe Script"/>
      <family val="2"/>
    </font>
    <font>
      <sz val="9"/>
      <color indexed="8"/>
      <name val="Arial"/>
      <family val="2"/>
    </font>
    <font>
      <b/>
      <sz val="9"/>
      <name val="Verdana"/>
      <family val="2"/>
    </font>
    <font>
      <sz val="9"/>
      <name val="Verdana"/>
      <family val="2"/>
    </font>
    <font>
      <sz val="9"/>
      <color rgb="FFFFFFFF"/>
      <name val="Verdana"/>
      <family val="2"/>
    </font>
    <font>
      <sz val="9"/>
      <color indexed="8"/>
      <name val="Verdana"/>
      <family val="2"/>
    </font>
    <font>
      <sz val="9"/>
      <color indexed="10"/>
      <name val="Verdana"/>
      <family val="2"/>
    </font>
    <font>
      <sz val="9"/>
      <color indexed="11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57">
    <border>
      <left/>
      <right/>
      <top/>
      <bottom/>
      <diagonal/>
    </border>
    <border>
      <left style="medium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4">
    <xf numFmtId="0" fontId="0" fillId="0" borderId="0"/>
    <xf numFmtId="0" fontId="6" fillId="0" borderId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5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6" borderId="35" applyNumberFormat="0" applyAlignment="0" applyProtection="0"/>
    <xf numFmtId="0" fontId="15" fillId="0" borderId="36" applyNumberFormat="0" applyFill="0" applyAlignment="0" applyProtection="0"/>
    <xf numFmtId="0" fontId="6" fillId="27" borderId="37" applyNumberFormat="0" applyFont="0" applyAlignment="0" applyProtection="0"/>
    <xf numFmtId="0" fontId="16" fillId="13" borderId="35" applyNumberFormat="0" applyAlignment="0" applyProtection="0"/>
    <xf numFmtId="0" fontId="17" fillId="9" borderId="0" applyNumberFormat="0" applyBorder="0" applyAlignment="0" applyProtection="0"/>
    <xf numFmtId="0" fontId="18" fillId="28" borderId="0" applyNumberFormat="0" applyBorder="0" applyAlignment="0" applyProtection="0"/>
    <xf numFmtId="0" fontId="19" fillId="10" borderId="0" applyNumberFormat="0" applyBorder="0" applyAlignment="0" applyProtection="0"/>
    <xf numFmtId="0" fontId="20" fillId="26" borderId="38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39" applyNumberFormat="0" applyFill="0" applyAlignment="0" applyProtection="0"/>
    <xf numFmtId="0" fontId="24" fillId="0" borderId="40" applyNumberFormat="0" applyFill="0" applyAlignment="0" applyProtection="0"/>
    <xf numFmtId="0" fontId="25" fillId="0" borderId="41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42" applyNumberFormat="0" applyFill="0" applyAlignment="0" applyProtection="0"/>
    <xf numFmtId="0" fontId="27" fillId="29" borderId="43" applyNumberFormat="0" applyAlignment="0" applyProtection="0"/>
    <xf numFmtId="0" fontId="1" fillId="0" borderId="0"/>
  </cellStyleXfs>
  <cellXfs count="23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2" xfId="0" applyBorder="1" applyAlignment="1">
      <alignment horizontal="center"/>
    </xf>
    <xf numFmtId="22" fontId="3" fillId="0" borderId="0" xfId="0" applyNumberFormat="1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0" fontId="0" fillId="0" borderId="2" xfId="0" applyBorder="1"/>
    <xf numFmtId="0" fontId="6" fillId="0" borderId="0" xfId="0" applyFont="1" applyAlignment="1"/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0" fillId="0" borderId="6" xfId="0" applyBorder="1" applyAlignment="1">
      <alignment vertical="center" textRotation="6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6" fillId="0" borderId="24" xfId="0" applyFont="1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6" fillId="6" borderId="17" xfId="0" applyFont="1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6" fillId="7" borderId="17" xfId="0" applyFont="1" applyFill="1" applyBorder="1" applyAlignment="1">
      <alignment horizontal="center"/>
    </xf>
    <xf numFmtId="0" fontId="6" fillId="7" borderId="12" xfId="0" applyFont="1" applyFill="1" applyBorder="1" applyAlignment="1">
      <alignment horizontal="center"/>
    </xf>
    <xf numFmtId="0" fontId="6" fillId="7" borderId="20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22" xfId="0" applyFont="1" applyFill="1" applyBorder="1" applyAlignment="1">
      <alignment horizontal="center"/>
    </xf>
    <xf numFmtId="0" fontId="6" fillId="7" borderId="15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" fillId="0" borderId="2" xfId="0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0" fillId="0" borderId="0" xfId="0" quotePrefix="1"/>
    <xf numFmtId="0" fontId="0" fillId="0" borderId="0" xfId="0"/>
    <xf numFmtId="0" fontId="6" fillId="0" borderId="2" xfId="0" quotePrefix="1" applyFont="1" applyBorder="1"/>
    <xf numFmtId="0" fontId="31" fillId="0" borderId="0" xfId="0" applyFont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29" fillId="30" borderId="44" xfId="0" applyFont="1" applyFill="1" applyBorder="1" applyAlignment="1">
      <alignment vertical="center"/>
    </xf>
    <xf numFmtId="0" fontId="30" fillId="0" borderId="44" xfId="0" applyFont="1" applyBorder="1" applyAlignment="1">
      <alignment horizontal="center" vertical="center"/>
    </xf>
    <xf numFmtId="0" fontId="29" fillId="30" borderId="44" xfId="0" applyFont="1" applyFill="1" applyBorder="1" applyAlignment="1">
      <alignment horizontal="center" vertical="center"/>
    </xf>
    <xf numFmtId="0" fontId="30" fillId="5" borderId="44" xfId="0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25" xfId="0" applyFon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14" fontId="0" fillId="0" borderId="14" xfId="0" applyNumberForma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/>
    </xf>
    <xf numFmtId="0" fontId="6" fillId="7" borderId="31" xfId="0" applyFont="1" applyFill="1" applyBorder="1" applyAlignment="1">
      <alignment horizontal="center"/>
    </xf>
    <xf numFmtId="0" fontId="6" fillId="7" borderId="33" xfId="0" applyFont="1" applyFill="1" applyBorder="1" applyAlignment="1">
      <alignment horizontal="center"/>
    </xf>
    <xf numFmtId="0" fontId="6" fillId="7" borderId="2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quotePrefix="1" applyFont="1" applyBorder="1"/>
    <xf numFmtId="14" fontId="0" fillId="0" borderId="18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0" fontId="0" fillId="0" borderId="25" xfId="0" applyNumberFormat="1" applyBorder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/>
    <xf numFmtId="0" fontId="32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22" fontId="9" fillId="0" borderId="0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0" xfId="1" applyFont="1" applyAlignment="1">
      <alignment horizontal="center" vertical="center" wrapText="1"/>
    </xf>
    <xf numFmtId="22" fontId="3" fillId="0" borderId="7" xfId="1" applyNumberFormat="1" applyFont="1" applyBorder="1" applyAlignment="1">
      <alignment horizontal="center" vertical="center" wrapText="1"/>
    </xf>
    <xf numFmtId="22" fontId="3" fillId="0" borderId="4" xfId="1" applyNumberFormat="1" applyFont="1" applyBorder="1" applyAlignment="1">
      <alignment horizontal="center" vertical="center" wrapText="1"/>
    </xf>
    <xf numFmtId="22" fontId="3" fillId="0" borderId="5" xfId="1" applyNumberFormat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 textRotation="60"/>
    </xf>
    <xf numFmtId="0" fontId="6" fillId="7" borderId="32" xfId="0" applyFont="1" applyFill="1" applyBorder="1" applyAlignment="1">
      <alignment horizontal="center" vertical="center" textRotation="60"/>
    </xf>
    <xf numFmtId="0" fontId="6" fillId="7" borderId="34" xfId="0" applyFont="1" applyFill="1" applyBorder="1" applyAlignment="1">
      <alignment horizontal="center" vertical="center" textRotation="60"/>
    </xf>
    <xf numFmtId="0" fontId="0" fillId="4" borderId="3" xfId="0" applyFill="1" applyBorder="1" applyAlignment="1">
      <alignment horizontal="center" vertical="center" textRotation="60"/>
    </xf>
    <xf numFmtId="0" fontId="0" fillId="4" borderId="26" xfId="0" applyFill="1" applyBorder="1" applyAlignment="1">
      <alignment horizontal="center" vertical="center" textRotation="60"/>
    </xf>
    <xf numFmtId="0" fontId="0" fillId="4" borderId="27" xfId="0" applyFill="1" applyBorder="1" applyAlignment="1">
      <alignment horizontal="center" vertical="center" textRotation="60"/>
    </xf>
    <xf numFmtId="0" fontId="6" fillId="5" borderId="3" xfId="0" applyFont="1" applyFill="1" applyBorder="1" applyAlignment="1">
      <alignment horizontal="center" vertical="center" textRotation="60"/>
    </xf>
    <xf numFmtId="0" fontId="0" fillId="5" borderId="26" xfId="0" applyFill="1" applyBorder="1" applyAlignment="1">
      <alignment horizontal="center" vertical="center" textRotation="60"/>
    </xf>
    <xf numFmtId="0" fontId="0" fillId="5" borderId="27" xfId="0" applyFill="1" applyBorder="1" applyAlignment="1">
      <alignment horizontal="center" vertical="center" textRotation="60"/>
    </xf>
    <xf numFmtId="0" fontId="6" fillId="6" borderId="3" xfId="0" applyFont="1" applyFill="1" applyBorder="1" applyAlignment="1">
      <alignment horizontal="center" vertical="center" textRotation="60"/>
    </xf>
    <xf numFmtId="0" fontId="0" fillId="6" borderId="26" xfId="0" applyFill="1" applyBorder="1" applyAlignment="1">
      <alignment horizontal="center" vertical="center" textRotation="60"/>
    </xf>
    <xf numFmtId="0" fontId="0" fillId="6" borderId="27" xfId="0" applyFill="1" applyBorder="1" applyAlignment="1">
      <alignment horizontal="center" vertical="center" textRotation="60"/>
    </xf>
    <xf numFmtId="0" fontId="6" fillId="3" borderId="30" xfId="0" applyFont="1" applyFill="1" applyBorder="1" applyAlignment="1">
      <alignment horizontal="center" vertical="center" textRotation="60"/>
    </xf>
    <xf numFmtId="0" fontId="6" fillId="3" borderId="32" xfId="0" applyFont="1" applyFill="1" applyBorder="1" applyAlignment="1">
      <alignment horizontal="center" vertical="center" textRotation="60"/>
    </xf>
    <xf numFmtId="0" fontId="6" fillId="3" borderId="34" xfId="0" applyFont="1" applyFill="1" applyBorder="1" applyAlignment="1">
      <alignment horizontal="center" vertical="center" textRotation="60"/>
    </xf>
    <xf numFmtId="0" fontId="9" fillId="33" borderId="2" xfId="0" applyFont="1" applyFill="1" applyBorder="1" applyAlignment="1">
      <alignment horizontal="center" vertical="center" wrapText="1"/>
    </xf>
    <xf numFmtId="0" fontId="9" fillId="33" borderId="2" xfId="0" applyFont="1" applyFill="1" applyBorder="1" applyAlignment="1">
      <alignment horizontal="center" vertical="center" wrapText="1"/>
    </xf>
    <xf numFmtId="22" fontId="9" fillId="33" borderId="2" xfId="0" applyNumberFormat="1" applyFont="1" applyFill="1" applyBorder="1" applyAlignment="1">
      <alignment horizontal="center" vertical="center" wrapText="1"/>
    </xf>
    <xf numFmtId="0" fontId="33" fillId="33" borderId="2" xfId="0" applyFont="1" applyFill="1" applyBorder="1" applyAlignment="1">
      <alignment horizontal="center" vertical="center" wrapText="1"/>
    </xf>
    <xf numFmtId="0" fontId="33" fillId="33" borderId="2" xfId="0" applyFont="1" applyFill="1" applyBorder="1" applyAlignment="1">
      <alignment horizontal="center" vertical="center" wrapText="1"/>
    </xf>
    <xf numFmtId="14" fontId="35" fillId="33" borderId="2" xfId="0" applyNumberFormat="1" applyFont="1" applyFill="1" applyBorder="1" applyAlignment="1">
      <alignment horizontal="center" vertical="center" wrapText="1"/>
    </xf>
    <xf numFmtId="0" fontId="34" fillId="33" borderId="2" xfId="0" applyFont="1" applyFill="1" applyBorder="1" applyAlignment="1">
      <alignment horizontal="center" vertical="center" wrapText="1"/>
    </xf>
    <xf numFmtId="0" fontId="36" fillId="33" borderId="2" xfId="0" applyFont="1" applyFill="1" applyBorder="1" applyAlignment="1">
      <alignment horizontal="center" vertical="center" wrapText="1"/>
    </xf>
    <xf numFmtId="168" fontId="36" fillId="33" borderId="2" xfId="0" applyNumberFormat="1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14" fontId="35" fillId="33" borderId="2" xfId="0" applyNumberFormat="1" applyFont="1" applyFill="1" applyBorder="1" applyAlignment="1">
      <alignment horizontal="center" vertical="center" wrapText="1"/>
    </xf>
    <xf numFmtId="0" fontId="34" fillId="33" borderId="2" xfId="0" applyFont="1" applyFill="1" applyBorder="1" applyAlignment="1">
      <alignment horizontal="center" vertical="center" wrapText="1"/>
    </xf>
    <xf numFmtId="0" fontId="36" fillId="33" borderId="2" xfId="0" applyFont="1" applyFill="1" applyBorder="1" applyAlignment="1">
      <alignment horizontal="center" vertical="center" wrapText="1"/>
    </xf>
    <xf numFmtId="168" fontId="36" fillId="33" borderId="2" xfId="0" applyNumberFormat="1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22" fontId="34" fillId="33" borderId="2" xfId="0" applyNumberFormat="1" applyFont="1" applyFill="1" applyBorder="1" applyAlignment="1">
      <alignment horizontal="center" vertical="center" wrapText="1"/>
    </xf>
    <xf numFmtId="22" fontId="36" fillId="33" borderId="2" xfId="0" applyNumberFormat="1" applyFont="1" applyFill="1" applyBorder="1" applyAlignment="1">
      <alignment horizontal="center" vertical="center" wrapText="1"/>
    </xf>
    <xf numFmtId="22" fontId="34" fillId="2" borderId="2" xfId="0" applyNumberFormat="1" applyFont="1" applyFill="1" applyBorder="1" applyAlignment="1">
      <alignment horizontal="center" vertical="center" wrapText="1"/>
    </xf>
    <xf numFmtId="168" fontId="37" fillId="33" borderId="2" xfId="0" applyNumberFormat="1" applyFont="1" applyFill="1" applyBorder="1" applyAlignment="1">
      <alignment horizontal="center" vertical="center" wrapText="1"/>
    </xf>
    <xf numFmtId="0" fontId="35" fillId="33" borderId="2" xfId="0" applyFont="1" applyFill="1" applyBorder="1" applyAlignment="1">
      <alignment horizontal="center" vertical="center" wrapText="1"/>
    </xf>
    <xf numFmtId="22" fontId="35" fillId="33" borderId="2" xfId="0" applyNumberFormat="1" applyFont="1" applyFill="1" applyBorder="1" applyAlignment="1">
      <alignment horizontal="center" vertical="center" wrapText="1"/>
    </xf>
    <xf numFmtId="168" fontId="37" fillId="33" borderId="2" xfId="0" applyNumberFormat="1" applyFont="1" applyFill="1" applyBorder="1" applyAlignment="1">
      <alignment horizontal="center" vertical="center" wrapText="1"/>
    </xf>
    <xf numFmtId="0" fontId="35" fillId="33" borderId="2" xfId="0" applyFont="1" applyFill="1" applyBorder="1" applyAlignment="1">
      <alignment horizontal="center" vertical="center" wrapText="1"/>
    </xf>
    <xf numFmtId="168" fontId="38" fillId="33" borderId="2" xfId="0" applyNumberFormat="1" applyFont="1" applyFill="1" applyBorder="1" applyAlignment="1">
      <alignment horizontal="center" vertical="center" wrapText="1"/>
    </xf>
    <xf numFmtId="168" fontId="38" fillId="33" borderId="2" xfId="0" applyNumberFormat="1" applyFont="1" applyFill="1" applyBorder="1" applyAlignment="1">
      <alignment horizontal="center" vertical="center" wrapText="1"/>
    </xf>
    <xf numFmtId="168" fontId="39" fillId="33" borderId="2" xfId="0" applyNumberFormat="1" applyFont="1" applyFill="1" applyBorder="1" applyAlignment="1">
      <alignment horizontal="center" vertical="center" wrapText="1"/>
    </xf>
    <xf numFmtId="168" fontId="39" fillId="33" borderId="2" xfId="0" applyNumberFormat="1" applyFont="1" applyFill="1" applyBorder="1" applyAlignment="1">
      <alignment horizontal="center" vertical="center" wrapText="1"/>
    </xf>
    <xf numFmtId="168" fontId="36" fillId="33" borderId="53" xfId="0" applyNumberFormat="1" applyFont="1" applyFill="1" applyBorder="1" applyAlignment="1">
      <alignment horizontal="center" vertical="center" wrapText="1"/>
    </xf>
    <xf numFmtId="168" fontId="36" fillId="33" borderId="11" xfId="0" applyNumberFormat="1" applyFont="1" applyFill="1" applyBorder="1" applyAlignment="1">
      <alignment horizontal="center" vertical="center" wrapText="1"/>
    </xf>
    <xf numFmtId="168" fontId="36" fillId="33" borderId="52" xfId="0" applyNumberFormat="1" applyFont="1" applyFill="1" applyBorder="1" applyAlignment="1">
      <alignment horizontal="center" vertical="center" wrapText="1"/>
    </xf>
    <xf numFmtId="0" fontId="40" fillId="0" borderId="0" xfId="1" applyFont="1" applyAlignment="1">
      <alignment horizontal="center" vertical="center"/>
    </xf>
    <xf numFmtId="21" fontId="40" fillId="0" borderId="0" xfId="1" applyNumberFormat="1" applyFont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164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/>
    <xf numFmtId="22" fontId="28" fillId="0" borderId="7" xfId="1" applyNumberFormat="1" applyFont="1" applyBorder="1" applyAlignment="1">
      <alignment horizontal="center" vertical="center" wrapText="1"/>
    </xf>
    <xf numFmtId="22" fontId="28" fillId="0" borderId="4" xfId="1" applyNumberFormat="1" applyFont="1" applyBorder="1" applyAlignment="1">
      <alignment horizontal="center" vertical="center" wrapText="1"/>
    </xf>
    <xf numFmtId="22" fontId="28" fillId="0" borderId="5" xfId="1" applyNumberFormat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14" fontId="28" fillId="0" borderId="48" xfId="1" applyNumberFormat="1" applyFont="1" applyBorder="1" applyAlignment="1">
      <alignment horizontal="center" vertical="center" wrapText="1"/>
    </xf>
    <xf numFmtId="0" fontId="40" fillId="0" borderId="0" xfId="1" applyFont="1" applyFill="1" applyAlignment="1">
      <alignment horizontal="center" vertical="center" wrapText="1"/>
    </xf>
    <xf numFmtId="0" fontId="41" fillId="0" borderId="49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2" fillId="0" borderId="0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8" xfId="1" applyFont="1" applyBorder="1" applyAlignment="1">
      <alignment horizontal="center" vertical="center" wrapText="1"/>
    </xf>
    <xf numFmtId="0" fontId="41" fillId="0" borderId="9" xfId="1" applyFont="1" applyBorder="1" applyAlignment="1">
      <alignment horizontal="center" vertical="center" wrapText="1"/>
    </xf>
    <xf numFmtId="0" fontId="41" fillId="0" borderId="10" xfId="1" applyFont="1" applyBorder="1" applyAlignment="1">
      <alignment horizontal="center" vertical="center" wrapText="1"/>
    </xf>
    <xf numFmtId="0" fontId="41" fillId="31" borderId="8" xfId="1" applyFont="1" applyFill="1" applyBorder="1" applyAlignment="1">
      <alignment horizontal="center" vertical="center" wrapText="1"/>
    </xf>
    <xf numFmtId="0" fontId="41" fillId="31" borderId="9" xfId="1" applyFont="1" applyFill="1" applyBorder="1" applyAlignment="1">
      <alignment horizontal="center" vertical="center" wrapText="1"/>
    </xf>
    <xf numFmtId="0" fontId="41" fillId="31" borderId="10" xfId="1" applyFont="1" applyFill="1" applyBorder="1" applyAlignment="1">
      <alignment horizontal="center" vertical="center" wrapText="1"/>
    </xf>
    <xf numFmtId="0" fontId="40" fillId="0" borderId="0" xfId="0" applyFont="1" applyBorder="1"/>
    <xf numFmtId="0" fontId="43" fillId="2" borderId="11" xfId="1" applyFont="1" applyFill="1" applyBorder="1" applyAlignment="1">
      <alignment horizontal="center" vertical="center" wrapText="1"/>
    </xf>
    <xf numFmtId="0" fontId="43" fillId="2" borderId="11" xfId="1" applyNumberFormat="1" applyFont="1" applyFill="1" applyBorder="1" applyAlignment="1">
      <alignment horizontal="center" vertical="center" wrapText="1"/>
    </xf>
    <xf numFmtId="0" fontId="40" fillId="2" borderId="11" xfId="0" applyFont="1" applyFill="1" applyBorder="1" applyAlignment="1">
      <alignment horizontal="center" vertical="center" wrapText="1"/>
    </xf>
    <xf numFmtId="164" fontId="40" fillId="32" borderId="50" xfId="0" applyNumberFormat="1" applyFont="1" applyFill="1" applyBorder="1" applyAlignment="1">
      <alignment horizontal="center" vertical="center" wrapText="1"/>
    </xf>
    <xf numFmtId="0" fontId="43" fillId="2" borderId="51" xfId="1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/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wrapText="1"/>
    </xf>
    <xf numFmtId="14" fontId="45" fillId="0" borderId="0" xfId="0" applyNumberFormat="1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21" fontId="46" fillId="0" borderId="0" xfId="0" applyNumberFormat="1" applyFont="1" applyFill="1" applyBorder="1" applyAlignment="1">
      <alignment horizontal="center" vertical="center" wrapText="1"/>
    </xf>
    <xf numFmtId="21" fontId="45" fillId="0" borderId="0" xfId="0" applyNumberFormat="1" applyFont="1" applyFill="1" applyBorder="1" applyAlignment="1">
      <alignment horizontal="center" vertical="center" wrapText="1"/>
    </xf>
    <xf numFmtId="22" fontId="45" fillId="0" borderId="0" xfId="0" applyNumberFormat="1" applyFont="1" applyFill="1" applyBorder="1" applyAlignment="1">
      <alignment horizontal="center" vertical="center" wrapText="1"/>
    </xf>
    <xf numFmtId="164" fontId="40" fillId="0" borderId="0" xfId="0" applyNumberFormat="1" applyFont="1" applyBorder="1" applyAlignment="1">
      <alignment horizontal="center" vertical="center"/>
    </xf>
    <xf numFmtId="0" fontId="44" fillId="0" borderId="0" xfId="1" applyFont="1" applyAlignment="1">
      <alignment horizontal="center" vertical="center" wrapText="1"/>
    </xf>
    <xf numFmtId="0" fontId="45" fillId="0" borderId="0" xfId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20" fontId="33" fillId="33" borderId="2" xfId="0" applyNumberFormat="1" applyFont="1" applyFill="1" applyBorder="1" applyAlignment="1">
      <alignment horizontal="center" vertical="center" wrapText="1"/>
    </xf>
    <xf numFmtId="20" fontId="33" fillId="33" borderId="2" xfId="0" applyNumberFormat="1" applyFont="1" applyFill="1" applyBorder="1" applyAlignment="1">
      <alignment horizontal="center" vertical="center" wrapText="1"/>
    </xf>
    <xf numFmtId="0" fontId="33" fillId="33" borderId="54" xfId="0" applyFont="1" applyFill="1" applyBorder="1" applyAlignment="1">
      <alignment horizontal="center" vertical="center"/>
    </xf>
    <xf numFmtId="0" fontId="33" fillId="33" borderId="55" xfId="0" applyFont="1" applyFill="1" applyBorder="1" applyAlignment="1">
      <alignment horizontal="center" vertical="center"/>
    </xf>
    <xf numFmtId="0" fontId="33" fillId="33" borderId="56" xfId="0" applyFont="1" applyFill="1" applyBorder="1" applyAlignment="1">
      <alignment horizontal="center" vertical="center"/>
    </xf>
    <xf numFmtId="20" fontId="33" fillId="0" borderId="0" xfId="0" applyNumberFormat="1" applyFont="1" applyFill="1" applyBorder="1" applyAlignment="1">
      <alignment horizontal="center" vertical="center" wrapText="1"/>
    </xf>
    <xf numFmtId="22" fontId="33" fillId="0" borderId="0" xfId="0" applyNumberFormat="1" applyFont="1" applyFill="1" applyBorder="1" applyAlignment="1">
      <alignment horizontal="center" vertical="center" wrapText="1"/>
    </xf>
  </cellXfs>
  <cellStyles count="4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Normal 3" xfId="43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18">
    <dxf>
      <fill>
        <patternFill>
          <bgColor theme="6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176894</xdr:colOff>
          <xdr:row>0</xdr:row>
          <xdr:rowOff>129269</xdr:rowOff>
        </xdr:from>
        <xdr:to>
          <xdr:col>11</xdr:col>
          <xdr:colOff>1020536</xdr:colOff>
          <xdr:row>2</xdr:row>
          <xdr:rowOff>148319</xdr:rowOff>
        </xdr:to>
        <xdr:sp macro="" textlink="">
          <xdr:nvSpPr>
            <xdr:cNvPr id="1230" name="Actualiser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862692</xdr:colOff>
          <xdr:row>0</xdr:row>
          <xdr:rowOff>137433</xdr:rowOff>
        </xdr:from>
        <xdr:to>
          <xdr:col>16</xdr:col>
          <xdr:colOff>775606</xdr:colOff>
          <xdr:row>3</xdr:row>
          <xdr:rowOff>27215</xdr:rowOff>
        </xdr:to>
        <xdr:sp macro="" textlink="">
          <xdr:nvSpPr>
            <xdr:cNvPr id="1232" name="Reinitialiser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47625</xdr:rowOff>
        </xdr:from>
        <xdr:to>
          <xdr:col>7</xdr:col>
          <xdr:colOff>552450</xdr:colOff>
          <xdr:row>2</xdr:row>
          <xdr:rowOff>104775</xdr:rowOff>
        </xdr:to>
        <xdr:sp macro="" textlink="">
          <xdr:nvSpPr>
            <xdr:cNvPr id="2101" name="ReinitialiserSortie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38100</xdr:rowOff>
        </xdr:from>
        <xdr:to>
          <xdr:col>4</xdr:col>
          <xdr:colOff>1590675</xdr:colOff>
          <xdr:row>2</xdr:row>
          <xdr:rowOff>95250</xdr:rowOff>
        </xdr:to>
        <xdr:sp macro="" textlink="">
          <xdr:nvSpPr>
            <xdr:cNvPr id="2104" name="ActualiserSortie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MMUN_TECHNICENTRE\07_PARTAGE_Nettoyage\Equipe%20Proprete\Controleurs\raccourcis%20Venissieux\suivi%20NNO_OPM_WC%20MOUCHE%202015VS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P_VENISSIEUX\Programmation\POV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P_VENISSIEUX\SL\Suivi%20remplissage%20sabli&#232;r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mun\ly\TECHNICENTRE\UP_VENISSIEUX\Programmation\PO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Tableau de bord"/>
      <sheetName val="Indicateurs"/>
      <sheetName val="Traçabilité"/>
      <sheetName val="TDC"/>
      <sheetName val="Obs. immob."/>
      <sheetName val="Feuil2"/>
    </sheetNames>
    <sheetDataSet>
      <sheetData sheetId="0"/>
      <sheetData sheetId="1">
        <row r="3">
          <cell r="B3" t="str">
            <v>ENGIN</v>
          </cell>
          <cell r="G3" t="str">
            <v>Anc. NNO</v>
          </cell>
          <cell r="L3" t="str">
            <v>Anc. MSF</v>
          </cell>
          <cell r="Q3" t="str">
            <v>Anc. DE</v>
          </cell>
          <cell r="AB3" t="str">
            <v>Anc. NEF</v>
          </cell>
          <cell r="AF3" t="str">
            <v>ENGIN</v>
          </cell>
          <cell r="AK3" t="str">
            <v>Anc. NNO</v>
          </cell>
          <cell r="AP3" t="str">
            <v>Anc. MSF</v>
          </cell>
          <cell r="AU3" t="str">
            <v>Anc. DE</v>
          </cell>
          <cell r="BA3" t="str">
            <v>Anc. WC</v>
          </cell>
          <cell r="BF3" t="str">
            <v>Anc. NEF</v>
          </cell>
          <cell r="BJ3" t="str">
            <v>ENGIN</v>
          </cell>
          <cell r="BO3" t="str">
            <v>Anc. NNO</v>
          </cell>
          <cell r="BT3" t="str">
            <v>Anc. MSF</v>
          </cell>
          <cell r="BY3" t="str">
            <v>Anc. DE</v>
          </cell>
          <cell r="CE3" t="str">
            <v>Anc. WC</v>
          </cell>
          <cell r="CJ3" t="str">
            <v>Anc. NEF</v>
          </cell>
        </row>
        <row r="4">
          <cell r="B4">
            <v>23503</v>
          </cell>
          <cell r="G4">
            <v>2</v>
          </cell>
          <cell r="L4">
            <v>2</v>
          </cell>
          <cell r="Q4">
            <v>3017</v>
          </cell>
          <cell r="AB4">
            <v>2</v>
          </cell>
          <cell r="AF4">
            <v>27529</v>
          </cell>
          <cell r="AK4">
            <v>10</v>
          </cell>
          <cell r="AP4">
            <v>10</v>
          </cell>
          <cell r="AU4">
            <v>6674</v>
          </cell>
          <cell r="BA4">
            <v>62</v>
          </cell>
          <cell r="BF4">
            <v>656</v>
          </cell>
          <cell r="BJ4">
            <v>24501</v>
          </cell>
          <cell r="BO4">
            <v>11</v>
          </cell>
          <cell r="BT4">
            <v>29</v>
          </cell>
          <cell r="BY4">
            <v>2670</v>
          </cell>
          <cell r="CE4">
            <v>2</v>
          </cell>
          <cell r="CJ4">
            <v>102</v>
          </cell>
        </row>
        <row r="5">
          <cell r="B5">
            <v>23512</v>
          </cell>
          <cell r="G5">
            <v>25</v>
          </cell>
          <cell r="L5">
            <v>34</v>
          </cell>
          <cell r="Q5">
            <v>6674</v>
          </cell>
          <cell r="AB5">
            <v>25</v>
          </cell>
          <cell r="AF5">
            <v>27533</v>
          </cell>
          <cell r="AK5">
            <v>15</v>
          </cell>
          <cell r="AP5">
            <v>15</v>
          </cell>
          <cell r="AU5">
            <v>6674</v>
          </cell>
          <cell r="BA5">
            <v>-44</v>
          </cell>
          <cell r="BF5">
            <v>202</v>
          </cell>
          <cell r="BJ5">
            <v>24505</v>
          </cell>
          <cell r="BO5">
            <v>9</v>
          </cell>
          <cell r="BT5">
            <v>59</v>
          </cell>
          <cell r="BY5">
            <v>6740</v>
          </cell>
          <cell r="CE5">
            <v>2</v>
          </cell>
          <cell r="CJ5">
            <v>59</v>
          </cell>
        </row>
        <row r="6">
          <cell r="B6">
            <v>23515</v>
          </cell>
          <cell r="G6">
            <v>32</v>
          </cell>
          <cell r="L6">
            <v>32</v>
          </cell>
          <cell r="Q6">
            <v>6740</v>
          </cell>
          <cell r="AB6">
            <v>679</v>
          </cell>
          <cell r="AF6">
            <v>27573</v>
          </cell>
          <cell r="AK6">
            <v>20</v>
          </cell>
          <cell r="AP6">
            <v>39</v>
          </cell>
          <cell r="AU6">
            <v>2736</v>
          </cell>
          <cell r="BA6">
            <v>5</v>
          </cell>
          <cell r="BF6">
            <v>232</v>
          </cell>
          <cell r="BJ6">
            <v>24513</v>
          </cell>
          <cell r="BO6">
            <v>1</v>
          </cell>
          <cell r="BT6">
            <v>30</v>
          </cell>
          <cell r="BY6">
            <v>6740</v>
          </cell>
          <cell r="CE6">
            <v>1</v>
          </cell>
          <cell r="CJ6">
            <v>42</v>
          </cell>
        </row>
        <row r="7">
          <cell r="B7">
            <v>23523</v>
          </cell>
          <cell r="G7">
            <v>86</v>
          </cell>
          <cell r="L7">
            <v>105</v>
          </cell>
          <cell r="Q7">
            <v>6740</v>
          </cell>
          <cell r="AB7">
            <v>287</v>
          </cell>
          <cell r="AF7">
            <v>27591</v>
          </cell>
          <cell r="AK7">
            <v>7</v>
          </cell>
          <cell r="AP7">
            <v>19</v>
          </cell>
          <cell r="AU7">
            <v>6674</v>
          </cell>
          <cell r="BA7">
            <v>7</v>
          </cell>
          <cell r="BF7">
            <v>403</v>
          </cell>
          <cell r="BJ7">
            <v>24527</v>
          </cell>
          <cell r="BO7">
            <v>11</v>
          </cell>
          <cell r="BT7">
            <v>16</v>
          </cell>
          <cell r="BY7">
            <v>6740</v>
          </cell>
          <cell r="CE7">
            <v>11</v>
          </cell>
          <cell r="CJ7">
            <v>10</v>
          </cell>
        </row>
        <row r="8">
          <cell r="B8">
            <v>23527</v>
          </cell>
          <cell r="G8">
            <v>59</v>
          </cell>
          <cell r="L8">
            <v>59</v>
          </cell>
          <cell r="Q8">
            <v>2624</v>
          </cell>
          <cell r="AB8">
            <v>472</v>
          </cell>
          <cell r="AF8">
            <v>27605</v>
          </cell>
          <cell r="AK8">
            <v>5</v>
          </cell>
          <cell r="AP8">
            <v>5</v>
          </cell>
          <cell r="AU8">
            <v>6674</v>
          </cell>
          <cell r="BA8">
            <v>7</v>
          </cell>
          <cell r="BF8">
            <v>14</v>
          </cell>
          <cell r="BJ8">
            <v>24531</v>
          </cell>
          <cell r="BO8">
            <v>22</v>
          </cell>
          <cell r="BT8">
            <v>22</v>
          </cell>
          <cell r="BY8">
            <v>6740</v>
          </cell>
          <cell r="CE8">
            <v>8</v>
          </cell>
          <cell r="CJ8">
            <v>10</v>
          </cell>
        </row>
        <row r="9">
          <cell r="B9">
            <v>23531</v>
          </cell>
          <cell r="G9">
            <v>8</v>
          </cell>
          <cell r="L9">
            <v>8</v>
          </cell>
          <cell r="Q9">
            <v>6740</v>
          </cell>
          <cell r="AB9">
            <v>66</v>
          </cell>
          <cell r="AF9">
            <v>27671</v>
          </cell>
          <cell r="AK9">
            <v>0</v>
          </cell>
          <cell r="AP9">
            <v>0</v>
          </cell>
          <cell r="AU9">
            <v>6674</v>
          </cell>
          <cell r="BA9">
            <v>14</v>
          </cell>
          <cell r="BF9">
            <v>390</v>
          </cell>
          <cell r="BJ9">
            <v>24533</v>
          </cell>
          <cell r="BO9">
            <v>14</v>
          </cell>
          <cell r="BT9">
            <v>71</v>
          </cell>
          <cell r="BY9">
            <v>6740</v>
          </cell>
          <cell r="CE9">
            <v>4</v>
          </cell>
          <cell r="CJ9">
            <v>120</v>
          </cell>
        </row>
        <row r="10">
          <cell r="B10">
            <v>23535</v>
          </cell>
          <cell r="G10">
            <v>10</v>
          </cell>
          <cell r="L10">
            <v>10</v>
          </cell>
          <cell r="Q10">
            <v>6740</v>
          </cell>
          <cell r="AB10">
            <v>259</v>
          </cell>
          <cell r="AF10">
            <v>27677</v>
          </cell>
          <cell r="AK10">
            <v>28</v>
          </cell>
          <cell r="AP10">
            <v>64</v>
          </cell>
          <cell r="AU10">
            <v>6674</v>
          </cell>
          <cell r="BA10">
            <v>17</v>
          </cell>
          <cell r="BF10">
            <v>200</v>
          </cell>
          <cell r="BJ10">
            <v>24535</v>
          </cell>
          <cell r="BO10">
            <v>43</v>
          </cell>
          <cell r="BT10">
            <v>43</v>
          </cell>
          <cell r="BY10">
            <v>6740</v>
          </cell>
          <cell r="CE10">
            <v>74</v>
          </cell>
          <cell r="CJ10">
            <v>22</v>
          </cell>
        </row>
        <row r="11">
          <cell r="B11">
            <v>23539</v>
          </cell>
          <cell r="G11">
            <v>99</v>
          </cell>
          <cell r="L11">
            <v>99</v>
          </cell>
          <cell r="Q11">
            <v>6740</v>
          </cell>
          <cell r="AB11">
            <v>64</v>
          </cell>
          <cell r="AF11">
            <v>27683</v>
          </cell>
          <cell r="AK11">
            <v>7</v>
          </cell>
          <cell r="AP11">
            <v>21</v>
          </cell>
          <cell r="AU11">
            <v>2875</v>
          </cell>
          <cell r="BA11">
            <v>7</v>
          </cell>
          <cell r="BF11">
            <v>21</v>
          </cell>
          <cell r="BJ11">
            <v>24537</v>
          </cell>
          <cell r="BO11">
            <v>0</v>
          </cell>
          <cell r="BT11">
            <v>39</v>
          </cell>
          <cell r="BY11">
            <v>6740</v>
          </cell>
          <cell r="CE11">
            <v>0</v>
          </cell>
          <cell r="CJ11">
            <v>148</v>
          </cell>
        </row>
        <row r="12">
          <cell r="B12">
            <v>23548</v>
          </cell>
          <cell r="G12">
            <v>29</v>
          </cell>
          <cell r="L12">
            <v>40</v>
          </cell>
          <cell r="Q12">
            <v>6674</v>
          </cell>
          <cell r="AB12">
            <v>431</v>
          </cell>
          <cell r="AF12">
            <v>27685</v>
          </cell>
          <cell r="AK12">
            <v>23</v>
          </cell>
          <cell r="AP12">
            <v>23</v>
          </cell>
          <cell r="AU12">
            <v>309</v>
          </cell>
          <cell r="BA12">
            <v>10</v>
          </cell>
          <cell r="BF12">
            <v>651</v>
          </cell>
          <cell r="BJ12">
            <v>24539</v>
          </cell>
          <cell r="BO12">
            <v>4</v>
          </cell>
          <cell r="BT12">
            <v>52</v>
          </cell>
          <cell r="BY12">
            <v>6740</v>
          </cell>
          <cell r="CE12">
            <v>4</v>
          </cell>
          <cell r="CJ12">
            <v>130</v>
          </cell>
        </row>
        <row r="13">
          <cell r="B13">
            <v>23556</v>
          </cell>
          <cell r="G13">
            <v>73</v>
          </cell>
          <cell r="L13">
            <v>73</v>
          </cell>
          <cell r="Q13">
            <v>6740</v>
          </cell>
          <cell r="AB13">
            <v>456</v>
          </cell>
          <cell r="AF13">
            <v>27691</v>
          </cell>
          <cell r="AK13">
            <v>2</v>
          </cell>
          <cell r="AP13">
            <v>2</v>
          </cell>
          <cell r="AU13">
            <v>2602</v>
          </cell>
          <cell r="BA13">
            <v>5</v>
          </cell>
          <cell r="BF13">
            <v>712</v>
          </cell>
          <cell r="BJ13">
            <v>24541</v>
          </cell>
          <cell r="BO13">
            <v>3</v>
          </cell>
          <cell r="BT13">
            <v>78</v>
          </cell>
          <cell r="BY13">
            <v>6740</v>
          </cell>
          <cell r="CE13">
            <v>2</v>
          </cell>
          <cell r="CJ13">
            <v>58</v>
          </cell>
        </row>
        <row r="14">
          <cell r="B14">
            <v>23560</v>
          </cell>
          <cell r="G14">
            <v>4</v>
          </cell>
          <cell r="L14">
            <v>4</v>
          </cell>
          <cell r="Q14">
            <v>6674</v>
          </cell>
          <cell r="AB14">
            <v>470</v>
          </cell>
          <cell r="AF14">
            <v>27693</v>
          </cell>
          <cell r="AK14">
            <v>7</v>
          </cell>
          <cell r="AP14">
            <v>7</v>
          </cell>
          <cell r="AU14">
            <v>2944</v>
          </cell>
          <cell r="BA14">
            <v>15</v>
          </cell>
          <cell r="BF14">
            <v>225</v>
          </cell>
          <cell r="BJ14">
            <v>24543</v>
          </cell>
          <cell r="BO14">
            <v>25</v>
          </cell>
          <cell r="BT14">
            <v>25</v>
          </cell>
          <cell r="BY14">
            <v>6740</v>
          </cell>
          <cell r="CE14">
            <v>29</v>
          </cell>
          <cell r="CJ14">
            <v>88</v>
          </cell>
        </row>
        <row r="15">
          <cell r="B15">
            <v>23564</v>
          </cell>
          <cell r="G15">
            <v>60</v>
          </cell>
          <cell r="L15">
            <v>60</v>
          </cell>
          <cell r="Q15">
            <v>2725</v>
          </cell>
          <cell r="AB15">
            <v>371</v>
          </cell>
          <cell r="AF15">
            <v>27741</v>
          </cell>
          <cell r="AK15">
            <v>1</v>
          </cell>
          <cell r="AP15">
            <v>1</v>
          </cell>
          <cell r="AU15">
            <v>2920</v>
          </cell>
          <cell r="BA15">
            <v>5</v>
          </cell>
          <cell r="BF15">
            <v>423</v>
          </cell>
          <cell r="BJ15">
            <v>24573</v>
          </cell>
          <cell r="BO15">
            <v>9</v>
          </cell>
          <cell r="BT15">
            <v>18</v>
          </cell>
          <cell r="BY15">
            <v>6740</v>
          </cell>
          <cell r="CE15">
            <v>1</v>
          </cell>
          <cell r="CJ15">
            <v>144</v>
          </cell>
        </row>
        <row r="16">
          <cell r="B16">
            <v>23567</v>
          </cell>
          <cell r="G16">
            <v>26</v>
          </cell>
          <cell r="L16">
            <v>26</v>
          </cell>
          <cell r="Q16">
            <v>1387</v>
          </cell>
          <cell r="AB16">
            <v>456</v>
          </cell>
          <cell r="AF16">
            <v>27751</v>
          </cell>
          <cell r="AK16">
            <v>14</v>
          </cell>
          <cell r="AP16">
            <v>14</v>
          </cell>
          <cell r="AU16">
            <v>2955</v>
          </cell>
          <cell r="BA16">
            <v>10</v>
          </cell>
          <cell r="BF16">
            <v>462</v>
          </cell>
          <cell r="BJ16">
            <v>24577</v>
          </cell>
          <cell r="BO16">
            <v>32</v>
          </cell>
          <cell r="BT16">
            <v>32</v>
          </cell>
          <cell r="BY16">
            <v>6740</v>
          </cell>
          <cell r="CE16">
            <v>49</v>
          </cell>
          <cell r="CJ16">
            <v>46</v>
          </cell>
        </row>
        <row r="17">
          <cell r="B17">
            <v>23570</v>
          </cell>
          <cell r="G17">
            <v>37</v>
          </cell>
          <cell r="L17">
            <v>37</v>
          </cell>
          <cell r="Q17">
            <v>6740</v>
          </cell>
          <cell r="AB17">
            <v>344</v>
          </cell>
          <cell r="AF17">
            <v>27753</v>
          </cell>
          <cell r="AK17">
            <v>14</v>
          </cell>
          <cell r="AP17">
            <v>14</v>
          </cell>
          <cell r="AU17">
            <v>6674</v>
          </cell>
          <cell r="BA17">
            <v>12</v>
          </cell>
          <cell r="BF17">
            <v>314</v>
          </cell>
          <cell r="BJ17">
            <v>24583</v>
          </cell>
          <cell r="BO17">
            <v>18</v>
          </cell>
          <cell r="BT17">
            <v>37</v>
          </cell>
          <cell r="BY17">
            <v>6740</v>
          </cell>
          <cell r="CE17">
            <v>7</v>
          </cell>
          <cell r="CJ17">
            <v>15</v>
          </cell>
        </row>
        <row r="18">
          <cell r="B18">
            <v>23573</v>
          </cell>
          <cell r="G18">
            <v>4</v>
          </cell>
          <cell r="L18">
            <v>4</v>
          </cell>
          <cell r="Q18">
            <v>2989</v>
          </cell>
          <cell r="AB18">
            <v>358</v>
          </cell>
          <cell r="AF18">
            <v>27755</v>
          </cell>
          <cell r="AK18">
            <v>-52</v>
          </cell>
          <cell r="AP18">
            <v>13</v>
          </cell>
          <cell r="AU18">
            <v>6674</v>
          </cell>
          <cell r="BA18">
            <v>-44</v>
          </cell>
          <cell r="BF18">
            <v>327</v>
          </cell>
          <cell r="BJ18">
            <v>24589</v>
          </cell>
          <cell r="BO18">
            <v>2</v>
          </cell>
          <cell r="BT18">
            <v>47</v>
          </cell>
          <cell r="BY18">
            <v>2933</v>
          </cell>
          <cell r="CE18">
            <v>6</v>
          </cell>
          <cell r="CJ18">
            <v>86</v>
          </cell>
        </row>
        <row r="19">
          <cell r="B19">
            <v>23575</v>
          </cell>
          <cell r="G19">
            <v>0</v>
          </cell>
          <cell r="L19">
            <v>-44</v>
          </cell>
          <cell r="Q19">
            <v>6674</v>
          </cell>
          <cell r="AB19">
            <v>417</v>
          </cell>
          <cell r="BJ19">
            <v>24591</v>
          </cell>
          <cell r="BO19">
            <v>52</v>
          </cell>
          <cell r="BT19">
            <v>70</v>
          </cell>
          <cell r="BY19">
            <v>6740</v>
          </cell>
          <cell r="CE19">
            <v>4</v>
          </cell>
          <cell r="CJ19">
            <v>119</v>
          </cell>
        </row>
        <row r="20">
          <cell r="BJ20">
            <v>24595</v>
          </cell>
          <cell r="BO20">
            <v>21</v>
          </cell>
          <cell r="BT20">
            <v>21</v>
          </cell>
          <cell r="BY20">
            <v>6740</v>
          </cell>
          <cell r="CE20">
            <v>2</v>
          </cell>
          <cell r="CJ20">
            <v>143</v>
          </cell>
        </row>
        <row r="21">
          <cell r="B21" t="str">
            <v>ENGIN</v>
          </cell>
          <cell r="G21" t="str">
            <v>Anc. NNO</v>
          </cell>
          <cell r="L21" t="str">
            <v>Anc. MSF</v>
          </cell>
          <cell r="Q21" t="str">
            <v>Anc. DE</v>
          </cell>
          <cell r="AB21" t="str">
            <v>Anc. NEF</v>
          </cell>
          <cell r="AF21" t="str">
            <v>ENGIN</v>
          </cell>
          <cell r="AK21" t="str">
            <v>Anc. NNO</v>
          </cell>
          <cell r="AP21" t="str">
            <v>Anc. MSF</v>
          </cell>
          <cell r="AU21" t="str">
            <v>Anc. DE</v>
          </cell>
          <cell r="BA21" t="str">
            <v>Anc. WC</v>
          </cell>
          <cell r="BF21" t="str">
            <v>Anc. NEF</v>
          </cell>
          <cell r="BJ21">
            <v>24597</v>
          </cell>
          <cell r="BO21">
            <v>53</v>
          </cell>
          <cell r="BT21">
            <v>53</v>
          </cell>
          <cell r="BY21">
            <v>2643</v>
          </cell>
          <cell r="CE21">
            <v>57</v>
          </cell>
          <cell r="CJ21">
            <v>127</v>
          </cell>
        </row>
        <row r="22">
          <cell r="BJ22">
            <v>24599</v>
          </cell>
          <cell r="BO22">
            <v>7</v>
          </cell>
          <cell r="BT22">
            <v>66</v>
          </cell>
          <cell r="BY22">
            <v>6740</v>
          </cell>
          <cell r="CE22">
            <v>6</v>
          </cell>
          <cell r="CJ22">
            <v>128</v>
          </cell>
        </row>
        <row r="23">
          <cell r="BJ23">
            <v>24601</v>
          </cell>
          <cell r="BO23">
            <v>25</v>
          </cell>
          <cell r="BT23">
            <v>25</v>
          </cell>
          <cell r="BY23">
            <v>2768</v>
          </cell>
          <cell r="CE23">
            <v>1</v>
          </cell>
          <cell r="CJ23">
            <v>17</v>
          </cell>
        </row>
        <row r="24">
          <cell r="B24">
            <v>9501</v>
          </cell>
          <cell r="G24">
            <v>49</v>
          </cell>
          <cell r="L24">
            <v>49</v>
          </cell>
          <cell r="Q24">
            <v>6674</v>
          </cell>
          <cell r="AB24">
            <v>237</v>
          </cell>
          <cell r="AF24">
            <v>55511</v>
          </cell>
          <cell r="AK24">
            <v>16</v>
          </cell>
          <cell r="AP24">
            <v>16</v>
          </cell>
          <cell r="AU24">
            <v>1261</v>
          </cell>
          <cell r="BA24">
            <v>80</v>
          </cell>
          <cell r="BF24">
            <v>16</v>
          </cell>
          <cell r="BJ24">
            <v>24603</v>
          </cell>
          <cell r="BO24">
            <v>8</v>
          </cell>
          <cell r="BT24">
            <v>30</v>
          </cell>
          <cell r="BY24">
            <v>2662</v>
          </cell>
          <cell r="CE24">
            <v>9</v>
          </cell>
          <cell r="CJ24">
            <v>142</v>
          </cell>
        </row>
        <row r="25">
          <cell r="B25">
            <v>9502</v>
          </cell>
          <cell r="G25">
            <v>53</v>
          </cell>
          <cell r="L25">
            <v>53</v>
          </cell>
          <cell r="Q25">
            <v>6674</v>
          </cell>
          <cell r="AB25">
            <v>302</v>
          </cell>
          <cell r="AF25">
            <v>55521</v>
          </cell>
          <cell r="AK25">
            <v>11</v>
          </cell>
          <cell r="AP25">
            <v>30</v>
          </cell>
          <cell r="AU25">
            <v>1261</v>
          </cell>
          <cell r="BA25">
            <v>14</v>
          </cell>
          <cell r="BF25">
            <v>66</v>
          </cell>
          <cell r="BJ25">
            <v>24605</v>
          </cell>
          <cell r="BO25">
            <v>2</v>
          </cell>
          <cell r="BT25">
            <v>10</v>
          </cell>
          <cell r="BY25">
            <v>2988</v>
          </cell>
          <cell r="CE25">
            <v>14</v>
          </cell>
          <cell r="CJ25">
            <v>4</v>
          </cell>
        </row>
        <row r="26">
          <cell r="B26">
            <v>9503</v>
          </cell>
          <cell r="G26">
            <v>-9</v>
          </cell>
          <cell r="L26">
            <v>-9</v>
          </cell>
          <cell r="Q26">
            <v>6674</v>
          </cell>
          <cell r="AB26">
            <v>-9</v>
          </cell>
          <cell r="AF26">
            <v>55527</v>
          </cell>
          <cell r="AK26">
            <v>7</v>
          </cell>
          <cell r="AP26">
            <v>16</v>
          </cell>
          <cell r="AU26">
            <v>722</v>
          </cell>
          <cell r="BA26">
            <v>2</v>
          </cell>
          <cell r="BF26">
            <v>23</v>
          </cell>
          <cell r="BJ26">
            <v>24607</v>
          </cell>
          <cell r="BO26">
            <v>15</v>
          </cell>
          <cell r="BT26">
            <v>15</v>
          </cell>
          <cell r="BY26">
            <v>6740</v>
          </cell>
          <cell r="CE26">
            <v>2</v>
          </cell>
          <cell r="CJ26">
            <v>177</v>
          </cell>
        </row>
        <row r="27">
          <cell r="B27">
            <v>9504</v>
          </cell>
          <cell r="G27">
            <v>6</v>
          </cell>
          <cell r="L27">
            <v>6</v>
          </cell>
          <cell r="Q27">
            <v>2567</v>
          </cell>
          <cell r="AB27">
            <v>467</v>
          </cell>
          <cell r="AF27">
            <v>55539</v>
          </cell>
          <cell r="AK27">
            <v>14</v>
          </cell>
          <cell r="AP27">
            <v>14</v>
          </cell>
          <cell r="AU27">
            <v>1261</v>
          </cell>
          <cell r="BA27">
            <v>2</v>
          </cell>
          <cell r="BF27">
            <v>255</v>
          </cell>
          <cell r="BJ27">
            <v>24609</v>
          </cell>
          <cell r="BO27">
            <v>17</v>
          </cell>
          <cell r="BT27">
            <v>17</v>
          </cell>
          <cell r="BY27">
            <v>6740</v>
          </cell>
          <cell r="CE27">
            <v>2</v>
          </cell>
          <cell r="CJ27">
            <v>44</v>
          </cell>
        </row>
        <row r="28">
          <cell r="B28">
            <v>9507</v>
          </cell>
          <cell r="G28">
            <v>22</v>
          </cell>
          <cell r="L28">
            <v>22</v>
          </cell>
          <cell r="Q28">
            <v>2595</v>
          </cell>
          <cell r="AB28">
            <v>412</v>
          </cell>
          <cell r="AF28">
            <v>55549</v>
          </cell>
          <cell r="AK28">
            <v>1</v>
          </cell>
          <cell r="AP28">
            <v>1</v>
          </cell>
          <cell r="AU28">
            <v>1261</v>
          </cell>
          <cell r="BA28">
            <v>8</v>
          </cell>
          <cell r="BF28">
            <v>52</v>
          </cell>
          <cell r="BJ28">
            <v>24611</v>
          </cell>
          <cell r="BO28">
            <v>7</v>
          </cell>
          <cell r="BT28">
            <v>38</v>
          </cell>
          <cell r="BY28">
            <v>359</v>
          </cell>
          <cell r="CE28">
            <v>36</v>
          </cell>
          <cell r="CJ28">
            <v>30</v>
          </cell>
        </row>
        <row r="29">
          <cell r="B29">
            <v>9509</v>
          </cell>
          <cell r="G29">
            <v>-35</v>
          </cell>
          <cell r="L29">
            <v>-35</v>
          </cell>
          <cell r="Q29">
            <v>2913</v>
          </cell>
          <cell r="AB29">
            <v>-35</v>
          </cell>
          <cell r="AF29">
            <v>55559</v>
          </cell>
          <cell r="AK29">
            <v>3</v>
          </cell>
          <cell r="AP29">
            <v>3</v>
          </cell>
          <cell r="AU29">
            <v>1261</v>
          </cell>
          <cell r="BA29">
            <v>0</v>
          </cell>
          <cell r="BF29">
            <v>25</v>
          </cell>
          <cell r="BJ29">
            <v>24613</v>
          </cell>
          <cell r="BO29">
            <v>9</v>
          </cell>
          <cell r="BT29">
            <v>9</v>
          </cell>
          <cell r="BY29">
            <v>6740</v>
          </cell>
          <cell r="CE29">
            <v>4</v>
          </cell>
          <cell r="CJ29">
            <v>137</v>
          </cell>
        </row>
        <row r="30">
          <cell r="B30">
            <v>9511</v>
          </cell>
          <cell r="G30">
            <v>31</v>
          </cell>
          <cell r="L30">
            <v>31</v>
          </cell>
          <cell r="Q30">
            <v>6674</v>
          </cell>
          <cell r="AB30">
            <v>483</v>
          </cell>
          <cell r="AF30">
            <v>55567</v>
          </cell>
          <cell r="AK30">
            <v>21</v>
          </cell>
          <cell r="AP30">
            <v>28</v>
          </cell>
          <cell r="AU30">
            <v>1261</v>
          </cell>
          <cell r="BA30">
            <v>3</v>
          </cell>
          <cell r="BF30">
            <v>31</v>
          </cell>
          <cell r="BJ30">
            <v>24615</v>
          </cell>
          <cell r="BO30">
            <v>1</v>
          </cell>
          <cell r="BT30">
            <v>49</v>
          </cell>
          <cell r="BY30">
            <v>6740</v>
          </cell>
          <cell r="CE30">
            <v>2</v>
          </cell>
          <cell r="CJ30">
            <v>115</v>
          </cell>
        </row>
        <row r="31">
          <cell r="B31">
            <v>9512</v>
          </cell>
          <cell r="G31">
            <v>16</v>
          </cell>
          <cell r="L31">
            <v>69</v>
          </cell>
          <cell r="Q31">
            <v>2694</v>
          </cell>
          <cell r="AB31">
            <v>811</v>
          </cell>
          <cell r="AF31">
            <v>55573</v>
          </cell>
          <cell r="AK31">
            <v>7</v>
          </cell>
          <cell r="AP31">
            <v>17</v>
          </cell>
          <cell r="AU31">
            <v>1261</v>
          </cell>
          <cell r="BA31">
            <v>4</v>
          </cell>
          <cell r="BF31">
            <v>30</v>
          </cell>
          <cell r="BJ31">
            <v>24617</v>
          </cell>
          <cell r="BO31">
            <v>4</v>
          </cell>
          <cell r="BT31">
            <v>59</v>
          </cell>
          <cell r="BY31">
            <v>6740</v>
          </cell>
          <cell r="CE31">
            <v>4</v>
          </cell>
          <cell r="CJ31">
            <v>102</v>
          </cell>
        </row>
        <row r="32">
          <cell r="B32">
            <v>9514</v>
          </cell>
          <cell r="G32">
            <v>6</v>
          </cell>
          <cell r="L32">
            <v>6</v>
          </cell>
          <cell r="Q32">
            <v>1211</v>
          </cell>
          <cell r="AB32">
            <v>6</v>
          </cell>
          <cell r="AF32">
            <v>55581</v>
          </cell>
          <cell r="AK32">
            <v>0</v>
          </cell>
          <cell r="AP32">
            <v>29</v>
          </cell>
          <cell r="AU32">
            <v>513</v>
          </cell>
          <cell r="BA32">
            <v>0</v>
          </cell>
          <cell r="BF32">
            <v>51</v>
          </cell>
          <cell r="BJ32">
            <v>24619</v>
          </cell>
          <cell r="BO32">
            <v>4</v>
          </cell>
          <cell r="BT32">
            <v>14</v>
          </cell>
          <cell r="BY32">
            <v>6740</v>
          </cell>
          <cell r="CE32">
            <v>5</v>
          </cell>
          <cell r="CJ32">
            <v>59</v>
          </cell>
        </row>
        <row r="33">
          <cell r="B33">
            <v>9515</v>
          </cell>
          <cell r="G33">
            <v>-51</v>
          </cell>
          <cell r="L33">
            <v>-51</v>
          </cell>
          <cell r="Q33">
            <v>6674</v>
          </cell>
          <cell r="AB33">
            <v>-38</v>
          </cell>
          <cell r="AF33">
            <v>55593</v>
          </cell>
          <cell r="AK33">
            <v>11</v>
          </cell>
          <cell r="AP33">
            <v>11</v>
          </cell>
          <cell r="AU33">
            <v>1261</v>
          </cell>
          <cell r="BA33">
            <v>0</v>
          </cell>
          <cell r="BF33">
            <v>739</v>
          </cell>
          <cell r="BJ33">
            <v>24621</v>
          </cell>
          <cell r="BO33">
            <v>7</v>
          </cell>
          <cell r="BT33">
            <v>84</v>
          </cell>
          <cell r="BY33">
            <v>6740</v>
          </cell>
          <cell r="CE33">
            <v>3</v>
          </cell>
          <cell r="CJ33">
            <v>87</v>
          </cell>
        </row>
        <row r="34">
          <cell r="B34">
            <v>9516</v>
          </cell>
          <cell r="G34">
            <v>64</v>
          </cell>
          <cell r="L34">
            <v>64</v>
          </cell>
          <cell r="Q34">
            <v>6674</v>
          </cell>
          <cell r="AB34">
            <v>427</v>
          </cell>
          <cell r="AF34">
            <v>55595</v>
          </cell>
          <cell r="AK34">
            <v>3</v>
          </cell>
          <cell r="AP34">
            <v>3</v>
          </cell>
          <cell r="AU34">
            <v>1261</v>
          </cell>
          <cell r="BA34">
            <v>2</v>
          </cell>
          <cell r="BF34">
            <v>274</v>
          </cell>
          <cell r="BJ34">
            <v>24631</v>
          </cell>
          <cell r="BO34">
            <v>9</v>
          </cell>
          <cell r="BT34">
            <v>9</v>
          </cell>
          <cell r="BY34">
            <v>2708</v>
          </cell>
          <cell r="CE34">
            <v>9</v>
          </cell>
          <cell r="CJ34">
            <v>51</v>
          </cell>
        </row>
        <row r="35">
          <cell r="B35">
            <v>9517</v>
          </cell>
          <cell r="G35">
            <v>4</v>
          </cell>
          <cell r="L35">
            <v>17</v>
          </cell>
          <cell r="Q35">
            <v>6674</v>
          </cell>
          <cell r="AB35">
            <v>4</v>
          </cell>
          <cell r="AF35">
            <v>55597</v>
          </cell>
          <cell r="AK35">
            <v>4</v>
          </cell>
          <cell r="AP35">
            <v>16</v>
          </cell>
          <cell r="AU35">
            <v>1261</v>
          </cell>
          <cell r="BA35">
            <v>16</v>
          </cell>
          <cell r="BF35">
            <v>71</v>
          </cell>
          <cell r="BJ35">
            <v>24633</v>
          </cell>
          <cell r="BO35">
            <v>4</v>
          </cell>
          <cell r="BT35">
            <v>32</v>
          </cell>
          <cell r="BY35">
            <v>6740</v>
          </cell>
          <cell r="CE35">
            <v>22</v>
          </cell>
          <cell r="CJ35">
            <v>80</v>
          </cell>
        </row>
        <row r="36">
          <cell r="B36">
            <v>9518</v>
          </cell>
          <cell r="G36">
            <v>22</v>
          </cell>
          <cell r="L36">
            <v>52</v>
          </cell>
          <cell r="Q36">
            <v>6674</v>
          </cell>
          <cell r="AB36">
            <v>21</v>
          </cell>
          <cell r="AF36">
            <v>55603</v>
          </cell>
          <cell r="AK36">
            <v>35</v>
          </cell>
          <cell r="AP36">
            <v>35</v>
          </cell>
          <cell r="AU36">
            <v>1261</v>
          </cell>
          <cell r="BA36">
            <v>15</v>
          </cell>
          <cell r="BF36">
            <v>46</v>
          </cell>
          <cell r="BJ36">
            <v>24635</v>
          </cell>
          <cell r="BO36">
            <v>3</v>
          </cell>
          <cell r="BT36">
            <v>3</v>
          </cell>
          <cell r="BY36">
            <v>3031</v>
          </cell>
          <cell r="CE36">
            <v>4</v>
          </cell>
          <cell r="CJ36">
            <v>93</v>
          </cell>
        </row>
        <row r="37">
          <cell r="B37">
            <v>9614</v>
          </cell>
          <cell r="G37">
            <v>236</v>
          </cell>
          <cell r="L37">
            <v>236</v>
          </cell>
          <cell r="Q37">
            <v>2399</v>
          </cell>
          <cell r="AB37">
            <v>236</v>
          </cell>
          <cell r="AF37">
            <v>55605</v>
          </cell>
          <cell r="AK37">
            <v>4</v>
          </cell>
          <cell r="AP37">
            <v>7</v>
          </cell>
          <cell r="AU37">
            <v>1261</v>
          </cell>
          <cell r="BA37">
            <v>0</v>
          </cell>
          <cell r="BF37">
            <v>84</v>
          </cell>
          <cell r="BJ37">
            <v>24641</v>
          </cell>
          <cell r="BO37">
            <v>18</v>
          </cell>
          <cell r="BT37">
            <v>18</v>
          </cell>
          <cell r="BY37">
            <v>6740</v>
          </cell>
          <cell r="CE37">
            <v>2</v>
          </cell>
          <cell r="CJ37">
            <v>186</v>
          </cell>
        </row>
        <row r="38">
          <cell r="B38">
            <v>9615</v>
          </cell>
          <cell r="G38">
            <v>635</v>
          </cell>
          <cell r="L38">
            <v>713</v>
          </cell>
          <cell r="Q38">
            <v>6674</v>
          </cell>
          <cell r="AB38">
            <v>713</v>
          </cell>
          <cell r="AF38">
            <v>55609</v>
          </cell>
          <cell r="AK38">
            <v>1</v>
          </cell>
          <cell r="AP38">
            <v>92</v>
          </cell>
          <cell r="AU38">
            <v>1261</v>
          </cell>
          <cell r="BA38">
            <v>0</v>
          </cell>
          <cell r="BF38">
            <v>1</v>
          </cell>
          <cell r="BJ38">
            <v>24643</v>
          </cell>
          <cell r="BO38">
            <v>9</v>
          </cell>
          <cell r="BT38">
            <v>87</v>
          </cell>
          <cell r="BY38">
            <v>3020</v>
          </cell>
          <cell r="CE38">
            <v>1</v>
          </cell>
          <cell r="CJ38">
            <v>11</v>
          </cell>
        </row>
        <row r="39">
          <cell r="B39">
            <v>9617</v>
          </cell>
          <cell r="G39">
            <v>91</v>
          </cell>
          <cell r="L39">
            <v>131</v>
          </cell>
          <cell r="Q39">
            <v>6674</v>
          </cell>
          <cell r="AB39">
            <v>1211</v>
          </cell>
          <cell r="AF39">
            <v>55615</v>
          </cell>
          <cell r="AK39">
            <v>10</v>
          </cell>
          <cell r="AP39">
            <v>10</v>
          </cell>
          <cell r="AU39">
            <v>1261</v>
          </cell>
          <cell r="BA39">
            <v>2</v>
          </cell>
          <cell r="BF39">
            <v>23</v>
          </cell>
          <cell r="BJ39">
            <v>24645</v>
          </cell>
          <cell r="BO39">
            <v>39</v>
          </cell>
          <cell r="BT39">
            <v>141</v>
          </cell>
          <cell r="BY39">
            <v>2682</v>
          </cell>
          <cell r="CE39">
            <v>60</v>
          </cell>
          <cell r="CJ39">
            <v>141</v>
          </cell>
        </row>
        <row r="40">
          <cell r="B40">
            <v>9619</v>
          </cell>
          <cell r="G40">
            <v>80</v>
          </cell>
          <cell r="L40">
            <v>80</v>
          </cell>
          <cell r="Q40">
            <v>2619</v>
          </cell>
          <cell r="AB40">
            <v>627</v>
          </cell>
          <cell r="AF40">
            <v>55617</v>
          </cell>
          <cell r="AK40">
            <v>4</v>
          </cell>
          <cell r="AP40">
            <v>0</v>
          </cell>
          <cell r="AU40">
            <v>783</v>
          </cell>
          <cell r="BA40">
            <v>4</v>
          </cell>
          <cell r="BF40">
            <v>134</v>
          </cell>
          <cell r="BJ40">
            <v>24697</v>
          </cell>
          <cell r="BO40">
            <v>0</v>
          </cell>
          <cell r="BT40">
            <v>0</v>
          </cell>
          <cell r="BY40">
            <v>2761</v>
          </cell>
          <cell r="CE40">
            <v>5</v>
          </cell>
          <cell r="CJ40">
            <v>135</v>
          </cell>
        </row>
        <row r="41">
          <cell r="B41">
            <v>9620</v>
          </cell>
          <cell r="G41">
            <v>4</v>
          </cell>
          <cell r="L41">
            <v>33</v>
          </cell>
          <cell r="Q41">
            <v>6674</v>
          </cell>
          <cell r="AB41">
            <v>4</v>
          </cell>
          <cell r="AF41">
            <v>55619</v>
          </cell>
          <cell r="AK41">
            <v>4</v>
          </cell>
          <cell r="AP41">
            <v>4</v>
          </cell>
          <cell r="AU41">
            <v>786</v>
          </cell>
          <cell r="BA41">
            <v>4</v>
          </cell>
          <cell r="BF41">
            <v>41</v>
          </cell>
          <cell r="BJ41">
            <v>24699</v>
          </cell>
          <cell r="BO41">
            <v>8</v>
          </cell>
          <cell r="BT41">
            <v>8</v>
          </cell>
          <cell r="BY41">
            <v>2600</v>
          </cell>
          <cell r="CE41">
            <v>8</v>
          </cell>
          <cell r="CJ41">
            <v>107</v>
          </cell>
        </row>
        <row r="42">
          <cell r="B42">
            <v>9633</v>
          </cell>
          <cell r="G42">
            <v>52</v>
          </cell>
          <cell r="L42">
            <v>52</v>
          </cell>
          <cell r="Q42">
            <v>1195</v>
          </cell>
          <cell r="AB42">
            <v>564</v>
          </cell>
          <cell r="AF42">
            <v>55627</v>
          </cell>
          <cell r="AK42">
            <v>14</v>
          </cell>
          <cell r="AP42">
            <v>61</v>
          </cell>
          <cell r="AU42">
            <v>781</v>
          </cell>
          <cell r="BA42">
            <v>0</v>
          </cell>
          <cell r="BF42">
            <v>35</v>
          </cell>
          <cell r="BJ42">
            <v>24701</v>
          </cell>
          <cell r="BO42">
            <v>16</v>
          </cell>
          <cell r="BT42">
            <v>47</v>
          </cell>
          <cell r="BY42">
            <v>6740</v>
          </cell>
          <cell r="CE42">
            <v>9</v>
          </cell>
          <cell r="CJ42">
            <v>11</v>
          </cell>
        </row>
        <row r="43">
          <cell r="B43">
            <v>9634</v>
          </cell>
          <cell r="G43">
            <v>53</v>
          </cell>
          <cell r="L43">
            <v>53</v>
          </cell>
          <cell r="Q43">
            <v>508</v>
          </cell>
          <cell r="AB43">
            <v>295</v>
          </cell>
          <cell r="AF43">
            <v>55629</v>
          </cell>
          <cell r="AK43">
            <v>16</v>
          </cell>
          <cell r="AP43">
            <v>38</v>
          </cell>
          <cell r="AU43">
            <v>796</v>
          </cell>
          <cell r="BA43">
            <v>10</v>
          </cell>
          <cell r="BF43">
            <v>51</v>
          </cell>
          <cell r="BJ43">
            <v>24703</v>
          </cell>
          <cell r="BO43">
            <v>1</v>
          </cell>
          <cell r="BT43">
            <v>1</v>
          </cell>
          <cell r="BY43">
            <v>1174</v>
          </cell>
          <cell r="CE43">
            <v>3</v>
          </cell>
          <cell r="CJ43">
            <v>248</v>
          </cell>
        </row>
        <row r="44">
          <cell r="B44">
            <v>9635</v>
          </cell>
          <cell r="G44">
            <v>12</v>
          </cell>
          <cell r="L44">
            <v>12</v>
          </cell>
          <cell r="Q44">
            <v>445</v>
          </cell>
          <cell r="AB44">
            <v>773</v>
          </cell>
          <cell r="AF44">
            <v>55631</v>
          </cell>
          <cell r="AK44">
            <v>31</v>
          </cell>
          <cell r="AP44">
            <v>31</v>
          </cell>
          <cell r="AU44">
            <v>817</v>
          </cell>
          <cell r="BA44">
            <v>10</v>
          </cell>
          <cell r="BF44">
            <v>39</v>
          </cell>
          <cell r="BJ44">
            <v>24705</v>
          </cell>
          <cell r="BO44">
            <v>11</v>
          </cell>
          <cell r="BT44">
            <v>64</v>
          </cell>
          <cell r="BY44">
            <v>6740</v>
          </cell>
          <cell r="CE44">
            <v>7</v>
          </cell>
          <cell r="CJ44">
            <v>16</v>
          </cell>
        </row>
        <row r="45">
          <cell r="B45">
            <v>9636</v>
          </cell>
          <cell r="G45">
            <v>3</v>
          </cell>
          <cell r="L45">
            <v>69</v>
          </cell>
          <cell r="Q45">
            <v>6740</v>
          </cell>
          <cell r="AB45">
            <v>811</v>
          </cell>
          <cell r="AF45">
            <v>55641</v>
          </cell>
          <cell r="AK45">
            <v>1</v>
          </cell>
          <cell r="AP45">
            <v>56</v>
          </cell>
          <cell r="AU45">
            <v>744</v>
          </cell>
          <cell r="BA45">
            <v>1</v>
          </cell>
          <cell r="BF45">
            <v>59</v>
          </cell>
          <cell r="BJ45">
            <v>24707</v>
          </cell>
          <cell r="BO45">
            <v>7</v>
          </cell>
          <cell r="BT45">
            <v>7</v>
          </cell>
          <cell r="BY45">
            <v>6740</v>
          </cell>
          <cell r="CE45">
            <v>7</v>
          </cell>
          <cell r="CJ45">
            <v>142</v>
          </cell>
        </row>
        <row r="46">
          <cell r="B46"/>
          <cell r="G46"/>
          <cell r="AF46">
            <v>55643</v>
          </cell>
          <cell r="AK46">
            <v>14</v>
          </cell>
          <cell r="AP46">
            <v>35</v>
          </cell>
          <cell r="AU46">
            <v>722</v>
          </cell>
          <cell r="BA46">
            <v>1</v>
          </cell>
          <cell r="BF46">
            <v>14</v>
          </cell>
          <cell r="BJ46">
            <v>24709</v>
          </cell>
          <cell r="BO46">
            <v>2</v>
          </cell>
          <cell r="BT46">
            <v>15</v>
          </cell>
          <cell r="BY46">
            <v>2940</v>
          </cell>
          <cell r="CE46">
            <v>2</v>
          </cell>
          <cell r="CJ46">
            <v>29</v>
          </cell>
        </row>
        <row r="47">
          <cell r="B47"/>
          <cell r="G47"/>
          <cell r="AF47">
            <v>55653</v>
          </cell>
          <cell r="AK47">
            <v>22</v>
          </cell>
          <cell r="AP47">
            <v>36</v>
          </cell>
          <cell r="AU47">
            <v>744</v>
          </cell>
          <cell r="BA47">
            <v>14</v>
          </cell>
          <cell r="BF47">
            <v>22</v>
          </cell>
          <cell r="BJ47">
            <v>24711</v>
          </cell>
          <cell r="BO47">
            <v>87</v>
          </cell>
          <cell r="BT47">
            <v>101</v>
          </cell>
          <cell r="BY47">
            <v>6740</v>
          </cell>
          <cell r="CE47">
            <v>59</v>
          </cell>
          <cell r="CJ47">
            <v>71</v>
          </cell>
        </row>
        <row r="48">
          <cell r="B48"/>
          <cell r="G48"/>
          <cell r="AF48">
            <v>55655</v>
          </cell>
          <cell r="AK48">
            <v>15</v>
          </cell>
          <cell r="AP48">
            <v>70</v>
          </cell>
          <cell r="AU48">
            <v>709</v>
          </cell>
          <cell r="BA48">
            <v>8</v>
          </cell>
          <cell r="BF48">
            <v>15</v>
          </cell>
          <cell r="BJ48">
            <v>24713</v>
          </cell>
          <cell r="BO48">
            <v>1</v>
          </cell>
          <cell r="BT48">
            <v>1</v>
          </cell>
          <cell r="BY48">
            <v>2793</v>
          </cell>
          <cell r="CE48">
            <v>4</v>
          </cell>
          <cell r="CJ48">
            <v>78</v>
          </cell>
        </row>
        <row r="49">
          <cell r="B49"/>
          <cell r="G49"/>
          <cell r="AF49">
            <v>55665</v>
          </cell>
          <cell r="AK49">
            <v>2</v>
          </cell>
          <cell r="AP49">
            <v>2</v>
          </cell>
          <cell r="AU49">
            <v>744</v>
          </cell>
          <cell r="BA49">
            <v>1</v>
          </cell>
          <cell r="BF49">
            <v>44</v>
          </cell>
          <cell r="BJ49">
            <v>24715</v>
          </cell>
          <cell r="BO49">
            <v>4</v>
          </cell>
          <cell r="BT49">
            <v>4</v>
          </cell>
          <cell r="BY49">
            <v>6740</v>
          </cell>
          <cell r="CE49">
            <v>0</v>
          </cell>
          <cell r="CJ49">
            <v>50</v>
          </cell>
        </row>
        <row r="50">
          <cell r="G50"/>
          <cell r="AF50">
            <v>55667</v>
          </cell>
          <cell r="AK50">
            <v>9</v>
          </cell>
          <cell r="AP50">
            <v>9</v>
          </cell>
          <cell r="AU50">
            <v>744</v>
          </cell>
          <cell r="BA50">
            <v>1</v>
          </cell>
          <cell r="BF50">
            <v>270</v>
          </cell>
          <cell r="BJ50">
            <v>24727</v>
          </cell>
          <cell r="BO50">
            <v>2</v>
          </cell>
          <cell r="BT50">
            <v>29</v>
          </cell>
          <cell r="BY50">
            <v>2683</v>
          </cell>
          <cell r="CE50">
            <v>2</v>
          </cell>
          <cell r="CJ50">
            <v>80</v>
          </cell>
        </row>
        <row r="51">
          <cell r="G51"/>
          <cell r="AF51">
            <v>55677</v>
          </cell>
          <cell r="AK51">
            <v>1</v>
          </cell>
          <cell r="AP51">
            <v>46</v>
          </cell>
          <cell r="AU51">
            <v>722</v>
          </cell>
          <cell r="BA51">
            <v>2</v>
          </cell>
          <cell r="BF51">
            <v>29</v>
          </cell>
          <cell r="BJ51">
            <v>24729</v>
          </cell>
          <cell r="BO51">
            <v>7</v>
          </cell>
          <cell r="BT51">
            <v>57</v>
          </cell>
          <cell r="BY51">
            <v>6740</v>
          </cell>
          <cell r="CE51">
            <v>7</v>
          </cell>
          <cell r="CJ51">
            <v>34</v>
          </cell>
        </row>
        <row r="52">
          <cell r="AF52">
            <v>55679</v>
          </cell>
          <cell r="AK52">
            <v>2</v>
          </cell>
          <cell r="AP52">
            <v>23</v>
          </cell>
          <cell r="AU52">
            <v>648</v>
          </cell>
          <cell r="BA52">
            <v>2</v>
          </cell>
          <cell r="BF52">
            <v>73</v>
          </cell>
          <cell r="BJ52">
            <v>24735</v>
          </cell>
          <cell r="BO52">
            <v>23</v>
          </cell>
          <cell r="BT52">
            <v>23</v>
          </cell>
          <cell r="BY52">
            <v>2686</v>
          </cell>
          <cell r="CE52">
            <v>52</v>
          </cell>
          <cell r="CJ52">
            <v>149</v>
          </cell>
        </row>
        <row r="53">
          <cell r="AF53">
            <v>55687</v>
          </cell>
          <cell r="AK53">
            <v>8</v>
          </cell>
          <cell r="AP53">
            <v>8</v>
          </cell>
          <cell r="AU53">
            <v>669</v>
          </cell>
          <cell r="BA53">
            <v>3</v>
          </cell>
          <cell r="BF53">
            <v>10</v>
          </cell>
          <cell r="BJ53">
            <v>24739</v>
          </cell>
          <cell r="BO53">
            <v>0</v>
          </cell>
          <cell r="BT53">
            <v>0</v>
          </cell>
          <cell r="BY53">
            <v>6740</v>
          </cell>
          <cell r="CE53">
            <v>1</v>
          </cell>
          <cell r="CJ53">
            <v>247</v>
          </cell>
        </row>
        <row r="54">
          <cell r="B54" t="str">
            <v>paramètres</v>
          </cell>
          <cell r="AF54">
            <v>55689</v>
          </cell>
          <cell r="AK54">
            <v>1</v>
          </cell>
          <cell r="AP54">
            <v>42</v>
          </cell>
          <cell r="AU54">
            <v>1261</v>
          </cell>
          <cell r="BA54">
            <v>1</v>
          </cell>
          <cell r="BF54">
            <v>64</v>
          </cell>
          <cell r="BJ54">
            <v>24743</v>
          </cell>
          <cell r="BO54">
            <v>9</v>
          </cell>
          <cell r="BT54">
            <v>122</v>
          </cell>
          <cell r="BY54">
            <v>2986</v>
          </cell>
          <cell r="CE54">
            <v>9</v>
          </cell>
          <cell r="CJ54">
            <v>177</v>
          </cell>
        </row>
        <row r="55">
          <cell r="B55" t="str">
            <v>NNO</v>
          </cell>
          <cell r="AF55">
            <v>55697</v>
          </cell>
          <cell r="AK55">
            <v>15</v>
          </cell>
          <cell r="AP55">
            <v>20</v>
          </cell>
          <cell r="AU55">
            <v>1261</v>
          </cell>
          <cell r="BA55">
            <v>10</v>
          </cell>
          <cell r="BF55">
            <v>28</v>
          </cell>
          <cell r="BJ55">
            <v>24749</v>
          </cell>
          <cell r="BO55">
            <v>29</v>
          </cell>
          <cell r="BT55">
            <v>80</v>
          </cell>
          <cell r="BY55">
            <v>6740</v>
          </cell>
          <cell r="CE55">
            <v>49</v>
          </cell>
          <cell r="CJ55">
            <v>78</v>
          </cell>
        </row>
        <row r="56">
          <cell r="B56" t="str">
            <v>MSF</v>
          </cell>
          <cell r="AF56">
            <v>55699</v>
          </cell>
          <cell r="AK56">
            <v>30</v>
          </cell>
          <cell r="AP56">
            <v>30</v>
          </cell>
          <cell r="AU56">
            <v>1261</v>
          </cell>
          <cell r="BA56">
            <v>3</v>
          </cell>
          <cell r="BF56">
            <v>30</v>
          </cell>
          <cell r="BJ56">
            <v>24751</v>
          </cell>
          <cell r="BO56">
            <v>14</v>
          </cell>
          <cell r="BT56">
            <v>14</v>
          </cell>
          <cell r="BY56">
            <v>2662</v>
          </cell>
          <cell r="CE56"/>
          <cell r="CJ56">
            <v>23</v>
          </cell>
        </row>
        <row r="57">
          <cell r="B57" t="str">
            <v>DE</v>
          </cell>
          <cell r="AF57">
            <v>55707</v>
          </cell>
          <cell r="AK57">
            <v>8</v>
          </cell>
          <cell r="AP57">
            <v>22</v>
          </cell>
          <cell r="AU57">
            <v>1261</v>
          </cell>
          <cell r="BA57">
            <v>0</v>
          </cell>
          <cell r="BF57">
            <v>267</v>
          </cell>
          <cell r="BJ57">
            <v>24757</v>
          </cell>
          <cell r="BO57">
            <v>72</v>
          </cell>
          <cell r="BT57">
            <v>81</v>
          </cell>
          <cell r="BY57">
            <v>6740</v>
          </cell>
          <cell r="CE57">
            <v>14</v>
          </cell>
          <cell r="CJ57">
            <v>106</v>
          </cell>
        </row>
        <row r="58">
          <cell r="B58" t="str">
            <v>WC 24500</v>
          </cell>
          <cell r="AF58">
            <v>55709</v>
          </cell>
          <cell r="AK58">
            <v>9</v>
          </cell>
          <cell r="AP58">
            <v>13</v>
          </cell>
          <cell r="AU58">
            <v>1261</v>
          </cell>
          <cell r="BA58">
            <v>8</v>
          </cell>
          <cell r="BF58">
            <v>9</v>
          </cell>
          <cell r="BJ58">
            <v>24759</v>
          </cell>
          <cell r="BO58">
            <v>7</v>
          </cell>
          <cell r="BT58">
            <v>7</v>
          </cell>
          <cell r="BY58">
            <v>6740</v>
          </cell>
          <cell r="CE58">
            <v>3</v>
          </cell>
          <cell r="CJ58">
            <v>11</v>
          </cell>
        </row>
        <row r="59">
          <cell r="AF59">
            <v>55711</v>
          </cell>
          <cell r="AK59">
            <v>0</v>
          </cell>
          <cell r="AP59">
            <v>39</v>
          </cell>
          <cell r="AU59">
            <v>482</v>
          </cell>
          <cell r="BA59">
            <v>0</v>
          </cell>
          <cell r="BF59">
            <v>561</v>
          </cell>
          <cell r="BJ59">
            <v>24761</v>
          </cell>
          <cell r="BO59">
            <v>3</v>
          </cell>
          <cell r="BT59">
            <v>8</v>
          </cell>
          <cell r="BY59">
            <v>6740</v>
          </cell>
          <cell r="CE59">
            <v>8</v>
          </cell>
          <cell r="CJ59">
            <v>10</v>
          </cell>
        </row>
        <row r="60">
          <cell r="AF60">
            <v>55713</v>
          </cell>
          <cell r="AK60">
            <v>7</v>
          </cell>
          <cell r="AP60">
            <v>7</v>
          </cell>
          <cell r="AU60">
            <v>561</v>
          </cell>
          <cell r="BA60">
            <v>10</v>
          </cell>
          <cell r="BF60">
            <v>56</v>
          </cell>
          <cell r="BJ60">
            <v>24765</v>
          </cell>
          <cell r="BO60">
            <v>1</v>
          </cell>
          <cell r="BT60">
            <v>4</v>
          </cell>
          <cell r="BY60">
            <v>6740</v>
          </cell>
          <cell r="CE60">
            <v>5</v>
          </cell>
          <cell r="CJ60">
            <v>136</v>
          </cell>
        </row>
        <row r="61">
          <cell r="AF61">
            <v>55717</v>
          </cell>
          <cell r="AK61">
            <v>7</v>
          </cell>
          <cell r="AP61">
            <v>44</v>
          </cell>
          <cell r="AU61">
            <v>521</v>
          </cell>
          <cell r="BA61">
            <v>3</v>
          </cell>
          <cell r="BF61">
            <v>9</v>
          </cell>
          <cell r="BJ61">
            <v>24767</v>
          </cell>
          <cell r="BO61">
            <v>8</v>
          </cell>
          <cell r="BT61">
            <v>22</v>
          </cell>
          <cell r="BY61">
            <v>6740</v>
          </cell>
          <cell r="CE61">
            <v>2</v>
          </cell>
          <cell r="CJ61">
            <v>204</v>
          </cell>
        </row>
        <row r="62">
          <cell r="AF62">
            <v>55721</v>
          </cell>
          <cell r="AK62">
            <v>3</v>
          </cell>
          <cell r="AP62">
            <v>37</v>
          </cell>
          <cell r="AU62">
            <v>521</v>
          </cell>
          <cell r="BA62">
            <v>3</v>
          </cell>
          <cell r="BF62">
            <v>3</v>
          </cell>
          <cell r="BJ62">
            <v>24769</v>
          </cell>
          <cell r="BO62">
            <v>31</v>
          </cell>
          <cell r="BT62">
            <v>31</v>
          </cell>
          <cell r="BY62">
            <v>2627</v>
          </cell>
          <cell r="CE62">
            <v>48</v>
          </cell>
          <cell r="CJ62">
            <v>101</v>
          </cell>
        </row>
        <row r="63">
          <cell r="AF63">
            <v>55723</v>
          </cell>
          <cell r="AK63">
            <v>11</v>
          </cell>
          <cell r="AP63">
            <v>59</v>
          </cell>
          <cell r="AU63">
            <v>1261</v>
          </cell>
          <cell r="BA63">
            <v>0</v>
          </cell>
          <cell r="BF63">
            <v>11</v>
          </cell>
          <cell r="BJ63">
            <v>24771</v>
          </cell>
          <cell r="BO63">
            <v>10</v>
          </cell>
          <cell r="BT63">
            <v>10</v>
          </cell>
          <cell r="BY63">
            <v>6740</v>
          </cell>
          <cell r="CE63">
            <v>2</v>
          </cell>
          <cell r="CJ63">
            <v>83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our impr"/>
      <sheetName val="modèle vierge"/>
      <sheetName val="S+5"/>
      <sheetName val="S+4"/>
      <sheetName val="S+3"/>
      <sheetName val="S+2"/>
      <sheetName val="S+"/>
      <sheetName val="S+1"/>
      <sheetName val="SEMAINE EN COURS"/>
      <sheetName val="S23"/>
      <sheetName val="S22"/>
      <sheetName val="S21"/>
      <sheetName val="S20"/>
      <sheetName val="S19"/>
      <sheetName val="S18"/>
      <sheetName val="S17"/>
      <sheetName val="S16"/>
      <sheetName val="S15"/>
      <sheetName val="S14"/>
      <sheetName val="S13"/>
      <sheetName val="S12"/>
      <sheetName val="S11"/>
      <sheetName val="S10"/>
      <sheetName val="S9"/>
      <sheetName val="S8"/>
      <sheetName val="S7"/>
      <sheetName val="S6"/>
      <sheetName val="S5"/>
      <sheetName val="S4"/>
      <sheetName val="S3"/>
      <sheetName val="S2"/>
      <sheetName val="S1"/>
      <sheetName val="S52"/>
      <sheetName val="S51"/>
      <sheetName val="Feuil1"/>
      <sheetName val="Feuil2"/>
      <sheetName val="S42"/>
      <sheetName val="S41"/>
      <sheetName val="S40"/>
      <sheetName val="S39"/>
      <sheetName val="S38"/>
      <sheetName val="S37"/>
      <sheetName val="S36"/>
      <sheetName val="S35"/>
      <sheetName val="S34"/>
      <sheetName val="S33"/>
      <sheetName val="S32"/>
      <sheetName val="S31"/>
      <sheetName val="S30"/>
      <sheetName val="S29"/>
      <sheetName val="S28"/>
      <sheetName val="S27"/>
      <sheetName val="S26"/>
      <sheetName val="S25"/>
      <sheetName val="S24"/>
      <sheetName val="S+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E3"/>
          <cell r="F3"/>
          <cell r="G3"/>
          <cell r="H3"/>
          <cell r="I3"/>
          <cell r="J3"/>
          <cell r="K3">
            <v>43261</v>
          </cell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>
            <v>43261</v>
          </cell>
          <cell r="X3"/>
          <cell r="Y3"/>
          <cell r="Z3"/>
          <cell r="AA3"/>
          <cell r="AB3"/>
          <cell r="AC3"/>
          <cell r="AD3"/>
          <cell r="AE3"/>
          <cell r="AF3" t="str">
            <v>NETT TECH</v>
          </cell>
          <cell r="AG3"/>
          <cell r="AH3"/>
          <cell r="AI3">
            <v>43262</v>
          </cell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>
            <v>43262</v>
          </cell>
          <cell r="AV3"/>
          <cell r="AW3"/>
          <cell r="AX3"/>
          <cell r="AY3"/>
          <cell r="AZ3"/>
          <cell r="BA3"/>
          <cell r="BB3"/>
          <cell r="BC3"/>
          <cell r="BD3" t="str">
            <v>NETT TECH</v>
          </cell>
          <cell r="BE3"/>
          <cell r="BF3"/>
          <cell r="BG3">
            <v>43263</v>
          </cell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>
            <v>43263</v>
          </cell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>
            <v>43264</v>
          </cell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>
            <v>43264</v>
          </cell>
          <cell r="CR3"/>
          <cell r="CS3"/>
          <cell r="CT3"/>
          <cell r="CU3"/>
          <cell r="CV3"/>
          <cell r="CW3"/>
          <cell r="CX3"/>
          <cell r="CY3"/>
          <cell r="CZ3" t="str">
            <v>NETT TECH</v>
          </cell>
          <cell r="DA3"/>
          <cell r="DB3"/>
          <cell r="DC3">
            <v>43265</v>
          </cell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>
            <v>43265</v>
          </cell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>
            <v>43266</v>
          </cell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>
            <v>43266</v>
          </cell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>
            <v>43267</v>
          </cell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>
            <v>43267</v>
          </cell>
          <cell r="FL3"/>
          <cell r="FM3"/>
          <cell r="FN3"/>
          <cell r="FO3"/>
          <cell r="FP3"/>
        </row>
        <row r="4">
          <cell r="E4" t="str">
            <v>1h</v>
          </cell>
          <cell r="F4" t="str">
            <v>2h</v>
          </cell>
          <cell r="G4" t="str">
            <v>3h</v>
          </cell>
          <cell r="H4" t="str">
            <v>4h</v>
          </cell>
          <cell r="I4" t="str">
            <v>5h</v>
          </cell>
          <cell r="J4" t="str">
            <v>6h</v>
          </cell>
          <cell r="K4" t="str">
            <v>7h</v>
          </cell>
          <cell r="L4" t="str">
            <v>8h</v>
          </cell>
          <cell r="M4" t="str">
            <v>9h</v>
          </cell>
          <cell r="N4" t="str">
            <v>10h</v>
          </cell>
          <cell r="O4" t="str">
            <v>11h</v>
          </cell>
          <cell r="P4" t="str">
            <v>12h</v>
          </cell>
          <cell r="Q4" t="str">
            <v>13h</v>
          </cell>
          <cell r="R4" t="str">
            <v>14h</v>
          </cell>
          <cell r="S4" t="str">
            <v>15h</v>
          </cell>
          <cell r="T4" t="str">
            <v>16h</v>
          </cell>
          <cell r="U4" t="str">
            <v>17h</v>
          </cell>
          <cell r="V4" t="str">
            <v>18h</v>
          </cell>
          <cell r="W4" t="str">
            <v>19h</v>
          </cell>
          <cell r="X4" t="str">
            <v>20h</v>
          </cell>
          <cell r="Y4" t="str">
            <v>21h</v>
          </cell>
          <cell r="Z4" t="str">
            <v>22h</v>
          </cell>
          <cell r="AA4" t="str">
            <v>23h</v>
          </cell>
          <cell r="AB4" t="str">
            <v>0h</v>
          </cell>
          <cell r="AC4" t="str">
            <v>1h</v>
          </cell>
          <cell r="AD4" t="str">
            <v>2h</v>
          </cell>
          <cell r="AE4" t="str">
            <v>3h</v>
          </cell>
          <cell r="AF4" t="str">
            <v>4h</v>
          </cell>
          <cell r="AG4" t="str">
            <v>5h</v>
          </cell>
          <cell r="AH4" t="str">
            <v>6h</v>
          </cell>
          <cell r="AI4" t="str">
            <v>7h</v>
          </cell>
          <cell r="AJ4" t="str">
            <v>8h</v>
          </cell>
          <cell r="AK4" t="str">
            <v>9h</v>
          </cell>
          <cell r="AL4" t="str">
            <v>10h</v>
          </cell>
          <cell r="AM4" t="str">
            <v>11h</v>
          </cell>
          <cell r="AN4" t="str">
            <v>12h</v>
          </cell>
          <cell r="AO4" t="str">
            <v>13h</v>
          </cell>
          <cell r="AP4" t="str">
            <v>14h</v>
          </cell>
          <cell r="AQ4" t="str">
            <v>15h</v>
          </cell>
          <cell r="AR4" t="str">
            <v>16h</v>
          </cell>
          <cell r="AS4" t="str">
            <v>17h</v>
          </cell>
          <cell r="AT4" t="str">
            <v>18h</v>
          </cell>
          <cell r="AU4" t="str">
            <v>19h</v>
          </cell>
          <cell r="AV4" t="str">
            <v>20h</v>
          </cell>
          <cell r="AW4" t="str">
            <v>21h</v>
          </cell>
          <cell r="AX4" t="str">
            <v>22h</v>
          </cell>
          <cell r="AY4" t="str">
            <v>23h</v>
          </cell>
          <cell r="AZ4" t="str">
            <v>0h</v>
          </cell>
          <cell r="BA4" t="str">
            <v>1h</v>
          </cell>
          <cell r="BB4" t="str">
            <v>2h</v>
          </cell>
          <cell r="BC4" t="str">
            <v>3h</v>
          </cell>
          <cell r="BD4" t="str">
            <v>4h</v>
          </cell>
          <cell r="BE4" t="str">
            <v>5h</v>
          </cell>
          <cell r="BF4" t="str">
            <v>6h</v>
          </cell>
          <cell r="BG4" t="str">
            <v>7h</v>
          </cell>
          <cell r="BH4" t="str">
            <v>8h</v>
          </cell>
          <cell r="BI4" t="str">
            <v>9h</v>
          </cell>
          <cell r="BJ4" t="str">
            <v>10h</v>
          </cell>
          <cell r="BK4" t="str">
            <v>11h</v>
          </cell>
          <cell r="BL4" t="str">
            <v>12h</v>
          </cell>
          <cell r="BM4" t="str">
            <v>13h</v>
          </cell>
          <cell r="BN4" t="str">
            <v>14h</v>
          </cell>
          <cell r="BO4" t="str">
            <v>15h</v>
          </cell>
          <cell r="BP4" t="str">
            <v>16h</v>
          </cell>
          <cell r="BQ4" t="str">
            <v>17h</v>
          </cell>
          <cell r="BR4" t="str">
            <v>18h</v>
          </cell>
          <cell r="BS4" t="str">
            <v>19h</v>
          </cell>
          <cell r="BT4" t="str">
            <v>20h</v>
          </cell>
          <cell r="BU4" t="str">
            <v>21h</v>
          </cell>
          <cell r="BV4" t="str">
            <v>22h</v>
          </cell>
          <cell r="BW4" t="str">
            <v>23h</v>
          </cell>
          <cell r="BX4" t="str">
            <v>0h</v>
          </cell>
          <cell r="BY4" t="str">
            <v>1h</v>
          </cell>
          <cell r="BZ4" t="str">
            <v>2h</v>
          </cell>
          <cell r="CA4" t="str">
            <v>3h</v>
          </cell>
          <cell r="CB4" t="str">
            <v>4h</v>
          </cell>
          <cell r="CC4" t="str">
            <v>5h</v>
          </cell>
          <cell r="CD4" t="str">
            <v>6h</v>
          </cell>
          <cell r="CE4" t="str">
            <v>7h</v>
          </cell>
          <cell r="CF4" t="str">
            <v>8h</v>
          </cell>
          <cell r="CG4" t="str">
            <v>9h</v>
          </cell>
          <cell r="CH4" t="str">
            <v>10h</v>
          </cell>
          <cell r="CI4" t="str">
            <v>11h</v>
          </cell>
          <cell r="CJ4" t="str">
            <v>12h</v>
          </cell>
          <cell r="CK4" t="str">
            <v>13h</v>
          </cell>
          <cell r="CL4" t="str">
            <v>14h</v>
          </cell>
          <cell r="CM4" t="str">
            <v>15h</v>
          </cell>
          <cell r="CN4" t="str">
            <v>16h</v>
          </cell>
          <cell r="CO4" t="str">
            <v>17h</v>
          </cell>
          <cell r="CP4" t="str">
            <v>18h</v>
          </cell>
          <cell r="CQ4" t="str">
            <v>19h</v>
          </cell>
          <cell r="CR4" t="str">
            <v>20h</v>
          </cell>
          <cell r="CS4" t="str">
            <v>21h</v>
          </cell>
          <cell r="CT4" t="str">
            <v>22h</v>
          </cell>
          <cell r="CU4" t="str">
            <v>23h</v>
          </cell>
          <cell r="CV4" t="str">
            <v>0h</v>
          </cell>
          <cell r="CW4" t="str">
            <v>1h</v>
          </cell>
          <cell r="CX4" t="str">
            <v>2h</v>
          </cell>
          <cell r="CY4" t="str">
            <v>3h</v>
          </cell>
          <cell r="CZ4" t="str">
            <v>4h</v>
          </cell>
          <cell r="DA4" t="str">
            <v>5h</v>
          </cell>
          <cell r="DB4" t="str">
            <v>6h</v>
          </cell>
          <cell r="DC4" t="str">
            <v>7h</v>
          </cell>
          <cell r="DD4" t="str">
            <v>8h</v>
          </cell>
          <cell r="DE4" t="str">
            <v>9h</v>
          </cell>
          <cell r="DF4" t="str">
            <v>10h</v>
          </cell>
          <cell r="DG4" t="str">
            <v>11h</v>
          </cell>
          <cell r="DH4" t="str">
            <v>12h</v>
          </cell>
          <cell r="DI4" t="str">
            <v>13h</v>
          </cell>
          <cell r="DJ4" t="str">
            <v>14h</v>
          </cell>
          <cell r="DK4" t="str">
            <v>15h</v>
          </cell>
          <cell r="DL4" t="str">
            <v>16h</v>
          </cell>
          <cell r="DM4" t="str">
            <v>17h</v>
          </cell>
          <cell r="DN4" t="str">
            <v>18h</v>
          </cell>
          <cell r="DO4" t="str">
            <v>19h</v>
          </cell>
          <cell r="DP4" t="str">
            <v>20h</v>
          </cell>
          <cell r="DQ4" t="str">
            <v>21h</v>
          </cell>
          <cell r="DR4" t="str">
            <v>22h</v>
          </cell>
          <cell r="DS4" t="str">
            <v>23h</v>
          </cell>
          <cell r="DT4" t="str">
            <v>0h</v>
          </cell>
          <cell r="DU4" t="str">
            <v>1h</v>
          </cell>
          <cell r="DV4" t="str">
            <v>2h</v>
          </cell>
          <cell r="DW4" t="str">
            <v>3h</v>
          </cell>
          <cell r="DX4" t="str">
            <v>4h</v>
          </cell>
          <cell r="DY4" t="str">
            <v>5h</v>
          </cell>
          <cell r="DZ4" t="str">
            <v>6h</v>
          </cell>
          <cell r="EA4" t="str">
            <v>7h</v>
          </cell>
          <cell r="EB4" t="str">
            <v>8h</v>
          </cell>
          <cell r="EC4" t="str">
            <v>9h</v>
          </cell>
          <cell r="ED4" t="str">
            <v>10h</v>
          </cell>
          <cell r="EE4" t="str">
            <v>11h</v>
          </cell>
          <cell r="EF4" t="str">
            <v>12h</v>
          </cell>
          <cell r="EG4" t="str">
            <v>13h</v>
          </cell>
          <cell r="EH4" t="str">
            <v>14h</v>
          </cell>
          <cell r="EI4" t="str">
            <v>15h</v>
          </cell>
          <cell r="EJ4" t="str">
            <v>16h</v>
          </cell>
          <cell r="EK4" t="str">
            <v>17h</v>
          </cell>
          <cell r="EL4" t="str">
            <v>18h</v>
          </cell>
          <cell r="EM4" t="str">
            <v>19h</v>
          </cell>
          <cell r="EN4" t="str">
            <v>20h</v>
          </cell>
          <cell r="EO4" t="str">
            <v>21h</v>
          </cell>
          <cell r="EP4" t="str">
            <v>22h</v>
          </cell>
          <cell r="EQ4" t="str">
            <v>23h</v>
          </cell>
          <cell r="ER4" t="str">
            <v>0h</v>
          </cell>
          <cell r="ES4" t="str">
            <v>1h</v>
          </cell>
          <cell r="ET4" t="str">
            <v>2h</v>
          </cell>
          <cell r="EU4" t="str">
            <v>3h</v>
          </cell>
          <cell r="EV4" t="str">
            <v>4h</v>
          </cell>
          <cell r="EW4" t="str">
            <v>5h</v>
          </cell>
          <cell r="EX4" t="str">
            <v>6h</v>
          </cell>
          <cell r="EY4" t="str">
            <v>7h</v>
          </cell>
          <cell r="EZ4" t="str">
            <v>8h</v>
          </cell>
          <cell r="FA4" t="str">
            <v>9h</v>
          </cell>
          <cell r="FB4" t="str">
            <v>10h</v>
          </cell>
          <cell r="FC4" t="str">
            <v>11h</v>
          </cell>
          <cell r="FD4" t="str">
            <v>12h</v>
          </cell>
          <cell r="FE4" t="str">
            <v>13h</v>
          </cell>
          <cell r="FF4" t="str">
            <v>14h</v>
          </cell>
          <cell r="FG4" t="str">
            <v>15h</v>
          </cell>
          <cell r="FH4" t="str">
            <v>16h</v>
          </cell>
          <cell r="FI4" t="str">
            <v>17h</v>
          </cell>
          <cell r="FJ4" t="str">
            <v>18h</v>
          </cell>
          <cell r="FK4" t="str">
            <v>19h</v>
          </cell>
          <cell r="FL4" t="str">
            <v>20h</v>
          </cell>
          <cell r="FM4" t="str">
            <v>21h</v>
          </cell>
          <cell r="FN4" t="str">
            <v>22h</v>
          </cell>
          <cell r="FO4" t="str">
            <v>23h</v>
          </cell>
          <cell r="FP4" t="str">
            <v>0h</v>
          </cell>
        </row>
        <row r="5"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 t="str">
            <v>Z9504 SASC (sncf)</v>
          </cell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 t="str">
            <v>Z23512 Pare brise</v>
          </cell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 t="str">
            <v>Z23512 Pare brise</v>
          </cell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 t="str">
            <v>Z23512 Pare brise</v>
          </cell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 t="str">
            <v>Z23512 Pare brise</v>
          </cell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 t="str">
            <v>Z23512 Pare brise</v>
          </cell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 t="str">
            <v>Z23512 Pare brise</v>
          </cell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 t="str">
            <v>Z23512 Pare brise</v>
          </cell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</row>
        <row r="6"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 t="str">
            <v>NETTOYAGE FOSSES</v>
          </cell>
          <cell r="FJ6"/>
          <cell r="FK6"/>
          <cell r="FL6"/>
          <cell r="FM6"/>
          <cell r="FN6"/>
          <cell r="FO6"/>
          <cell r="FP6"/>
        </row>
        <row r="7">
          <cell r="E7"/>
          <cell r="F7"/>
          <cell r="G7"/>
          <cell r="H7" t="str">
            <v>Z55521 Entrée d'Eau (BT)</v>
          </cell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 t="str">
            <v>Z55521 Entrée d'Eau (BT)</v>
          </cell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 t="str">
            <v>Z55677 MOPJ6</v>
          </cell>
          <cell r="AL7"/>
          <cell r="AM7"/>
          <cell r="AN7"/>
          <cell r="AO7"/>
          <cell r="AP7"/>
          <cell r="AQ7" t="str">
            <v>Z55717 MAP</v>
          </cell>
          <cell r="AR7"/>
          <cell r="AS7"/>
          <cell r="AT7"/>
          <cell r="AU7"/>
          <cell r="AV7"/>
          <cell r="AW7"/>
          <cell r="AX7" t="str">
            <v>Z55717 MAP</v>
          </cell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 t="str">
            <v>Z55697 Garantie, MOPJ6</v>
          </cell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 t="str">
            <v>Z55539 RA BT</v>
          </cell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 t="str">
            <v>Z55609 MAP</v>
          </cell>
          <cell r="CN7"/>
          <cell r="CO7"/>
          <cell r="CP7"/>
          <cell r="CQ7"/>
          <cell r="CR7"/>
          <cell r="CS7"/>
          <cell r="CT7" t="str">
            <v>Z55609 MAP</v>
          </cell>
          <cell r="CU7"/>
          <cell r="CV7"/>
          <cell r="CW7"/>
          <cell r="CX7"/>
          <cell r="CY7"/>
          <cell r="CZ7"/>
          <cell r="DA7" t="str">
            <v>Z55539 MAP</v>
          </cell>
          <cell r="DB7"/>
          <cell r="DC7"/>
          <cell r="DD7"/>
          <cell r="DE7"/>
          <cell r="DF7"/>
          <cell r="DG7"/>
          <cell r="DH7"/>
          <cell r="DI7" t="str">
            <v>Z55539 MAP</v>
          </cell>
          <cell r="DJ7"/>
          <cell r="DK7"/>
          <cell r="DL7"/>
          <cell r="DM7"/>
          <cell r="DN7"/>
          <cell r="DO7"/>
          <cell r="DP7"/>
          <cell r="DQ7"/>
          <cell r="DR7" t="str">
            <v>Z55549 RA BT</v>
          </cell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</row>
        <row r="8"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 t="str">
            <v>X76663 reg tef</v>
          </cell>
          <cell r="AE8"/>
          <cell r="AF8"/>
          <cell r="AG8"/>
          <cell r="AH8"/>
          <cell r="AI8"/>
          <cell r="AJ8"/>
          <cell r="AK8" t="str">
            <v>Z9614 TS12 AP</v>
          </cell>
          <cell r="AL8"/>
          <cell r="AM8"/>
          <cell r="AN8"/>
          <cell r="AO8"/>
          <cell r="AP8"/>
          <cell r="AQ8"/>
          <cell r="AR8"/>
          <cell r="AS8"/>
          <cell r="AT8"/>
          <cell r="AU8" t="str">
            <v>LAV Reservoirs</v>
          </cell>
          <cell r="AV8"/>
          <cell r="AW8"/>
          <cell r="AX8" t="str">
            <v>Z9614 TS12 Radio</v>
          </cell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 t="str">
            <v>Z9614 TS12 f</v>
          </cell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 t="str">
            <v>Z9614 TS12 + S1a + S13</v>
          </cell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 t="str">
            <v>Z9614 TS12 IV</v>
          </cell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 t="str">
            <v>Z9614  S13</v>
          </cell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 t="str">
            <v>Z9614  IV</v>
          </cell>
          <cell r="DF8"/>
          <cell r="DG8"/>
          <cell r="DH8" t="str">
            <v>Z9614 OQ1QD</v>
          </cell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 t="str">
            <v>Z23503 P10YE</v>
          </cell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</row>
        <row r="9">
          <cell r="E9" t="str">
            <v>NETTOYAGE FOSSES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 t="str">
            <v>Z9514 SASC (engie)</v>
          </cell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 t="str">
            <v>reprise éclairage Fosses</v>
          </cell>
          <cell r="BJ9"/>
          <cell r="BK9"/>
          <cell r="BL9"/>
          <cell r="BM9"/>
          <cell r="BN9" t="str">
            <v>Z9636 suite S1A</v>
          </cell>
          <cell r="BO9"/>
          <cell r="BP9"/>
          <cell r="BQ9"/>
          <cell r="BR9"/>
          <cell r="BS9"/>
          <cell r="BT9"/>
          <cell r="BU9"/>
          <cell r="BV9" t="str">
            <v>Z9636            MOBISOUDURE + BG + SERRURE DJ</v>
          </cell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 t="str">
            <v>Z9509 S13</v>
          </cell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 t="str">
            <v>Z23531 MSF07,MSF08</v>
          </cell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 t="str">
            <v>Z23531 MSF07,MSF08</v>
          </cell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 t="str">
            <v>Z23531 MSF07,MSF08</v>
          </cell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</row>
        <row r="10"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</row>
        <row r="11"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 t="str">
            <v>Z55723 MUPK2</v>
          </cell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 t="str">
            <v>Z55567 MSPJ4</v>
          </cell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 t="str">
            <v>Z55549 RA BT,MUPK2</v>
          </cell>
          <cell r="AY11"/>
          <cell r="AZ11"/>
          <cell r="BA11"/>
          <cell r="BB11"/>
          <cell r="BC11"/>
          <cell r="BD11"/>
          <cell r="BE11"/>
          <cell r="BF11"/>
          <cell r="BG11"/>
          <cell r="BH11" t="str">
            <v>Z55573 MIDJ3 f</v>
          </cell>
          <cell r="BI11"/>
          <cell r="BJ11"/>
          <cell r="BK11"/>
          <cell r="BL11"/>
          <cell r="BM11"/>
          <cell r="BN11"/>
          <cell r="BO11" t="str">
            <v>Z55615 MAP</v>
          </cell>
          <cell r="BP11"/>
          <cell r="BQ11"/>
          <cell r="BR11"/>
          <cell r="BS11"/>
          <cell r="BT11"/>
          <cell r="BU11"/>
          <cell r="BV11" t="str">
            <v>Z55615 MAP</v>
          </cell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 t="str">
            <v>reprise éclairage Fosses</v>
          </cell>
          <cell r="CH11"/>
          <cell r="CI11"/>
          <cell r="CJ11"/>
          <cell r="CK11" t="str">
            <v>Z55689 Choc</v>
          </cell>
          <cell r="CL11"/>
          <cell r="CM11"/>
          <cell r="CN11"/>
          <cell r="CO11" t="str">
            <v>Z55689 LAV</v>
          </cell>
          <cell r="CP11"/>
          <cell r="CQ11"/>
          <cell r="CR11"/>
          <cell r="CS11"/>
          <cell r="CT11" t="str">
            <v>Z55549 MITJ2,Régl tef</v>
          </cell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 t="str">
            <v>Z55667 AIE2P + ECF + FAIVELAY</v>
          </cell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 t="str">
            <v>Z55631 Plat aux roues, MITJ2</v>
          </cell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 t="str">
            <v>Z55713 MITJ2</v>
          </cell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 t="str">
            <v>NETTOYAGE FOSSES</v>
          </cell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</row>
        <row r="12"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 t="str">
            <v>Z23548 essai</v>
          </cell>
          <cell r="AA12"/>
          <cell r="AB12"/>
          <cell r="AC12"/>
          <cell r="AD12"/>
          <cell r="AE12" t="str">
            <v>LAV</v>
          </cell>
          <cell r="AF12"/>
          <cell r="AG12"/>
          <cell r="AH12"/>
          <cell r="AI12"/>
          <cell r="AJ12"/>
          <cell r="AK12" t="str">
            <v>reprise éclairage fosse</v>
          </cell>
          <cell r="AL12"/>
          <cell r="AM12"/>
          <cell r="AN12"/>
          <cell r="AO12"/>
          <cell r="AP12" t="str">
            <v>Z9501 JH</v>
          </cell>
          <cell r="AQ12"/>
          <cell r="AR12"/>
          <cell r="AS12"/>
          <cell r="AT12"/>
          <cell r="AU12"/>
          <cell r="AV12"/>
          <cell r="AW12"/>
          <cell r="AX12" t="str">
            <v>Z9501 JH</v>
          </cell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 t="str">
            <v>Z9501 JH</v>
          </cell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 t="str">
            <v>B81517 B81521 Régl tef</v>
          </cell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 t="str">
            <v>B82703 Régl VEF</v>
          </cell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</row>
        <row r="13">
          <cell r="E13"/>
          <cell r="F13" t="str">
            <v xml:space="preserve">Z9633 VG 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 t="str">
            <v xml:space="preserve">Z9633 VG </v>
          </cell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 t="str">
            <v xml:space="preserve">Z9633 VG </v>
          </cell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 t="str">
            <v xml:space="preserve">Z9633 VG </v>
          </cell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 t="str">
            <v xml:space="preserve">Z9633 VG </v>
          </cell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 t="str">
            <v xml:space="preserve">Z9633 VG </v>
          </cell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 t="str">
            <v xml:space="preserve">Z9633 VG </v>
          </cell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 t="str">
            <v xml:space="preserve">Z9633 VG </v>
          </cell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 t="str">
            <v xml:space="preserve">Z9633 VG </v>
          </cell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 t="str">
            <v xml:space="preserve">Z9633 VG </v>
          </cell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 t="str">
            <v xml:space="preserve">Z9633 VG </v>
          </cell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 t="str">
            <v xml:space="preserve">Z9633 VG </v>
          </cell>
          <cell r="EP13"/>
          <cell r="EQ13"/>
          <cell r="ER13"/>
          <cell r="ES13"/>
          <cell r="ET13"/>
          <cell r="EU13"/>
          <cell r="EV13"/>
          <cell r="EW13"/>
          <cell r="EX13"/>
          <cell r="EY13" t="str">
            <v xml:space="preserve">Z9633 VG </v>
          </cell>
          <cell r="EZ13"/>
          <cell r="FA13"/>
          <cell r="FB13"/>
          <cell r="FC13"/>
          <cell r="FD13"/>
          <cell r="FE13"/>
          <cell r="FF13"/>
          <cell r="FG13"/>
          <cell r="FH13"/>
          <cell r="FI13" t="str">
            <v xml:space="preserve">Z9633 VG </v>
          </cell>
          <cell r="FJ13"/>
          <cell r="FK13"/>
          <cell r="FL13"/>
          <cell r="FM13"/>
          <cell r="FN13"/>
          <cell r="FO13"/>
          <cell r="FP13"/>
        </row>
        <row r="14"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 t="str">
            <v>Z23535 GR1,MIT54</v>
          </cell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 t="str">
            <v>Z23503 Régl tef</v>
          </cell>
          <cell r="AY14"/>
          <cell r="AZ14"/>
          <cell r="BA14"/>
          <cell r="BB14" t="str">
            <v>Z9512 Régl tef</v>
          </cell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 t="str">
            <v>reprise éclairage Fosses</v>
          </cell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 t="str">
            <v>NETTOYAGE FOSSES</v>
          </cell>
          <cell r="CU14"/>
          <cell r="CV14"/>
          <cell r="CW14"/>
          <cell r="CX14"/>
          <cell r="CY14"/>
          <cell r="CZ14" t="str">
            <v>Z24501 Régl tef</v>
          </cell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 t="str">
            <v>Z23573 GR2,MIT54</v>
          </cell>
          <cell r="DS14"/>
          <cell r="DT14"/>
          <cell r="DU14"/>
          <cell r="DV14"/>
          <cell r="DW14"/>
          <cell r="DX14"/>
          <cell r="DY14"/>
          <cell r="DZ14"/>
          <cell r="EA14" t="str">
            <v>8h29</v>
          </cell>
          <cell r="EB14"/>
          <cell r="EC14" t="str">
            <v>Z23539 MXF38,MXF39</v>
          </cell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</row>
        <row r="15"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 t="str">
            <v>Z27751 RA</v>
          </cell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 t="str">
            <v>Z27751 RA</v>
          </cell>
          <cell r="AM15"/>
          <cell r="AN15"/>
          <cell r="AO15"/>
          <cell r="AP15" t="str">
            <v>Z24703/Z24739 reg tef</v>
          </cell>
          <cell r="AQ15"/>
          <cell r="AR15"/>
          <cell r="AS15"/>
          <cell r="AT15"/>
          <cell r="AU15"/>
          <cell r="AV15"/>
          <cell r="AW15"/>
          <cell r="AX15" t="str">
            <v>Z9636 S1a</v>
          </cell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 t="str">
            <v>X76655 Régl tef</v>
          </cell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 t="str">
            <v>Z55627 CHOC PERSONNE</v>
          </cell>
          <cell r="BW15"/>
          <cell r="BX15"/>
          <cell r="BY15"/>
          <cell r="BZ15"/>
          <cell r="CA15"/>
          <cell r="CB15"/>
          <cell r="CC15"/>
          <cell r="CD15" t="str">
            <v>Z55627 OR +LAV BOGIES</v>
          </cell>
          <cell r="CE15"/>
          <cell r="CF15"/>
          <cell r="CG15"/>
          <cell r="CH15"/>
          <cell r="CI15"/>
          <cell r="CJ15"/>
          <cell r="CK15" t="str">
            <v>Z55709 MITJ2</v>
          </cell>
          <cell r="CL15"/>
          <cell r="CM15"/>
          <cell r="CN15"/>
          <cell r="CO15"/>
          <cell r="CP15"/>
          <cell r="CQ15"/>
          <cell r="CR15"/>
          <cell r="CS15"/>
          <cell r="CT15" t="str">
            <v>Z23539 FU + KVB</v>
          </cell>
          <cell r="CU15"/>
          <cell r="CV15"/>
          <cell r="CW15"/>
          <cell r="CX15"/>
          <cell r="CY15"/>
          <cell r="CZ15" t="str">
            <v>Z55603 MXFK2</v>
          </cell>
          <cell r="DA15"/>
          <cell r="DB15"/>
          <cell r="DC15"/>
          <cell r="DD15"/>
          <cell r="DE15" t="str">
            <v>Z55603 MXFK2</v>
          </cell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 t="str">
            <v>Z27573 MSFS5</v>
          </cell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 t="str">
            <v>reprise éclairage fosses</v>
          </cell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</row>
        <row r="16"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 t="str">
            <v>Z55605 MUPK2</v>
          </cell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 t="str">
            <v xml:space="preserve">Z55619       MSTJ3       </v>
          </cell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 t="str">
            <v xml:space="preserve">Z55619       MSTJ3       </v>
          </cell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 t="str">
            <v>Z55709 MUPK2</v>
          </cell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 t="str">
            <v>Z55605 MUPK2</v>
          </cell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</row>
        <row r="17"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 t="str">
            <v>Z55689 3NNO</v>
          </cell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</row>
        <row r="18">
          <cell r="E18"/>
          <cell r="F18"/>
          <cell r="G18"/>
          <cell r="H18"/>
          <cell r="I18"/>
          <cell r="J18" t="str">
            <v>NETTOYAGE FOSSES</v>
          </cell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 t="str">
            <v>Z27683 GR2,MIPC1,MIPC2</v>
          </cell>
          <cell r="AA18"/>
          <cell r="AB18"/>
          <cell r="AC18"/>
          <cell r="AD18"/>
          <cell r="AE18"/>
          <cell r="AF18"/>
          <cell r="AG18"/>
          <cell r="AH18"/>
          <cell r="AI18" t="str">
            <v>MIFX1</v>
          </cell>
          <cell r="AJ18"/>
          <cell r="AK18"/>
          <cell r="AL18"/>
          <cell r="AM18" t="str">
            <v xml:space="preserve">Z55697 MIDSC </v>
          </cell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 t="str">
            <v>Z55697 GR1,MIPJd,MIPJ2</v>
          </cell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 t="str">
            <v>Z27683 RA BM</v>
          </cell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 t="str">
            <v>Z55711 GR1,MIPJd,MIPJ2</v>
          </cell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 t="str">
            <v>Z55653 MIFK9</v>
          </cell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 t="str">
            <v>Z27755 MIFB2</v>
          </cell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 t="str">
            <v>Z27755 MIFB2</v>
          </cell>
          <cell r="DF18"/>
          <cell r="DG18"/>
          <cell r="DH18"/>
          <cell r="DI18"/>
          <cell r="DJ18"/>
          <cell r="DK18"/>
          <cell r="DL18"/>
          <cell r="DM18"/>
          <cell r="DN18"/>
          <cell r="DO18" t="str">
            <v>B82703 Régl VEF</v>
          </cell>
          <cell r="DP18"/>
          <cell r="DQ18"/>
          <cell r="DR18"/>
          <cell r="DS18"/>
          <cell r="DT18" t="str">
            <v>Z55665 RA BT</v>
          </cell>
          <cell r="DU18"/>
          <cell r="DV18"/>
          <cell r="DW18"/>
          <cell r="DX18" t="str">
            <v>X73672/701/722 R2gl tef</v>
          </cell>
          <cell r="DY18"/>
          <cell r="DZ18"/>
          <cell r="EA18"/>
          <cell r="EB18"/>
          <cell r="EC18"/>
          <cell r="ED18"/>
          <cell r="EE18" t="str">
            <v>Z24505 Régl tef</v>
          </cell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</row>
        <row r="19">
          <cell r="E19"/>
          <cell r="F19"/>
          <cell r="G19" t="str">
            <v>Z55597 MIDK5 frein, AI2P</v>
          </cell>
          <cell r="H19"/>
          <cell r="I19"/>
          <cell r="J19"/>
          <cell r="K19"/>
          <cell r="L19"/>
          <cell r="M19"/>
          <cell r="N19"/>
          <cell r="O19"/>
          <cell r="P19"/>
          <cell r="Q19" t="str">
            <v>Z55597 MIDK5 frein, AI2P</v>
          </cell>
          <cell r="R19"/>
          <cell r="S19"/>
          <cell r="T19"/>
          <cell r="U19"/>
          <cell r="V19"/>
          <cell r="W19"/>
          <cell r="X19"/>
          <cell r="Y19"/>
          <cell r="Z19" t="str">
            <v>Z55597 MIDK5 frein, AI2P</v>
          </cell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 t="str">
            <v>Z23548 GR2,MIA13,MIA15,MIA25,MID21,MIF11,MIP12,MIP16,MIP23,MIT14,MIT20,MIT24</v>
          </cell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 t="str">
            <v>Z23548 GR2,MIA13,MIA15,MIA25,MID21,MIF11,MIP12,MIP16,MIP23,MIT14,MIT20,MIT24</v>
          </cell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 t="str">
            <v>Z23548 GR2,MIA13,MIA15,MIA25,MID21,MIF11,MIP12,MIP16,MIP23,MIT14,MIT20,MIT24</v>
          </cell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 t="str">
            <v>Z23548 GR2,MIA13,MIA15,MIA25,MID21,MIF11,MIP12,MIP16,MIP23,MIT14,MIT20,MIT24</v>
          </cell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 t="str">
            <v>Z23548 GR2,MIA13,MIA15,MIA25,MID21,MIF11,MIP12,MIP16,MIP23,MIT14,MIT20,MIT24</v>
          </cell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</row>
        <row r="20"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 t="str">
            <v>Z55581 MSTK1</v>
          </cell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 t="str">
            <v>Z27671 Charge BAT</v>
          </cell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 t="str">
            <v>Z9509 OF7AL</v>
          </cell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</row>
        <row r="21"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 t="str">
            <v>Pas d'autres engins sur la voie</v>
          </cell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 t="str">
            <v>Pas d'autres engins sur la voie</v>
          </cell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 t="str">
            <v>Pas d'autres engins sur la voie</v>
          </cell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 t="str">
            <v>Pas d'autres engins sur la voie</v>
          </cell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</row>
        <row r="22"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 t="str">
            <v>Z55665 MIDSC (Voie 4)</v>
          </cell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 t="str">
            <v>Z55677 MIDSC (Voie 4)</v>
          </cell>
          <cell r="CK22"/>
          <cell r="CL22"/>
          <cell r="CM22"/>
          <cell r="CN22"/>
          <cell r="CO22"/>
          <cell r="CP22"/>
          <cell r="CQ22"/>
          <cell r="CR22"/>
          <cell r="CS22"/>
          <cell r="CT22" t="str">
            <v>Z55677 MSTK1</v>
          </cell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 t="str">
            <v>Z55627 MIDSC (Voie 4)</v>
          </cell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 t="str">
            <v>7H56</v>
          </cell>
          <cell r="EB22"/>
          <cell r="EC22" t="str">
            <v>Z55617 MIDSC (Voie 4)</v>
          </cell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</row>
        <row r="23"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 t="str">
            <v>Z55677 3NNO</v>
          </cell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</row>
        <row r="24"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 t="str">
            <v>Z55619 3MSF</v>
          </cell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 t="str">
            <v>Z55595 3MSF</v>
          </cell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 t="str">
            <v>Z55665 3MSF</v>
          </cell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 t="str">
            <v>Z27751 TAG</v>
          </cell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/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</row>
        <row r="25"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 t="str">
            <v>Z9636 NNO</v>
          </cell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</row>
        <row r="26"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 t="str">
            <v>Z23573 MSF</v>
          </cell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 t="str">
            <v>Z55559 MSTK1,3MSF</v>
          </cell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 t="str">
            <v>Z23503 2MSF</v>
          </cell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 t="str">
            <v>Z55549 MITJ2, 3MSF</v>
          </cell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 t="str">
            <v>Z55655 3MSF</v>
          </cell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 t="str">
            <v>Z27573 MSF</v>
          </cell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</row>
        <row r="27"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 t="str">
            <v>Z55527 MSTK1</v>
          </cell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 t="str">
            <v>Z55597 MSTK1</v>
          </cell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 t="str">
            <v>Z55697 Garantie ( voie 10)</v>
          </cell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 t="str">
            <v>Z23527 MST30 ( voie 61 Q)</v>
          </cell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</row>
        <row r="28"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 t="str">
            <v>Z55679 MSTK1</v>
          </cell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 t="str">
            <v>Z55573 MIDJ3 (Voie 7)</v>
          </cell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 t="str">
            <v>Z55573 ECF( voie 10)</v>
          </cell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</row>
        <row r="29"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 t="str">
            <v>Z55717 ECF ( voie 6)</v>
          </cell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 t="str">
            <v>Z55603 ECF ( voie 6)</v>
          </cell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</row>
        <row r="30"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 t="str">
            <v>Z55699 RA BT( voie 12)</v>
          </cell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 t="str">
            <v>Z23556 ESSAIS PORTES NEVERS (voie 61 T)</v>
          </cell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</row>
        <row r="31"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 t="str">
            <v>Z55597 RA BT ( voie 7)</v>
          </cell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 t="str">
            <v>Z55597 RA BT ( voie 7)</v>
          </cell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 t="str">
            <v>Z55597 MITJ1 ( voie 7)</v>
          </cell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 t="str">
            <v>Z55597 MITJ1 ( voie 7)</v>
          </cell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 t="str">
            <v>Z55597 MITJ1,ECF ( voie 7)</v>
          </cell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</row>
        <row r="32"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/>
          <cell r="CL32"/>
          <cell r="CM32"/>
          <cell r="CN32"/>
          <cell r="CO32"/>
          <cell r="CP32"/>
          <cell r="CQ32"/>
          <cell r="CR32"/>
          <cell r="CS32"/>
          <cell r="CT32"/>
          <cell r="CU32"/>
          <cell r="CV32"/>
          <cell r="CW32"/>
          <cell r="CX32"/>
          <cell r="CY32"/>
          <cell r="CZ32"/>
          <cell r="DA32"/>
          <cell r="DB32"/>
          <cell r="DC32"/>
          <cell r="DD32"/>
          <cell r="DE32"/>
          <cell r="DF32"/>
          <cell r="DG32"/>
          <cell r="DH32"/>
          <cell r="DI32"/>
          <cell r="DJ32"/>
          <cell r="DK32"/>
          <cell r="DL32"/>
          <cell r="DM32"/>
          <cell r="DN32"/>
          <cell r="DO32"/>
          <cell r="DP32"/>
          <cell r="DQ32"/>
          <cell r="DR32"/>
          <cell r="DS32"/>
          <cell r="DT32"/>
          <cell r="DU32"/>
          <cell r="DV32"/>
          <cell r="DW32"/>
          <cell r="DX32"/>
          <cell r="DY32"/>
          <cell r="DZ32"/>
          <cell r="EA32"/>
          <cell r="EB32"/>
          <cell r="EC32"/>
          <cell r="ED32"/>
          <cell r="EE32"/>
          <cell r="EF32"/>
          <cell r="EG32"/>
          <cell r="EH32"/>
          <cell r="EI32"/>
          <cell r="EJ32"/>
          <cell r="EK32"/>
          <cell r="EL32"/>
          <cell r="EM32"/>
          <cell r="EN32"/>
          <cell r="EO32"/>
          <cell r="EP32"/>
          <cell r="EQ32"/>
          <cell r="ER32"/>
          <cell r="ES32"/>
          <cell r="ET32"/>
          <cell r="EU32"/>
          <cell r="EV32"/>
          <cell r="EW32"/>
          <cell r="EX32"/>
          <cell r="EY32"/>
          <cell r="EZ32"/>
          <cell r="FA32"/>
          <cell r="FB32"/>
          <cell r="FC32"/>
          <cell r="FD32"/>
          <cell r="FE32"/>
          <cell r="FF32"/>
          <cell r="FG32"/>
          <cell r="FH32"/>
          <cell r="FI32"/>
          <cell r="FJ32"/>
          <cell r="FK32"/>
          <cell r="FL32"/>
          <cell r="FM32"/>
          <cell r="FN32"/>
          <cell r="FO32"/>
          <cell r="FP32"/>
        </row>
        <row r="33"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</row>
        <row r="34">
          <cell r="E34"/>
          <cell r="F34"/>
          <cell r="G34"/>
          <cell r="H34"/>
          <cell r="I34"/>
          <cell r="J34"/>
          <cell r="K34" t="str">
            <v>B82703 2R11M +6 R11P+12 OF1BP</v>
          </cell>
          <cell r="L34"/>
          <cell r="M34"/>
          <cell r="N34"/>
          <cell r="O34"/>
          <cell r="P34"/>
          <cell r="Q34"/>
          <cell r="R34"/>
          <cell r="S34"/>
          <cell r="T34"/>
          <cell r="U34" t="str">
            <v>B82703 2R11M +6 R11P+12 OF1BP</v>
          </cell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 t="str">
            <v>Z24645 2R11M +2R11P</v>
          </cell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 t="str">
            <v>Z24645 2R11M +2R11P</v>
          </cell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 t="str">
            <v>Z24645 2R11M +2R11P</v>
          </cell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 t="str">
            <v>Z24645 2R11M +2R11P</v>
          </cell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 t="str">
            <v>B82703 2R11M +6 R11P+12 OF1BP</v>
          </cell>
          <cell r="CH34"/>
          <cell r="CI34"/>
          <cell r="CJ34"/>
          <cell r="CK34"/>
          <cell r="CL34"/>
          <cell r="CM34"/>
          <cell r="CN34"/>
          <cell r="CO34"/>
          <cell r="CP34"/>
          <cell r="CQ34"/>
          <cell r="CR34"/>
          <cell r="CS34"/>
          <cell r="CT34" t="str">
            <v>B82703 2R11M +6 R11P+12 OF1BP</v>
          </cell>
          <cell r="CU34"/>
          <cell r="CV34"/>
          <cell r="CW34"/>
          <cell r="CX34"/>
          <cell r="CY34"/>
          <cell r="CZ34"/>
          <cell r="DA34"/>
          <cell r="DB34"/>
          <cell r="DC34"/>
          <cell r="DD34"/>
          <cell r="DE34"/>
          <cell r="DF34"/>
          <cell r="DG34"/>
          <cell r="DH34"/>
          <cell r="DI34"/>
          <cell r="DJ34"/>
          <cell r="DK34"/>
          <cell r="DL34"/>
          <cell r="DM34"/>
          <cell r="DN34"/>
          <cell r="DO34"/>
          <cell r="DP34"/>
          <cell r="DQ34"/>
          <cell r="DR34" t="str">
            <v>Z24645 2R11P</v>
          </cell>
          <cell r="DS34"/>
          <cell r="DT34"/>
          <cell r="DU34"/>
          <cell r="DV34"/>
          <cell r="DW34"/>
          <cell r="DX34"/>
          <cell r="DY34"/>
          <cell r="DZ34"/>
          <cell r="EA34"/>
          <cell r="EB34"/>
          <cell r="EC34" t="str">
            <v>Z9636 CPR</v>
          </cell>
          <cell r="ED34"/>
          <cell r="EE34"/>
          <cell r="EF34"/>
          <cell r="EG34"/>
          <cell r="EH34"/>
          <cell r="EI34"/>
          <cell r="EJ34"/>
          <cell r="EK34"/>
          <cell r="EL34"/>
          <cell r="EM34"/>
          <cell r="EN34"/>
          <cell r="EO34"/>
          <cell r="EP34"/>
          <cell r="EQ34"/>
          <cell r="ER34"/>
          <cell r="ES34"/>
          <cell r="ET34"/>
          <cell r="EU34"/>
          <cell r="EV34"/>
          <cell r="EW34"/>
          <cell r="EX34"/>
          <cell r="EY34"/>
          <cell r="EZ34"/>
          <cell r="FA34"/>
          <cell r="FB34"/>
          <cell r="FC34"/>
          <cell r="FD34"/>
          <cell r="FE34"/>
          <cell r="FF34"/>
          <cell r="FG34"/>
          <cell r="FH34"/>
          <cell r="FI34"/>
          <cell r="FJ34"/>
          <cell r="FK34"/>
          <cell r="FL34"/>
          <cell r="FM34"/>
          <cell r="FN34"/>
          <cell r="FO34"/>
          <cell r="FP34"/>
        </row>
        <row r="35"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/>
          <cell r="CL35"/>
          <cell r="CM35"/>
          <cell r="CN35"/>
          <cell r="CO35"/>
          <cell r="CP35"/>
          <cell r="CQ35"/>
          <cell r="CR35"/>
          <cell r="CS35"/>
          <cell r="CT35"/>
          <cell r="CU35"/>
          <cell r="CV35"/>
          <cell r="CW35"/>
          <cell r="CX35"/>
          <cell r="CY35"/>
          <cell r="CZ35"/>
          <cell r="DA35"/>
          <cell r="DB35"/>
          <cell r="DC35"/>
          <cell r="DD35"/>
          <cell r="DE35"/>
          <cell r="DF35"/>
          <cell r="DG35"/>
          <cell r="DH35"/>
          <cell r="DI35"/>
          <cell r="DJ35"/>
          <cell r="DK35"/>
          <cell r="DL35"/>
          <cell r="DM35"/>
          <cell r="DN35"/>
          <cell r="DO35"/>
          <cell r="DP35"/>
          <cell r="DQ35"/>
          <cell r="DR35"/>
          <cell r="DS35"/>
          <cell r="DT35"/>
          <cell r="DU35"/>
          <cell r="DV35"/>
          <cell r="DW35"/>
          <cell r="DX35"/>
          <cell r="DY35"/>
          <cell r="DZ35"/>
          <cell r="EA35"/>
          <cell r="EB35"/>
          <cell r="EC35"/>
          <cell r="ED35"/>
          <cell r="EE35"/>
          <cell r="EF35"/>
          <cell r="EG35"/>
          <cell r="EH35"/>
          <cell r="EI35"/>
          <cell r="EJ35"/>
          <cell r="EK35"/>
          <cell r="EL35"/>
          <cell r="EM35"/>
          <cell r="EN35"/>
          <cell r="EO35"/>
          <cell r="EP35"/>
          <cell r="EQ35"/>
          <cell r="ER35"/>
        </row>
        <row r="36">
          <cell r="E36"/>
          <cell r="F36"/>
          <cell r="G36"/>
          <cell r="H36"/>
          <cell r="I36"/>
          <cell r="J36"/>
          <cell r="K36" t="str">
            <v>NETTOYAGE FOSSES</v>
          </cell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 t="str">
            <v>X76663 (2)</v>
          </cell>
          <cell r="Y36"/>
          <cell r="Z36"/>
          <cell r="AA36"/>
          <cell r="AB36"/>
          <cell r="AC36"/>
          <cell r="AD36"/>
          <cell r="AE36"/>
          <cell r="AF36" t="str">
            <v>Z24739 (2)</v>
          </cell>
          <cell r="AG36"/>
          <cell r="AH36"/>
          <cell r="AI36" t="str">
            <v>Z24703(3)</v>
          </cell>
          <cell r="AJ36"/>
          <cell r="AK36"/>
          <cell r="AL36" t="str">
            <v>Z23503(2)</v>
          </cell>
          <cell r="AM36"/>
          <cell r="AN36"/>
          <cell r="AO36" t="str">
            <v>BB27177 (1)</v>
          </cell>
          <cell r="AP36"/>
          <cell r="AQ36"/>
          <cell r="AR36" t="str">
            <v>Z9512 (1)</v>
          </cell>
          <cell r="AS36"/>
          <cell r="AT36"/>
          <cell r="AU36"/>
          <cell r="AV36"/>
          <cell r="AW36" t="str">
            <v>X76655(1)</v>
          </cell>
          <cell r="AX36"/>
          <cell r="AY36"/>
          <cell r="AZ36"/>
          <cell r="BA36"/>
          <cell r="BB36"/>
          <cell r="BC36"/>
          <cell r="BD36" t="str">
            <v>X72693(1)</v>
          </cell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 t="str">
            <v>Z55549 (9)</v>
          </cell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/>
          <cell r="CL36" t="str">
            <v>B81517(2)</v>
          </cell>
          <cell r="CM36"/>
          <cell r="CN36"/>
          <cell r="CO36" t="str">
            <v>B81521(2)</v>
          </cell>
          <cell r="CP36"/>
          <cell r="CQ36"/>
          <cell r="CR36"/>
          <cell r="CS36" t="str">
            <v>Z24501(1)</v>
          </cell>
          <cell r="CT36"/>
          <cell r="CU36"/>
          <cell r="CV36"/>
          <cell r="CW36"/>
          <cell r="CX36"/>
          <cell r="CY36"/>
          <cell r="CZ36"/>
          <cell r="DA36"/>
          <cell r="DB36"/>
          <cell r="DC36"/>
          <cell r="DD36"/>
          <cell r="DE36" t="str">
            <v>Nettoyage /rangement</v>
          </cell>
          <cell r="DF36"/>
          <cell r="DG36"/>
          <cell r="DH36"/>
          <cell r="DI36"/>
          <cell r="DJ36"/>
          <cell r="DK36"/>
          <cell r="DL36"/>
          <cell r="DM36"/>
          <cell r="DN36" t="str">
            <v>X73672/701/695 (4)</v>
          </cell>
          <cell r="DO36"/>
          <cell r="DP36"/>
          <cell r="DQ36"/>
          <cell r="DR36"/>
          <cell r="DS36"/>
          <cell r="DT36"/>
          <cell r="DU36"/>
          <cell r="DV36"/>
          <cell r="DW36" t="str">
            <v>Z24505 (2)</v>
          </cell>
          <cell r="DX36"/>
          <cell r="DY36"/>
          <cell r="DZ36"/>
          <cell r="EA36"/>
          <cell r="EB36" t="str">
            <v>BB27133 (2)</v>
          </cell>
          <cell r="EC36"/>
          <cell r="ED36"/>
          <cell r="EE36"/>
          <cell r="EF36" t="str">
            <v>Z9614(4)</v>
          </cell>
          <cell r="EG36"/>
          <cell r="EH36"/>
          <cell r="EI36"/>
          <cell r="EJ36"/>
          <cell r="EK36"/>
          <cell r="EL36"/>
          <cell r="EM36"/>
          <cell r="EN36"/>
          <cell r="EO36"/>
          <cell r="EP36"/>
          <cell r="EQ36"/>
          <cell r="ER36"/>
          <cell r="ES36"/>
          <cell r="ET36"/>
          <cell r="EU36"/>
          <cell r="EV36"/>
          <cell r="EW36"/>
          <cell r="EX36"/>
          <cell r="EY36"/>
          <cell r="EZ36"/>
          <cell r="FA36"/>
          <cell r="FB36"/>
          <cell r="FC36"/>
          <cell r="FD36"/>
          <cell r="FE36"/>
          <cell r="FF36"/>
          <cell r="FG36"/>
          <cell r="FH36"/>
          <cell r="FI36"/>
          <cell r="FJ36"/>
          <cell r="FK36"/>
          <cell r="FL36"/>
          <cell r="FM36"/>
          <cell r="FN36"/>
          <cell r="FO36"/>
          <cell r="FP36"/>
        </row>
        <row r="37"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/>
          <cell r="BV37"/>
          <cell r="BW37"/>
          <cell r="BX37"/>
          <cell r="BY37"/>
          <cell r="BZ37"/>
          <cell r="CA37"/>
          <cell r="CB37"/>
          <cell r="CC37"/>
          <cell r="CD37"/>
          <cell r="CE37"/>
          <cell r="CF37"/>
          <cell r="CG37"/>
          <cell r="CH37"/>
          <cell r="CI37"/>
          <cell r="CJ37"/>
          <cell r="CK37"/>
          <cell r="CL37"/>
          <cell r="CM37"/>
          <cell r="CN37"/>
          <cell r="CO37"/>
          <cell r="CP37"/>
          <cell r="CQ37"/>
          <cell r="CR37"/>
          <cell r="CS37"/>
          <cell r="CT37"/>
          <cell r="CU37"/>
          <cell r="CV37"/>
          <cell r="CW37"/>
          <cell r="CX37"/>
          <cell r="CY37"/>
          <cell r="CZ37"/>
          <cell r="DA37"/>
          <cell r="DB37"/>
          <cell r="DC37"/>
          <cell r="DD37"/>
          <cell r="DE37"/>
          <cell r="DF37"/>
          <cell r="DG37"/>
          <cell r="DH37"/>
          <cell r="DI37"/>
          <cell r="DJ37"/>
          <cell r="DK37"/>
          <cell r="DL37"/>
          <cell r="DM37"/>
          <cell r="DN37" t="str">
            <v>16H49</v>
          </cell>
          <cell r="DO37"/>
          <cell r="DP37"/>
          <cell r="DQ37"/>
          <cell r="DR37"/>
          <cell r="DS37"/>
          <cell r="DT37"/>
          <cell r="DU37"/>
          <cell r="DV37"/>
          <cell r="DW37" t="str">
            <v>20H45</v>
          </cell>
          <cell r="DX37"/>
          <cell r="DY37"/>
          <cell r="DZ37"/>
          <cell r="EA37"/>
          <cell r="EB37"/>
          <cell r="EC37"/>
          <cell r="ED37"/>
          <cell r="EE37"/>
          <cell r="EF37"/>
          <cell r="EG37"/>
          <cell r="EH37"/>
          <cell r="EI37"/>
          <cell r="EJ37"/>
          <cell r="EK37"/>
          <cell r="EL37"/>
          <cell r="EM37"/>
          <cell r="EN37"/>
          <cell r="EO37"/>
          <cell r="EP37"/>
          <cell r="EQ37"/>
          <cell r="ER37"/>
          <cell r="ES37"/>
          <cell r="ET37"/>
          <cell r="EU37"/>
          <cell r="EV37"/>
          <cell r="EW37"/>
          <cell r="EX37"/>
          <cell r="EY37"/>
          <cell r="EZ37"/>
          <cell r="FA37"/>
          <cell r="FB37"/>
          <cell r="FC37"/>
          <cell r="FD37"/>
          <cell r="FE37"/>
          <cell r="FF37"/>
          <cell r="FG37"/>
          <cell r="FH37"/>
          <cell r="FI37"/>
          <cell r="FJ37"/>
          <cell r="FK37"/>
          <cell r="FL37"/>
          <cell r="FM37"/>
          <cell r="FN37"/>
          <cell r="FO37"/>
          <cell r="FP37"/>
        </row>
        <row r="38"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/>
          <cell r="AS38"/>
          <cell r="AT38"/>
          <cell r="AU38"/>
          <cell r="AV38"/>
          <cell r="AW38"/>
          <cell r="AX38"/>
          <cell r="AY38"/>
          <cell r="AZ38"/>
          <cell r="BA38"/>
          <cell r="BB38"/>
          <cell r="BC38"/>
          <cell r="BD38"/>
          <cell r="BE38"/>
          <cell r="BF38"/>
          <cell r="BG38"/>
          <cell r="BH38"/>
          <cell r="BI38"/>
          <cell r="BJ38"/>
          <cell r="BK38"/>
          <cell r="BL38"/>
          <cell r="BM38"/>
          <cell r="BN38"/>
          <cell r="BO38"/>
          <cell r="BP38"/>
          <cell r="BQ38"/>
          <cell r="BR38"/>
          <cell r="BS38"/>
          <cell r="BT38"/>
          <cell r="BU38"/>
          <cell r="BV38"/>
          <cell r="BW38"/>
          <cell r="BX38"/>
          <cell r="BY38"/>
          <cell r="BZ38"/>
          <cell r="CA38"/>
          <cell r="CB38"/>
          <cell r="CC38"/>
          <cell r="CD38"/>
          <cell r="CE38"/>
          <cell r="CF38"/>
          <cell r="CG38"/>
          <cell r="CH38"/>
          <cell r="CI38"/>
          <cell r="CJ38"/>
          <cell r="CK38"/>
          <cell r="CL38"/>
          <cell r="CM38"/>
          <cell r="CN38"/>
          <cell r="CO38"/>
          <cell r="CP38"/>
          <cell r="CQ38"/>
          <cell r="CR38"/>
          <cell r="CS38"/>
          <cell r="CT38"/>
          <cell r="CU38"/>
          <cell r="CV38"/>
          <cell r="CW38"/>
          <cell r="CX38"/>
          <cell r="CY38"/>
          <cell r="CZ38"/>
          <cell r="DA38"/>
          <cell r="DB38"/>
          <cell r="DC38"/>
          <cell r="DD38"/>
          <cell r="DE38"/>
          <cell r="DF38"/>
          <cell r="DG38"/>
          <cell r="DH38"/>
          <cell r="DI38"/>
          <cell r="DJ38"/>
          <cell r="DK38"/>
          <cell r="DL38"/>
          <cell r="DM38"/>
          <cell r="DN38"/>
          <cell r="DO38"/>
          <cell r="DP38"/>
          <cell r="DQ38"/>
          <cell r="DR38"/>
          <cell r="DS38"/>
          <cell r="DT38"/>
          <cell r="DU38"/>
          <cell r="DV38"/>
          <cell r="DW38"/>
          <cell r="DX38"/>
          <cell r="DY38"/>
          <cell r="DZ38"/>
          <cell r="EA38"/>
          <cell r="EB38"/>
          <cell r="EC38"/>
          <cell r="ED38"/>
          <cell r="EE38"/>
          <cell r="EF38"/>
          <cell r="EG38"/>
          <cell r="EH38"/>
          <cell r="EI38"/>
          <cell r="EJ38"/>
          <cell r="EK38"/>
          <cell r="EL38"/>
          <cell r="EM38"/>
          <cell r="EN38"/>
          <cell r="EO38"/>
          <cell r="EP38"/>
          <cell r="EQ38"/>
          <cell r="ER38"/>
          <cell r="ES38"/>
          <cell r="ET38"/>
          <cell r="EU38"/>
          <cell r="EV38"/>
          <cell r="EW38"/>
          <cell r="EX38"/>
          <cell r="EY38"/>
          <cell r="EZ38"/>
          <cell r="FA38"/>
          <cell r="FB38"/>
          <cell r="FC38"/>
          <cell r="FD38"/>
          <cell r="FE38"/>
          <cell r="FF38"/>
          <cell r="FG38"/>
          <cell r="FH38"/>
          <cell r="FI38"/>
          <cell r="FJ38"/>
          <cell r="FK38"/>
          <cell r="FL38"/>
          <cell r="FM38"/>
          <cell r="FN38"/>
          <cell r="FO38"/>
          <cell r="FP38"/>
        </row>
        <row r="39">
          <cell r="E39"/>
          <cell r="F39"/>
          <cell r="G39"/>
          <cell r="H39"/>
          <cell r="I39"/>
          <cell r="J39"/>
          <cell r="K39" t="str">
            <v>DIMANCHE</v>
          </cell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 t="str">
            <v>DIMANCHE</v>
          </cell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 t="str">
            <v>LUNDI</v>
          </cell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 t="str">
            <v>LUNDI</v>
          </cell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  <cell r="BF39"/>
          <cell r="BG39" t="str">
            <v>MARDI</v>
          </cell>
          <cell r="BH39"/>
          <cell r="BI39"/>
          <cell r="BJ39"/>
          <cell r="BK39"/>
          <cell r="BL39"/>
          <cell r="BM39"/>
          <cell r="BN39"/>
          <cell r="BO39"/>
          <cell r="BP39"/>
          <cell r="BQ39"/>
          <cell r="BR39"/>
          <cell r="BS39" t="str">
            <v>MARDI</v>
          </cell>
          <cell r="BT39"/>
          <cell r="BU39"/>
          <cell r="BV39"/>
          <cell r="BW39"/>
          <cell r="BX39"/>
          <cell r="BY39"/>
          <cell r="BZ39"/>
          <cell r="CA39"/>
          <cell r="CB39"/>
          <cell r="CC39"/>
          <cell r="CD39"/>
          <cell r="CE39" t="str">
            <v>MERCREDI</v>
          </cell>
          <cell r="CF39"/>
          <cell r="CG39"/>
          <cell r="CH39"/>
          <cell r="CI39"/>
          <cell r="CJ39"/>
          <cell r="CK39"/>
          <cell r="CL39"/>
          <cell r="CM39"/>
          <cell r="CN39"/>
          <cell r="CO39"/>
          <cell r="CP39"/>
          <cell r="CQ39" t="str">
            <v>MERCREDI</v>
          </cell>
          <cell r="CR39"/>
          <cell r="CS39"/>
          <cell r="CT39"/>
          <cell r="CU39"/>
          <cell r="CV39"/>
          <cell r="CW39"/>
          <cell r="CX39"/>
          <cell r="CY39"/>
          <cell r="CZ39"/>
          <cell r="DA39"/>
          <cell r="DB39"/>
          <cell r="DC39" t="str">
            <v>JEUDI</v>
          </cell>
          <cell r="DD39"/>
          <cell r="DE39"/>
          <cell r="DF39"/>
          <cell r="DG39"/>
          <cell r="DH39"/>
          <cell r="DI39"/>
          <cell r="DJ39"/>
          <cell r="DK39"/>
          <cell r="DL39"/>
          <cell r="DM39"/>
          <cell r="DN39"/>
          <cell r="DO39" t="str">
            <v>JEUDI</v>
          </cell>
          <cell r="DP39"/>
          <cell r="DQ39"/>
          <cell r="DR39"/>
          <cell r="DS39"/>
          <cell r="DT39"/>
          <cell r="DU39"/>
          <cell r="DV39"/>
          <cell r="DW39"/>
          <cell r="DX39"/>
          <cell r="DY39"/>
          <cell r="DZ39"/>
          <cell r="EA39" t="str">
            <v>VENDREDI</v>
          </cell>
          <cell r="EB39"/>
          <cell r="EC39"/>
          <cell r="ED39"/>
          <cell r="EE39"/>
          <cell r="EF39"/>
          <cell r="EG39"/>
          <cell r="EH39"/>
          <cell r="EI39"/>
          <cell r="EJ39"/>
          <cell r="EK39"/>
          <cell r="EL39"/>
          <cell r="EM39" t="str">
            <v>VENDREDI</v>
          </cell>
          <cell r="EN39"/>
          <cell r="EO39"/>
          <cell r="EP39"/>
          <cell r="EQ39"/>
          <cell r="ER39"/>
          <cell r="ES39"/>
          <cell r="ET39"/>
          <cell r="EU39"/>
          <cell r="EV39"/>
          <cell r="EW39"/>
          <cell r="EX39"/>
          <cell r="EY39" t="str">
            <v>SAMEDI</v>
          </cell>
          <cell r="EZ39"/>
          <cell r="FA39"/>
          <cell r="FB39"/>
          <cell r="FC39"/>
          <cell r="FD39"/>
          <cell r="FE39"/>
          <cell r="FF39"/>
          <cell r="FG39"/>
          <cell r="FH39"/>
          <cell r="FI39"/>
          <cell r="FJ39"/>
          <cell r="FK39" t="str">
            <v>SAMEDI</v>
          </cell>
          <cell r="FL39"/>
          <cell r="FM39"/>
          <cell r="FN39"/>
          <cell r="FO39"/>
          <cell r="FP39"/>
        </row>
        <row r="40">
          <cell r="E40" t="str">
            <v>1h</v>
          </cell>
          <cell r="F40" t="str">
            <v>2h</v>
          </cell>
          <cell r="G40" t="str">
            <v>3h</v>
          </cell>
          <cell r="H40" t="str">
            <v>4h</v>
          </cell>
          <cell r="I40" t="str">
            <v>5h</v>
          </cell>
          <cell r="J40" t="str">
            <v>6h</v>
          </cell>
          <cell r="K40" t="str">
            <v>7h</v>
          </cell>
          <cell r="L40" t="str">
            <v>8h</v>
          </cell>
          <cell r="M40" t="str">
            <v>9h</v>
          </cell>
          <cell r="N40" t="str">
            <v>10h</v>
          </cell>
          <cell r="O40" t="str">
            <v>11h</v>
          </cell>
          <cell r="P40" t="str">
            <v>12h</v>
          </cell>
          <cell r="Q40" t="str">
            <v>13h</v>
          </cell>
          <cell r="R40" t="str">
            <v>14h</v>
          </cell>
          <cell r="S40" t="str">
            <v>15h</v>
          </cell>
          <cell r="T40" t="str">
            <v>16h</v>
          </cell>
          <cell r="U40" t="str">
            <v>17h</v>
          </cell>
          <cell r="V40" t="str">
            <v>18h</v>
          </cell>
          <cell r="W40" t="str">
            <v>19h</v>
          </cell>
          <cell r="X40" t="str">
            <v>20h</v>
          </cell>
          <cell r="Y40" t="str">
            <v>21h</v>
          </cell>
          <cell r="Z40" t="str">
            <v>22h</v>
          </cell>
          <cell r="AA40" t="str">
            <v>23h</v>
          </cell>
          <cell r="AB40" t="str">
            <v>0h</v>
          </cell>
          <cell r="AC40" t="str">
            <v>1h</v>
          </cell>
          <cell r="AD40" t="str">
            <v>2h</v>
          </cell>
          <cell r="AE40" t="str">
            <v>3h</v>
          </cell>
          <cell r="AF40" t="str">
            <v>4h</v>
          </cell>
          <cell r="AG40" t="str">
            <v>5h</v>
          </cell>
          <cell r="AH40" t="str">
            <v>6h</v>
          </cell>
          <cell r="AI40" t="str">
            <v>7h</v>
          </cell>
          <cell r="AJ40" t="str">
            <v>8h</v>
          </cell>
          <cell r="AK40" t="str">
            <v>9h</v>
          </cell>
          <cell r="AL40" t="str">
            <v>10h</v>
          </cell>
          <cell r="AM40" t="str">
            <v>11h</v>
          </cell>
          <cell r="AN40" t="str">
            <v>12h</v>
          </cell>
          <cell r="AO40" t="str">
            <v>13h</v>
          </cell>
          <cell r="AP40" t="str">
            <v>14h</v>
          </cell>
          <cell r="AQ40" t="str">
            <v>15h</v>
          </cell>
          <cell r="AR40" t="str">
            <v>16h</v>
          </cell>
          <cell r="AS40" t="str">
            <v>17h</v>
          </cell>
          <cell r="AT40" t="str">
            <v>18h</v>
          </cell>
          <cell r="AU40" t="str">
            <v>19h</v>
          </cell>
          <cell r="AV40" t="str">
            <v>20h</v>
          </cell>
          <cell r="AW40" t="str">
            <v>21h</v>
          </cell>
          <cell r="AX40" t="str">
            <v>22h</v>
          </cell>
          <cell r="AY40" t="str">
            <v>23h</v>
          </cell>
          <cell r="AZ40" t="str">
            <v>0h</v>
          </cell>
          <cell r="BA40" t="str">
            <v>1h</v>
          </cell>
          <cell r="BB40" t="str">
            <v>2h</v>
          </cell>
          <cell r="BC40" t="str">
            <v>3h</v>
          </cell>
          <cell r="BD40" t="str">
            <v>4h</v>
          </cell>
          <cell r="BE40" t="str">
            <v>5h</v>
          </cell>
          <cell r="BF40" t="str">
            <v>6h</v>
          </cell>
          <cell r="BG40" t="str">
            <v>7h</v>
          </cell>
          <cell r="BH40" t="str">
            <v>8h</v>
          </cell>
          <cell r="BI40" t="str">
            <v>9h</v>
          </cell>
          <cell r="BJ40" t="str">
            <v>10h</v>
          </cell>
          <cell r="BK40" t="str">
            <v>11h</v>
          </cell>
          <cell r="BL40" t="str">
            <v>12h</v>
          </cell>
          <cell r="BM40" t="str">
            <v>13h</v>
          </cell>
          <cell r="BN40" t="str">
            <v>14h</v>
          </cell>
          <cell r="BO40" t="str">
            <v>15h</v>
          </cell>
          <cell r="BP40" t="str">
            <v>16h</v>
          </cell>
          <cell r="BQ40" t="str">
            <v>17h</v>
          </cell>
          <cell r="BR40" t="str">
            <v>18h</v>
          </cell>
          <cell r="BS40" t="str">
            <v>19h</v>
          </cell>
          <cell r="BT40" t="str">
            <v>20h</v>
          </cell>
          <cell r="BU40" t="str">
            <v>21h</v>
          </cell>
          <cell r="BV40" t="str">
            <v>22h</v>
          </cell>
          <cell r="BW40" t="str">
            <v>23h</v>
          </cell>
          <cell r="BX40" t="str">
            <v>0h</v>
          </cell>
          <cell r="BY40" t="str">
            <v>1h</v>
          </cell>
          <cell r="BZ40" t="str">
            <v>2h</v>
          </cell>
          <cell r="CA40" t="str">
            <v>3h</v>
          </cell>
          <cell r="CB40" t="str">
            <v>4h</v>
          </cell>
          <cell r="CC40" t="str">
            <v>5h</v>
          </cell>
          <cell r="CD40" t="str">
            <v>6h</v>
          </cell>
          <cell r="CE40" t="str">
            <v>7h</v>
          </cell>
          <cell r="CF40" t="str">
            <v>8h</v>
          </cell>
          <cell r="CG40" t="str">
            <v>9h</v>
          </cell>
          <cell r="CH40" t="str">
            <v>10h</v>
          </cell>
          <cell r="CI40" t="str">
            <v>11h</v>
          </cell>
          <cell r="CJ40" t="str">
            <v>12h</v>
          </cell>
          <cell r="CK40" t="str">
            <v>13h</v>
          </cell>
          <cell r="CL40" t="str">
            <v>14h</v>
          </cell>
          <cell r="CM40" t="str">
            <v>15h</v>
          </cell>
          <cell r="CN40" t="str">
            <v>16h</v>
          </cell>
          <cell r="CO40" t="str">
            <v>17h</v>
          </cell>
          <cell r="CP40" t="str">
            <v>18h</v>
          </cell>
          <cell r="CQ40" t="str">
            <v>19h</v>
          </cell>
          <cell r="CR40" t="str">
            <v>20h</v>
          </cell>
          <cell r="CS40" t="str">
            <v>21h</v>
          </cell>
          <cell r="CT40" t="str">
            <v>22h</v>
          </cell>
          <cell r="CU40" t="str">
            <v>23h</v>
          </cell>
          <cell r="CV40" t="str">
            <v>0h</v>
          </cell>
          <cell r="CW40" t="str">
            <v>1h</v>
          </cell>
          <cell r="CX40" t="str">
            <v>2h</v>
          </cell>
          <cell r="CY40" t="str">
            <v>3h</v>
          </cell>
          <cell r="CZ40" t="str">
            <v>4h</v>
          </cell>
          <cell r="DA40" t="str">
            <v>5h</v>
          </cell>
          <cell r="DB40" t="str">
            <v>6h</v>
          </cell>
          <cell r="DC40" t="str">
            <v>7h</v>
          </cell>
          <cell r="DD40" t="str">
            <v>8h</v>
          </cell>
          <cell r="DE40" t="str">
            <v>9h</v>
          </cell>
          <cell r="DF40" t="str">
            <v>10h</v>
          </cell>
          <cell r="DG40" t="str">
            <v>11h</v>
          </cell>
          <cell r="DH40" t="str">
            <v>12h</v>
          </cell>
          <cell r="DI40" t="str">
            <v>13h</v>
          </cell>
          <cell r="DJ40" t="str">
            <v>14h</v>
          </cell>
          <cell r="DK40" t="str">
            <v>15h</v>
          </cell>
          <cell r="DL40" t="str">
            <v>16h</v>
          </cell>
          <cell r="DM40" t="str">
            <v>17h</v>
          </cell>
          <cell r="DN40" t="str">
            <v>18h</v>
          </cell>
          <cell r="DO40" t="str">
            <v>19h</v>
          </cell>
          <cell r="DP40" t="str">
            <v>20h</v>
          </cell>
          <cell r="DQ40" t="str">
            <v>21h</v>
          </cell>
          <cell r="DR40" t="str">
            <v>22h</v>
          </cell>
          <cell r="DS40" t="str">
            <v>23h</v>
          </cell>
          <cell r="DT40" t="str">
            <v>0h</v>
          </cell>
          <cell r="DU40" t="str">
            <v>1h</v>
          </cell>
          <cell r="DV40" t="str">
            <v>2h</v>
          </cell>
          <cell r="DW40" t="str">
            <v>3h</v>
          </cell>
          <cell r="DX40" t="str">
            <v>4h</v>
          </cell>
          <cell r="DY40" t="str">
            <v>5h</v>
          </cell>
          <cell r="DZ40" t="str">
            <v>6h</v>
          </cell>
          <cell r="EA40" t="str">
            <v>7h</v>
          </cell>
          <cell r="EB40" t="str">
            <v>8h</v>
          </cell>
          <cell r="EC40" t="str">
            <v>9h</v>
          </cell>
          <cell r="ED40" t="str">
            <v>10h</v>
          </cell>
          <cell r="EE40" t="str">
            <v>11h</v>
          </cell>
          <cell r="EF40" t="str">
            <v>12h</v>
          </cell>
          <cell r="EG40" t="str">
            <v>13h</v>
          </cell>
          <cell r="EH40" t="str">
            <v>14h</v>
          </cell>
          <cell r="EI40" t="str">
            <v>15h</v>
          </cell>
          <cell r="EJ40" t="str">
            <v>16h</v>
          </cell>
          <cell r="EK40" t="str">
            <v>17h</v>
          </cell>
          <cell r="EL40" t="str">
            <v>18h</v>
          </cell>
          <cell r="EM40" t="str">
            <v>19h</v>
          </cell>
          <cell r="EN40" t="str">
            <v>20h</v>
          </cell>
          <cell r="EO40" t="str">
            <v>21h</v>
          </cell>
          <cell r="EP40" t="str">
            <v>22h</v>
          </cell>
          <cell r="EQ40" t="str">
            <v>23h</v>
          </cell>
          <cell r="ER40" t="str">
            <v>0h</v>
          </cell>
          <cell r="ES40" t="str">
            <v>1h</v>
          </cell>
          <cell r="ET40" t="str">
            <v>2h</v>
          </cell>
          <cell r="EU40" t="str">
            <v>3h</v>
          </cell>
          <cell r="EV40" t="str">
            <v>4h</v>
          </cell>
          <cell r="EW40" t="str">
            <v>5h</v>
          </cell>
          <cell r="EX40" t="str">
            <v>6h</v>
          </cell>
          <cell r="EY40" t="str">
            <v>7h</v>
          </cell>
          <cell r="EZ40" t="str">
            <v>8h</v>
          </cell>
          <cell r="FA40" t="str">
            <v>9h</v>
          </cell>
          <cell r="FB40" t="str">
            <v>10h</v>
          </cell>
          <cell r="FC40" t="str">
            <v>11h</v>
          </cell>
          <cell r="FD40" t="str">
            <v>12h</v>
          </cell>
          <cell r="FE40" t="str">
            <v>13h</v>
          </cell>
          <cell r="FF40" t="str">
            <v>14h</v>
          </cell>
          <cell r="FG40" t="str">
            <v>15h</v>
          </cell>
          <cell r="FH40" t="str">
            <v>16h</v>
          </cell>
          <cell r="FI40" t="str">
            <v>17h</v>
          </cell>
          <cell r="FJ40" t="str">
            <v>18h</v>
          </cell>
          <cell r="FK40" t="str">
            <v>19h</v>
          </cell>
          <cell r="FL40" t="str">
            <v>20h</v>
          </cell>
          <cell r="FM40" t="str">
            <v>21h</v>
          </cell>
          <cell r="FN40" t="str">
            <v>22h</v>
          </cell>
          <cell r="FO40" t="str">
            <v>23h</v>
          </cell>
          <cell r="FP40" t="str">
            <v>0h</v>
          </cell>
        </row>
        <row r="41"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  <cell r="BF41"/>
          <cell r="BG41"/>
          <cell r="BH41"/>
          <cell r="BI41"/>
          <cell r="BJ41"/>
          <cell r="BK41"/>
          <cell r="BL41"/>
          <cell r="BM41"/>
          <cell r="BN41"/>
          <cell r="BO41"/>
          <cell r="BP41"/>
          <cell r="BQ41"/>
          <cell r="BR41"/>
          <cell r="BS41"/>
          <cell r="BT41"/>
          <cell r="BU41"/>
          <cell r="BV41"/>
          <cell r="BW41"/>
          <cell r="BX41"/>
          <cell r="BY41"/>
          <cell r="BZ41"/>
          <cell r="CA41"/>
          <cell r="CB41"/>
          <cell r="CC41"/>
          <cell r="CD41"/>
          <cell r="CE41"/>
          <cell r="CF41"/>
          <cell r="CG41"/>
          <cell r="CH41"/>
          <cell r="CI41"/>
          <cell r="CJ41"/>
          <cell r="CK41"/>
          <cell r="CL41"/>
          <cell r="CM41"/>
          <cell r="CN41"/>
          <cell r="CO41"/>
          <cell r="CP41"/>
          <cell r="CQ41"/>
          <cell r="CR41"/>
          <cell r="CS41"/>
          <cell r="CT41"/>
          <cell r="CU41"/>
          <cell r="CV41"/>
          <cell r="CW41"/>
          <cell r="CX41"/>
          <cell r="CY41"/>
          <cell r="CZ41"/>
          <cell r="DA41"/>
          <cell r="DB41"/>
          <cell r="DC41"/>
          <cell r="DD41"/>
          <cell r="DE41"/>
          <cell r="DF41"/>
          <cell r="DG41"/>
          <cell r="DH41"/>
          <cell r="DI41"/>
          <cell r="DJ41"/>
          <cell r="DK41"/>
          <cell r="DL41"/>
          <cell r="DM41"/>
          <cell r="DN41"/>
          <cell r="DO41"/>
          <cell r="DP41"/>
          <cell r="DQ41"/>
          <cell r="DR41"/>
          <cell r="DS41"/>
          <cell r="DT41"/>
          <cell r="DU41"/>
          <cell r="DV41"/>
          <cell r="DW41"/>
          <cell r="DX41"/>
          <cell r="DY41"/>
          <cell r="DZ41"/>
          <cell r="EA41"/>
          <cell r="EB41"/>
          <cell r="EC41"/>
          <cell r="ED41"/>
          <cell r="EE41"/>
          <cell r="EF41"/>
          <cell r="EG41"/>
          <cell r="EH41"/>
          <cell r="EI41"/>
          <cell r="EJ41"/>
          <cell r="EK41"/>
          <cell r="EL41"/>
          <cell r="EM41"/>
          <cell r="EN41"/>
          <cell r="EO41"/>
          <cell r="EP41"/>
          <cell r="EQ41"/>
          <cell r="ER41"/>
          <cell r="ES41"/>
          <cell r="ET41"/>
          <cell r="EU41"/>
          <cell r="EV41"/>
          <cell r="EW41"/>
          <cell r="EX41"/>
          <cell r="EY41"/>
          <cell r="EZ41"/>
          <cell r="FA41"/>
          <cell r="FB41"/>
          <cell r="FC41"/>
          <cell r="FD41"/>
          <cell r="FE41"/>
          <cell r="FF41"/>
          <cell r="FG41"/>
          <cell r="FH41"/>
          <cell r="FI41"/>
          <cell r="FJ41"/>
          <cell r="FK41"/>
          <cell r="FL41"/>
          <cell r="FM41"/>
          <cell r="FN41"/>
          <cell r="FO41"/>
          <cell r="FP41"/>
        </row>
        <row r="42"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/>
          <cell r="AW42"/>
          <cell r="AX42"/>
          <cell r="AY42"/>
          <cell r="AZ42"/>
          <cell r="BA42"/>
          <cell r="BB42"/>
          <cell r="BC42"/>
          <cell r="BD42"/>
          <cell r="BE42"/>
          <cell r="BF42"/>
          <cell r="BG42"/>
          <cell r="BH42"/>
          <cell r="BI42"/>
          <cell r="BJ42"/>
          <cell r="BK42"/>
          <cell r="BL42"/>
          <cell r="BM42"/>
          <cell r="BN42"/>
          <cell r="BO42"/>
          <cell r="BP42"/>
          <cell r="BQ42"/>
          <cell r="BR42"/>
          <cell r="BS42"/>
          <cell r="BT42"/>
          <cell r="BU42"/>
          <cell r="BV42"/>
          <cell r="BW42"/>
          <cell r="BX42"/>
          <cell r="BY42"/>
          <cell r="BZ42"/>
          <cell r="CA42"/>
          <cell r="CB42"/>
          <cell r="CC42"/>
          <cell r="CD42"/>
          <cell r="CE42"/>
          <cell r="CF42"/>
          <cell r="CG42"/>
          <cell r="CH42"/>
          <cell r="CI42"/>
          <cell r="CJ42"/>
          <cell r="CK42"/>
          <cell r="CL42"/>
          <cell r="CM42"/>
          <cell r="CN42"/>
          <cell r="CO42"/>
          <cell r="CP42"/>
          <cell r="CQ42"/>
          <cell r="CR42"/>
          <cell r="CS42"/>
          <cell r="CT42"/>
          <cell r="CU42"/>
          <cell r="CV42"/>
          <cell r="CW42"/>
          <cell r="CX42"/>
          <cell r="CY42"/>
          <cell r="CZ42"/>
          <cell r="DA42"/>
          <cell r="DB42"/>
          <cell r="DC42"/>
          <cell r="DD42"/>
          <cell r="DE42"/>
          <cell r="DF42"/>
          <cell r="DG42"/>
          <cell r="DH42"/>
          <cell r="DI42"/>
          <cell r="DJ42"/>
          <cell r="DK42"/>
          <cell r="DL42"/>
          <cell r="DM42"/>
          <cell r="DN42"/>
          <cell r="DO42"/>
          <cell r="DP42"/>
          <cell r="DQ42"/>
          <cell r="DR42"/>
          <cell r="DS42"/>
          <cell r="DT42"/>
          <cell r="DU42"/>
          <cell r="DV42"/>
          <cell r="DW42"/>
          <cell r="DX42"/>
          <cell r="DY42"/>
          <cell r="DZ42"/>
          <cell r="EA42"/>
          <cell r="EB42"/>
          <cell r="EC42"/>
          <cell r="ED42"/>
          <cell r="EE42"/>
          <cell r="EF42"/>
          <cell r="EG42"/>
          <cell r="EH42"/>
          <cell r="EI42"/>
          <cell r="EJ42"/>
          <cell r="EK42"/>
          <cell r="EL42"/>
          <cell r="EM42"/>
          <cell r="EN42"/>
          <cell r="EO42"/>
          <cell r="EP42"/>
          <cell r="EQ42"/>
          <cell r="ER42"/>
          <cell r="ES42"/>
          <cell r="ET42"/>
          <cell r="EU42"/>
          <cell r="EV42"/>
          <cell r="EW42"/>
          <cell r="EX42"/>
          <cell r="EY42"/>
          <cell r="EZ42"/>
          <cell r="FA42"/>
          <cell r="FB42"/>
          <cell r="FC42"/>
          <cell r="FD42"/>
          <cell r="FE42"/>
          <cell r="FF42"/>
          <cell r="FG42"/>
          <cell r="FH42"/>
          <cell r="FI42"/>
          <cell r="FJ42"/>
          <cell r="FK42"/>
          <cell r="FL42"/>
          <cell r="FM42"/>
          <cell r="FN42"/>
          <cell r="FO42"/>
          <cell r="FP42"/>
        </row>
        <row r="43"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 t="str">
            <v>BB27177 VL / TS</v>
          </cell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/>
          <cell r="AX43" t="str">
            <v>BB27177 Régl tef</v>
          </cell>
          <cell r="AY43"/>
          <cell r="AZ43"/>
          <cell r="BA43"/>
          <cell r="BB43"/>
          <cell r="BC43"/>
          <cell r="BD43"/>
          <cell r="BE43"/>
          <cell r="BF43"/>
          <cell r="BG43"/>
          <cell r="BH43"/>
          <cell r="BI43"/>
          <cell r="BJ43"/>
          <cell r="BK43"/>
          <cell r="BL43"/>
          <cell r="BM43"/>
          <cell r="BN43"/>
          <cell r="BO43"/>
          <cell r="BP43"/>
          <cell r="BQ43"/>
          <cell r="BR43"/>
          <cell r="BS43"/>
          <cell r="BT43"/>
          <cell r="BU43"/>
          <cell r="BV43"/>
          <cell r="BW43"/>
          <cell r="BX43"/>
          <cell r="BY43"/>
          <cell r="BZ43"/>
          <cell r="CA43"/>
          <cell r="CB43"/>
          <cell r="CC43"/>
          <cell r="CD43"/>
          <cell r="CE43"/>
          <cell r="CF43"/>
          <cell r="CG43"/>
          <cell r="CH43"/>
          <cell r="CI43"/>
          <cell r="CJ43"/>
          <cell r="CK43"/>
          <cell r="CL43"/>
          <cell r="CM43"/>
          <cell r="CN43"/>
          <cell r="CO43"/>
          <cell r="CP43"/>
          <cell r="CQ43"/>
          <cell r="CR43"/>
          <cell r="CS43"/>
          <cell r="CT43"/>
          <cell r="CU43"/>
          <cell r="CV43"/>
          <cell r="CW43"/>
          <cell r="CX43"/>
          <cell r="CY43"/>
          <cell r="CZ43"/>
          <cell r="DA43"/>
          <cell r="DB43"/>
          <cell r="DC43"/>
          <cell r="DD43"/>
          <cell r="DE43"/>
          <cell r="DF43"/>
          <cell r="DG43"/>
          <cell r="DH43"/>
          <cell r="DI43"/>
          <cell r="DJ43"/>
          <cell r="DK43"/>
          <cell r="DL43"/>
          <cell r="DM43"/>
          <cell r="DN43"/>
          <cell r="DO43"/>
          <cell r="DP43"/>
          <cell r="DQ43"/>
          <cell r="DR43"/>
          <cell r="DS43"/>
          <cell r="DT43"/>
          <cell r="DU43"/>
          <cell r="DV43"/>
          <cell r="DW43"/>
          <cell r="DX43"/>
          <cell r="DY43"/>
          <cell r="DZ43"/>
          <cell r="EA43"/>
          <cell r="EB43"/>
          <cell r="EC43"/>
          <cell r="ED43"/>
          <cell r="EE43"/>
          <cell r="EF43"/>
          <cell r="EG43"/>
          <cell r="EH43"/>
          <cell r="EI43"/>
          <cell r="EJ43"/>
          <cell r="EK43"/>
          <cell r="EL43"/>
          <cell r="EM43"/>
          <cell r="EN43"/>
          <cell r="EO43"/>
          <cell r="EP43"/>
          <cell r="EQ43"/>
          <cell r="ER43"/>
          <cell r="ES43"/>
          <cell r="ET43"/>
          <cell r="EU43"/>
          <cell r="EV43"/>
          <cell r="EW43"/>
          <cell r="EX43"/>
          <cell r="EY43"/>
          <cell r="EZ43"/>
          <cell r="FA43"/>
          <cell r="FB43"/>
          <cell r="FC43"/>
          <cell r="FD43"/>
          <cell r="FE43"/>
          <cell r="FF43"/>
          <cell r="FG43"/>
          <cell r="FH43"/>
          <cell r="FI43"/>
          <cell r="FJ43"/>
          <cell r="FK43"/>
          <cell r="FL43"/>
          <cell r="FM43"/>
          <cell r="FN43"/>
          <cell r="FO43"/>
          <cell r="FP43"/>
        </row>
        <row r="44"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/>
          <cell r="AX44" t="str">
            <v>NETTOYAGE FOSSES</v>
          </cell>
          <cell r="AY44"/>
          <cell r="AZ44"/>
          <cell r="BA44"/>
          <cell r="BB44"/>
          <cell r="BC44"/>
          <cell r="BD44"/>
          <cell r="BE44"/>
          <cell r="BF44"/>
          <cell r="BG44"/>
          <cell r="BH44"/>
          <cell r="BI44"/>
          <cell r="BJ44"/>
          <cell r="BK44"/>
          <cell r="BL44"/>
          <cell r="BM44"/>
          <cell r="BN44"/>
          <cell r="BO44"/>
          <cell r="BP44"/>
          <cell r="BQ44"/>
          <cell r="BR44"/>
          <cell r="BS44"/>
          <cell r="BT44"/>
          <cell r="BU44"/>
          <cell r="BV44"/>
          <cell r="BW44"/>
          <cell r="BX44"/>
          <cell r="BY44"/>
          <cell r="BZ44"/>
          <cell r="CA44"/>
          <cell r="CB44"/>
          <cell r="CC44"/>
          <cell r="CD44"/>
          <cell r="CE44"/>
          <cell r="CF44"/>
          <cell r="CG44"/>
          <cell r="CH44"/>
          <cell r="CI44"/>
          <cell r="CJ44"/>
          <cell r="CK44"/>
          <cell r="CL44"/>
          <cell r="CM44"/>
          <cell r="CN44"/>
          <cell r="CO44"/>
          <cell r="CP44"/>
          <cell r="CQ44"/>
          <cell r="CR44" t="str">
            <v>BB27133 V1ATS</v>
          </cell>
          <cell r="CS44"/>
          <cell r="CT44"/>
          <cell r="CU44"/>
          <cell r="CV44"/>
          <cell r="CW44"/>
          <cell r="CX44"/>
          <cell r="CY44"/>
          <cell r="CZ44"/>
          <cell r="DA44"/>
          <cell r="DB44"/>
          <cell r="DC44"/>
          <cell r="DD44"/>
          <cell r="DE44" t="str">
            <v>BB27133 V1ATS</v>
          </cell>
          <cell r="DF44"/>
          <cell r="DG44"/>
          <cell r="DH44"/>
          <cell r="DI44"/>
          <cell r="DJ44"/>
          <cell r="DK44"/>
          <cell r="DL44"/>
          <cell r="DM44"/>
          <cell r="DN44"/>
          <cell r="DO44"/>
          <cell r="DP44"/>
          <cell r="DQ44"/>
          <cell r="DR44"/>
          <cell r="DS44"/>
          <cell r="DT44"/>
          <cell r="DU44"/>
          <cell r="DV44"/>
          <cell r="DW44"/>
          <cell r="DX44"/>
          <cell r="DY44"/>
          <cell r="DZ44"/>
          <cell r="EA44"/>
          <cell r="EB44"/>
          <cell r="EC44"/>
          <cell r="ED44"/>
          <cell r="EE44"/>
          <cell r="EF44"/>
          <cell r="EG44"/>
          <cell r="EH44"/>
          <cell r="EI44"/>
          <cell r="EJ44"/>
          <cell r="EK44"/>
          <cell r="EL44"/>
          <cell r="EM44"/>
          <cell r="EN44"/>
          <cell r="EO44"/>
          <cell r="EP44"/>
          <cell r="EQ44"/>
          <cell r="ER44"/>
          <cell r="ES44"/>
          <cell r="ET44"/>
          <cell r="EU44"/>
          <cell r="EV44"/>
          <cell r="EW44"/>
          <cell r="EX44"/>
          <cell r="EY44"/>
          <cell r="EZ44"/>
          <cell r="FA44"/>
          <cell r="FB44"/>
          <cell r="FC44"/>
          <cell r="FD44"/>
          <cell r="FE44"/>
          <cell r="FF44"/>
          <cell r="FG44"/>
          <cell r="FH44"/>
          <cell r="FI44"/>
          <cell r="FJ44"/>
          <cell r="FK44"/>
          <cell r="FL44"/>
          <cell r="FM44"/>
          <cell r="FN44"/>
          <cell r="FO44"/>
          <cell r="FP44"/>
        </row>
        <row r="45"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/>
          <cell r="BN45"/>
          <cell r="BO45"/>
          <cell r="BP45"/>
          <cell r="BQ45"/>
          <cell r="BR45"/>
          <cell r="BS45"/>
          <cell r="BT45"/>
          <cell r="BU45"/>
          <cell r="BV45"/>
          <cell r="BW45"/>
          <cell r="BX45"/>
          <cell r="BY45"/>
          <cell r="BZ45"/>
          <cell r="CA45"/>
          <cell r="CB45"/>
          <cell r="CC45"/>
          <cell r="CD45"/>
          <cell r="CE45"/>
          <cell r="CF45"/>
          <cell r="CG45"/>
          <cell r="CH45"/>
          <cell r="CI45"/>
          <cell r="CJ45"/>
          <cell r="CK45"/>
          <cell r="CL45"/>
          <cell r="CM45"/>
          <cell r="CN45"/>
          <cell r="CO45"/>
          <cell r="CP45"/>
          <cell r="CQ45"/>
          <cell r="CR45"/>
          <cell r="CS45"/>
          <cell r="CT45"/>
          <cell r="CU45"/>
          <cell r="CV45"/>
          <cell r="CW45"/>
          <cell r="CX45"/>
          <cell r="CY45"/>
          <cell r="CZ45"/>
          <cell r="DA45"/>
          <cell r="DB45"/>
          <cell r="DC45"/>
          <cell r="DD45"/>
          <cell r="DE45"/>
          <cell r="DF45"/>
          <cell r="DG45"/>
          <cell r="DH45"/>
          <cell r="DI45"/>
          <cell r="DJ45"/>
          <cell r="DK45"/>
          <cell r="DL45"/>
          <cell r="DM45"/>
          <cell r="DN45"/>
          <cell r="DO45"/>
          <cell r="DP45"/>
          <cell r="DQ45"/>
          <cell r="DR45" t="str">
            <v>NETTOYAGE FOSSES</v>
          </cell>
          <cell r="DS45"/>
          <cell r="DT45"/>
          <cell r="DU45"/>
          <cell r="DV45"/>
          <cell r="DW45"/>
          <cell r="DX45"/>
          <cell r="DY45"/>
          <cell r="DZ45"/>
          <cell r="EA45"/>
          <cell r="EB45"/>
          <cell r="EC45"/>
          <cell r="ED45"/>
          <cell r="EE45"/>
          <cell r="EF45"/>
          <cell r="EG45"/>
          <cell r="EH45"/>
          <cell r="EI45"/>
          <cell r="EJ45"/>
          <cell r="EK45"/>
          <cell r="EL45"/>
          <cell r="EM45"/>
          <cell r="EN45"/>
          <cell r="EO45"/>
          <cell r="EP45"/>
          <cell r="EQ45"/>
          <cell r="ER45"/>
          <cell r="ES45"/>
          <cell r="ET45"/>
          <cell r="EU45"/>
          <cell r="EV45"/>
          <cell r="EW45"/>
          <cell r="EX45"/>
          <cell r="EY45"/>
          <cell r="EZ45"/>
          <cell r="FA45"/>
          <cell r="FB45"/>
          <cell r="FC45"/>
          <cell r="FD45"/>
          <cell r="FE45"/>
          <cell r="FF45"/>
          <cell r="FG45"/>
          <cell r="FH45"/>
          <cell r="FI45"/>
          <cell r="FJ45"/>
          <cell r="FK45"/>
          <cell r="FL45"/>
          <cell r="FM45"/>
          <cell r="FN45"/>
          <cell r="FO45"/>
          <cell r="FP45"/>
        </row>
        <row r="46"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 t="str">
            <v>BB27125 ES</v>
          </cell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/>
          <cell r="AX46"/>
          <cell r="AY46"/>
          <cell r="AZ46"/>
          <cell r="BA46"/>
          <cell r="BB46"/>
          <cell r="BC46"/>
          <cell r="BD46"/>
          <cell r="BE46"/>
          <cell r="BF46"/>
          <cell r="BG46"/>
          <cell r="BH46"/>
          <cell r="BI46"/>
          <cell r="BJ46"/>
          <cell r="BK46"/>
          <cell r="BL46"/>
          <cell r="BM46"/>
          <cell r="BN46"/>
          <cell r="BO46"/>
          <cell r="BP46"/>
          <cell r="BQ46"/>
          <cell r="BR46"/>
          <cell r="BS46"/>
          <cell r="BT46"/>
          <cell r="BU46"/>
          <cell r="BV46"/>
          <cell r="BW46"/>
          <cell r="BX46"/>
          <cell r="BY46"/>
          <cell r="BZ46"/>
          <cell r="CA46"/>
          <cell r="CB46"/>
          <cell r="CC46"/>
          <cell r="CD46"/>
          <cell r="CE46"/>
          <cell r="CF46"/>
          <cell r="CG46"/>
          <cell r="CH46"/>
          <cell r="CI46"/>
          <cell r="CJ46"/>
          <cell r="CK46"/>
          <cell r="CL46"/>
          <cell r="CM46"/>
          <cell r="CN46"/>
          <cell r="CO46"/>
          <cell r="CP46"/>
          <cell r="CQ46"/>
          <cell r="CR46"/>
          <cell r="CS46"/>
          <cell r="CT46"/>
          <cell r="CU46"/>
          <cell r="CV46"/>
          <cell r="CW46"/>
          <cell r="CX46"/>
          <cell r="CY46"/>
          <cell r="CZ46"/>
          <cell r="DA46"/>
          <cell r="DB46"/>
          <cell r="DC46"/>
          <cell r="DD46"/>
          <cell r="DE46"/>
          <cell r="DF46"/>
          <cell r="DG46"/>
          <cell r="DH46"/>
          <cell r="DI46"/>
          <cell r="DJ46"/>
          <cell r="DK46"/>
          <cell r="DL46"/>
          <cell r="DM46"/>
          <cell r="DN46"/>
          <cell r="DO46"/>
          <cell r="DP46"/>
          <cell r="DQ46"/>
          <cell r="DR46"/>
          <cell r="DS46"/>
          <cell r="DT46"/>
          <cell r="DU46"/>
          <cell r="DV46"/>
          <cell r="DW46"/>
          <cell r="DX46"/>
          <cell r="DY46"/>
          <cell r="DZ46"/>
          <cell r="EA46"/>
          <cell r="EB46"/>
          <cell r="EC46"/>
          <cell r="ED46"/>
          <cell r="EE46"/>
          <cell r="EF46"/>
          <cell r="EG46"/>
          <cell r="EH46"/>
          <cell r="EI46"/>
          <cell r="EJ46"/>
          <cell r="EK46"/>
          <cell r="EL46"/>
          <cell r="EM46"/>
          <cell r="EN46"/>
          <cell r="EO46"/>
          <cell r="EP46"/>
          <cell r="EQ46"/>
          <cell r="ER46"/>
          <cell r="ES46"/>
          <cell r="ET46"/>
          <cell r="EU46"/>
          <cell r="EV46"/>
          <cell r="EW46"/>
          <cell r="EX46"/>
          <cell r="EY46"/>
          <cell r="EZ46"/>
          <cell r="FA46"/>
          <cell r="FB46"/>
          <cell r="FC46"/>
          <cell r="FD46"/>
          <cell r="FE46"/>
          <cell r="FF46"/>
          <cell r="FG46"/>
          <cell r="FH46"/>
          <cell r="FI46"/>
          <cell r="FJ46"/>
          <cell r="FK46"/>
          <cell r="FL46"/>
          <cell r="FM46"/>
          <cell r="FN46"/>
          <cell r="FO46"/>
          <cell r="FP46"/>
        </row>
        <row r="47"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 t="str">
            <v>BB27157 ES</v>
          </cell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/>
          <cell r="BQ47"/>
          <cell r="BR47"/>
          <cell r="BS47"/>
          <cell r="BT47"/>
          <cell r="BU47"/>
          <cell r="BV47"/>
          <cell r="BW47"/>
          <cell r="BX47"/>
          <cell r="BY47"/>
          <cell r="BZ47"/>
          <cell r="CA47"/>
          <cell r="CB47"/>
          <cell r="CC47"/>
          <cell r="CD47"/>
          <cell r="CE47"/>
          <cell r="CF47"/>
          <cell r="CG47"/>
          <cell r="CH47"/>
          <cell r="CI47"/>
          <cell r="CJ47"/>
          <cell r="CK47"/>
          <cell r="CL47"/>
          <cell r="CM47"/>
          <cell r="CN47"/>
          <cell r="CO47"/>
          <cell r="CP47"/>
          <cell r="CQ47"/>
          <cell r="CR47"/>
          <cell r="CS47"/>
          <cell r="CT47"/>
          <cell r="CU47"/>
          <cell r="CV47"/>
          <cell r="CW47"/>
          <cell r="CX47"/>
          <cell r="CY47"/>
          <cell r="CZ47"/>
          <cell r="DA47"/>
          <cell r="DB47"/>
          <cell r="DC47"/>
          <cell r="DD47"/>
          <cell r="DE47"/>
          <cell r="DF47"/>
          <cell r="DG47"/>
          <cell r="DH47"/>
          <cell r="DI47"/>
          <cell r="DJ47"/>
          <cell r="DK47"/>
          <cell r="DL47"/>
          <cell r="DM47"/>
          <cell r="DN47"/>
          <cell r="DO47"/>
          <cell r="DP47"/>
          <cell r="DQ47"/>
          <cell r="DR47"/>
          <cell r="DS47"/>
          <cell r="DT47"/>
          <cell r="DU47"/>
          <cell r="DV47"/>
          <cell r="DW47"/>
          <cell r="DX47"/>
          <cell r="DY47"/>
          <cell r="DZ47"/>
          <cell r="EA47"/>
          <cell r="EB47"/>
          <cell r="EC47"/>
          <cell r="ED47"/>
          <cell r="EE47"/>
          <cell r="EF47"/>
          <cell r="EG47"/>
          <cell r="EH47"/>
          <cell r="EI47"/>
          <cell r="EJ47"/>
          <cell r="EK47"/>
          <cell r="EL47"/>
          <cell r="EM47"/>
          <cell r="EN47"/>
          <cell r="EO47"/>
          <cell r="EP47"/>
          <cell r="EQ47"/>
          <cell r="ER47"/>
          <cell r="ES47"/>
          <cell r="ET47"/>
          <cell r="EU47"/>
          <cell r="EV47"/>
          <cell r="EW47"/>
          <cell r="EX47"/>
          <cell r="EY47"/>
          <cell r="EZ47"/>
          <cell r="FA47"/>
          <cell r="FB47"/>
          <cell r="FC47"/>
          <cell r="FD47"/>
          <cell r="FE47"/>
          <cell r="FF47"/>
          <cell r="FG47"/>
          <cell r="FH47"/>
          <cell r="FI47"/>
          <cell r="FJ47"/>
          <cell r="FK47"/>
          <cell r="FL47"/>
          <cell r="FM47"/>
          <cell r="FN47"/>
          <cell r="FO47"/>
          <cell r="FP47"/>
        </row>
        <row r="48"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  <cell r="BF48"/>
          <cell r="BG48"/>
          <cell r="BH48"/>
          <cell r="BI48"/>
          <cell r="BJ48"/>
          <cell r="BK48"/>
          <cell r="BL48"/>
          <cell r="BM48"/>
          <cell r="BN48"/>
          <cell r="BO48"/>
          <cell r="BP48"/>
          <cell r="BQ48"/>
          <cell r="BR48"/>
          <cell r="BS48"/>
          <cell r="BT48"/>
          <cell r="BU48"/>
          <cell r="BV48"/>
          <cell r="BW48"/>
          <cell r="BX48"/>
          <cell r="BY48"/>
          <cell r="BZ48"/>
          <cell r="CA48"/>
          <cell r="CB48"/>
          <cell r="CC48"/>
          <cell r="CD48"/>
          <cell r="CE48"/>
          <cell r="CF48"/>
          <cell r="CG48"/>
          <cell r="CH48"/>
          <cell r="CI48"/>
          <cell r="CJ48"/>
          <cell r="CK48"/>
          <cell r="CL48"/>
          <cell r="CM48"/>
          <cell r="CN48"/>
          <cell r="CO48"/>
          <cell r="CP48"/>
          <cell r="CQ48"/>
          <cell r="CR48"/>
          <cell r="CS48"/>
          <cell r="CT48"/>
          <cell r="CU48"/>
          <cell r="CV48"/>
          <cell r="CW48"/>
          <cell r="CX48"/>
          <cell r="CY48"/>
          <cell r="CZ48"/>
          <cell r="DA48"/>
          <cell r="DB48"/>
          <cell r="DC48"/>
          <cell r="DD48"/>
          <cell r="DE48"/>
          <cell r="DF48"/>
          <cell r="DG48"/>
          <cell r="DH48"/>
          <cell r="DI48"/>
          <cell r="DJ48"/>
          <cell r="DK48"/>
          <cell r="DL48"/>
          <cell r="DM48"/>
          <cell r="DN48"/>
          <cell r="DO48"/>
          <cell r="DP48"/>
          <cell r="DQ48"/>
          <cell r="DR48"/>
          <cell r="DS48"/>
          <cell r="DT48"/>
          <cell r="DU48"/>
          <cell r="DV48"/>
          <cell r="DW48"/>
          <cell r="DX48"/>
          <cell r="DY48"/>
          <cell r="DZ48"/>
          <cell r="EA48"/>
          <cell r="EB48"/>
          <cell r="EC48"/>
          <cell r="ED48"/>
          <cell r="EE48"/>
          <cell r="EF48"/>
          <cell r="EG48"/>
          <cell r="EH48"/>
          <cell r="EI48"/>
          <cell r="EJ48"/>
          <cell r="EK48"/>
          <cell r="EL48"/>
          <cell r="EM48"/>
          <cell r="EN48"/>
          <cell r="EO48"/>
          <cell r="EP48"/>
          <cell r="EQ48"/>
          <cell r="ER48"/>
          <cell r="ES48"/>
          <cell r="ET48"/>
          <cell r="EU48"/>
          <cell r="EV48"/>
          <cell r="EW48"/>
          <cell r="EX48"/>
          <cell r="EY48"/>
          <cell r="EZ48"/>
          <cell r="FA48"/>
          <cell r="FB48"/>
          <cell r="FC48"/>
          <cell r="FD48"/>
          <cell r="FE48"/>
          <cell r="FF48"/>
          <cell r="FG48"/>
          <cell r="FH48"/>
          <cell r="FI48"/>
          <cell r="FJ48"/>
          <cell r="FK48"/>
          <cell r="FL48"/>
          <cell r="FM48"/>
          <cell r="FN48"/>
          <cell r="FO48"/>
          <cell r="FP48"/>
        </row>
        <row r="49"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  <cell r="AQ49"/>
          <cell r="AR49"/>
          <cell r="AS49"/>
          <cell r="AT49"/>
          <cell r="AU49"/>
          <cell r="AV49"/>
          <cell r="AW49"/>
          <cell r="AX49"/>
          <cell r="AY49"/>
          <cell r="AZ49"/>
          <cell r="BA49"/>
          <cell r="BB49"/>
          <cell r="BC49"/>
          <cell r="BD49"/>
          <cell r="BE49"/>
          <cell r="BF49"/>
          <cell r="BG49"/>
          <cell r="BH49"/>
          <cell r="BI49"/>
          <cell r="BJ49"/>
          <cell r="BK49"/>
          <cell r="BL49"/>
          <cell r="BM49"/>
          <cell r="BN49"/>
          <cell r="BO49"/>
          <cell r="BP49"/>
          <cell r="BQ49"/>
          <cell r="BR49"/>
          <cell r="BS49"/>
          <cell r="BT49"/>
          <cell r="BU49"/>
          <cell r="BV49"/>
          <cell r="BW49"/>
          <cell r="BX49"/>
          <cell r="BY49"/>
          <cell r="BZ49"/>
          <cell r="CA49"/>
          <cell r="CB49"/>
          <cell r="CC49"/>
          <cell r="CD49"/>
          <cell r="CE49"/>
          <cell r="CF49"/>
          <cell r="CG49"/>
          <cell r="CH49"/>
          <cell r="CI49"/>
          <cell r="CJ49"/>
          <cell r="CK49"/>
          <cell r="CL49"/>
          <cell r="CM49"/>
          <cell r="CN49"/>
          <cell r="CO49"/>
          <cell r="CP49"/>
          <cell r="CQ49"/>
          <cell r="CR49"/>
          <cell r="CS49"/>
          <cell r="CT49"/>
          <cell r="CU49"/>
          <cell r="CV49"/>
          <cell r="CW49"/>
          <cell r="CX49"/>
          <cell r="CY49"/>
          <cell r="CZ49"/>
          <cell r="DA49"/>
          <cell r="DB49"/>
          <cell r="DC49"/>
          <cell r="DD49"/>
          <cell r="DE49"/>
          <cell r="DF49"/>
          <cell r="DG49"/>
          <cell r="DH49"/>
          <cell r="DI49"/>
          <cell r="DJ49"/>
          <cell r="DK49"/>
          <cell r="DL49"/>
          <cell r="DM49"/>
          <cell r="DN49"/>
          <cell r="DO49"/>
          <cell r="DP49"/>
          <cell r="DQ49"/>
          <cell r="DR49"/>
          <cell r="DS49"/>
          <cell r="DT49"/>
          <cell r="DU49"/>
          <cell r="DV49"/>
          <cell r="DW49"/>
          <cell r="DX49"/>
          <cell r="DY49"/>
          <cell r="DZ49"/>
          <cell r="EA49"/>
          <cell r="EB49"/>
          <cell r="EC49"/>
          <cell r="ED49"/>
          <cell r="EE49"/>
          <cell r="EF49"/>
          <cell r="EG49"/>
          <cell r="EH49"/>
          <cell r="EI49"/>
          <cell r="EJ49"/>
          <cell r="EK49"/>
          <cell r="EL49"/>
          <cell r="EM49"/>
          <cell r="EN49"/>
          <cell r="EO49"/>
          <cell r="EP49"/>
          <cell r="EQ49"/>
          <cell r="ER49"/>
          <cell r="ES49"/>
          <cell r="ET49"/>
          <cell r="EU49"/>
          <cell r="EV49"/>
          <cell r="EW49"/>
          <cell r="EX49"/>
          <cell r="EY49"/>
          <cell r="EZ49"/>
          <cell r="FA49"/>
          <cell r="FB49"/>
          <cell r="FC49"/>
          <cell r="FD49"/>
          <cell r="FE49"/>
          <cell r="FF49"/>
          <cell r="FG49"/>
          <cell r="FH49"/>
          <cell r="FI49"/>
          <cell r="FJ49"/>
          <cell r="FK49"/>
          <cell r="FL49"/>
          <cell r="FM49"/>
          <cell r="FN49"/>
          <cell r="FO49"/>
          <cell r="FP49"/>
        </row>
        <row r="50"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/>
          <cell r="AX50"/>
          <cell r="AY50"/>
          <cell r="AZ50"/>
          <cell r="BA50"/>
          <cell r="BB50"/>
          <cell r="BC50"/>
          <cell r="BD50"/>
          <cell r="BE50"/>
          <cell r="BF50"/>
          <cell r="BG50"/>
          <cell r="BH50"/>
          <cell r="BI50"/>
          <cell r="BJ50"/>
          <cell r="BK50"/>
          <cell r="BL50"/>
          <cell r="BM50"/>
          <cell r="BN50"/>
          <cell r="BO50"/>
          <cell r="BP50"/>
          <cell r="BQ50"/>
          <cell r="BR50"/>
          <cell r="BS50"/>
          <cell r="BT50"/>
          <cell r="BU50"/>
          <cell r="BV50"/>
          <cell r="BW50"/>
          <cell r="BX50"/>
          <cell r="BY50"/>
          <cell r="BZ50"/>
          <cell r="CA50"/>
          <cell r="CB50"/>
          <cell r="CC50"/>
          <cell r="CD50"/>
          <cell r="CE50"/>
          <cell r="CF50"/>
          <cell r="CG50"/>
          <cell r="CH50"/>
          <cell r="CI50"/>
          <cell r="CJ50"/>
          <cell r="CK50"/>
          <cell r="CL50"/>
          <cell r="CM50"/>
          <cell r="CN50"/>
          <cell r="CO50"/>
          <cell r="CP50"/>
          <cell r="CQ50"/>
          <cell r="CR50"/>
          <cell r="CS50"/>
          <cell r="CT50"/>
          <cell r="CU50"/>
          <cell r="CV50"/>
          <cell r="CW50"/>
          <cell r="CX50"/>
          <cell r="CY50"/>
          <cell r="CZ50"/>
          <cell r="DA50"/>
          <cell r="DB50"/>
          <cell r="DC50"/>
          <cell r="DD50"/>
          <cell r="DE50"/>
          <cell r="DF50"/>
          <cell r="DG50"/>
          <cell r="DH50"/>
          <cell r="DI50"/>
          <cell r="DJ50"/>
          <cell r="DK50"/>
          <cell r="DL50"/>
          <cell r="DM50"/>
          <cell r="DN50"/>
          <cell r="DO50"/>
          <cell r="DP50"/>
          <cell r="DQ50"/>
          <cell r="DR50"/>
          <cell r="DS50"/>
          <cell r="DT50"/>
          <cell r="DU50"/>
          <cell r="DV50"/>
          <cell r="DW50"/>
          <cell r="DX50"/>
          <cell r="DY50"/>
          <cell r="DZ50"/>
          <cell r="EA50"/>
          <cell r="EB50"/>
          <cell r="EC50"/>
          <cell r="ED50"/>
          <cell r="EE50"/>
          <cell r="EF50"/>
          <cell r="EG50"/>
          <cell r="EH50"/>
          <cell r="EI50"/>
          <cell r="EJ50"/>
          <cell r="EK50"/>
          <cell r="EL50"/>
          <cell r="EM50"/>
          <cell r="EN50"/>
          <cell r="EO50"/>
          <cell r="EP50"/>
          <cell r="EQ50"/>
          <cell r="ER50"/>
          <cell r="ES50"/>
          <cell r="ET50"/>
          <cell r="EU50"/>
          <cell r="EV50"/>
          <cell r="EW50"/>
          <cell r="EX50"/>
          <cell r="EY50"/>
          <cell r="EZ50"/>
          <cell r="FA50"/>
          <cell r="FB50"/>
          <cell r="FC50"/>
          <cell r="FD50"/>
          <cell r="FE50"/>
          <cell r="FF50"/>
          <cell r="FG50"/>
          <cell r="FH50"/>
          <cell r="FI50"/>
          <cell r="FJ50"/>
          <cell r="FK50"/>
          <cell r="FL50"/>
          <cell r="FM50"/>
          <cell r="FN50"/>
          <cell r="FO50"/>
          <cell r="FP50"/>
        </row>
        <row r="51"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/>
          <cell r="AX51"/>
          <cell r="AY51"/>
          <cell r="AZ51"/>
          <cell r="BA51"/>
          <cell r="BB51"/>
          <cell r="BC51"/>
          <cell r="BD51"/>
          <cell r="BE51"/>
          <cell r="BF51"/>
          <cell r="BG51"/>
          <cell r="BH51"/>
          <cell r="BI51"/>
          <cell r="BJ51"/>
          <cell r="BK51"/>
          <cell r="BL51"/>
          <cell r="BM51"/>
          <cell r="BN51"/>
          <cell r="BO51"/>
          <cell r="BP51"/>
          <cell r="BQ51"/>
          <cell r="BR51"/>
          <cell r="BS51"/>
          <cell r="BT51"/>
          <cell r="BU51"/>
          <cell r="BV51"/>
          <cell r="BW51"/>
          <cell r="BX51"/>
          <cell r="BY51"/>
          <cell r="BZ51"/>
          <cell r="CA51"/>
          <cell r="CB51"/>
          <cell r="CC51"/>
          <cell r="CD51"/>
          <cell r="CE51"/>
          <cell r="CF51"/>
          <cell r="CG51"/>
          <cell r="CH51"/>
          <cell r="CI51"/>
          <cell r="CJ51"/>
          <cell r="CK51"/>
          <cell r="CL51"/>
          <cell r="CM51"/>
          <cell r="CN51"/>
          <cell r="CO51"/>
          <cell r="CP51"/>
          <cell r="CQ51"/>
          <cell r="CR51"/>
          <cell r="CS51"/>
          <cell r="CT51"/>
          <cell r="CU51"/>
          <cell r="CV51"/>
          <cell r="CW51"/>
          <cell r="CX51"/>
          <cell r="CY51"/>
          <cell r="CZ51"/>
          <cell r="DA51"/>
          <cell r="DB51"/>
          <cell r="DC51"/>
          <cell r="DD51"/>
          <cell r="DE51"/>
          <cell r="DF51"/>
          <cell r="DG51"/>
          <cell r="DH51"/>
          <cell r="DI51"/>
          <cell r="DJ51"/>
          <cell r="DK51"/>
          <cell r="DL51"/>
          <cell r="DM51"/>
          <cell r="DN51"/>
          <cell r="DO51"/>
          <cell r="DP51"/>
          <cell r="DQ51"/>
          <cell r="DR51"/>
          <cell r="DS51"/>
          <cell r="DT51"/>
          <cell r="DU51"/>
          <cell r="DV51"/>
          <cell r="DW51"/>
          <cell r="DX51"/>
          <cell r="DY51"/>
          <cell r="DZ51"/>
          <cell r="EA51"/>
          <cell r="EB51"/>
          <cell r="EC51"/>
          <cell r="ED51"/>
          <cell r="EE51"/>
          <cell r="EF51"/>
          <cell r="EG51"/>
          <cell r="EH51"/>
          <cell r="EI51"/>
          <cell r="EJ51"/>
          <cell r="EK51"/>
          <cell r="EL51"/>
          <cell r="EM51"/>
          <cell r="EN51"/>
          <cell r="EO51"/>
          <cell r="EP51"/>
          <cell r="EQ51"/>
          <cell r="ER51"/>
          <cell r="ES51"/>
          <cell r="ET51"/>
          <cell r="EU51"/>
          <cell r="EV51"/>
          <cell r="EW51"/>
          <cell r="EX51"/>
          <cell r="EY51"/>
          <cell r="EZ51"/>
          <cell r="FA51"/>
          <cell r="FB51"/>
          <cell r="FC51"/>
          <cell r="FD51"/>
          <cell r="FE51"/>
          <cell r="FF51"/>
          <cell r="FG51"/>
          <cell r="FH51"/>
          <cell r="FI51"/>
          <cell r="FJ51"/>
          <cell r="FK51"/>
          <cell r="FL51"/>
          <cell r="FM51"/>
          <cell r="FN51"/>
          <cell r="FO51"/>
          <cell r="FP51"/>
        </row>
        <row r="52"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  <cell r="AP52"/>
          <cell r="AQ52"/>
          <cell r="AR52"/>
          <cell r="AS52"/>
          <cell r="AT52"/>
          <cell r="AU52"/>
          <cell r="AV52"/>
          <cell r="AW52"/>
          <cell r="AX52"/>
          <cell r="AY52"/>
          <cell r="AZ52"/>
          <cell r="BA52"/>
          <cell r="BB52"/>
          <cell r="BC52"/>
          <cell r="BD52"/>
          <cell r="BE52"/>
          <cell r="BF52"/>
          <cell r="BG52"/>
          <cell r="BH52"/>
          <cell r="BI52"/>
          <cell r="BJ52"/>
          <cell r="BK52"/>
          <cell r="BL52"/>
          <cell r="BM52"/>
          <cell r="BN52"/>
          <cell r="BO52"/>
          <cell r="BP52"/>
          <cell r="BQ52"/>
          <cell r="BR52"/>
          <cell r="BS52"/>
          <cell r="BT52"/>
          <cell r="BU52"/>
          <cell r="BV52"/>
          <cell r="BW52"/>
          <cell r="BX52"/>
          <cell r="BY52"/>
          <cell r="BZ52"/>
          <cell r="CA52"/>
          <cell r="CB52"/>
          <cell r="CC52"/>
          <cell r="CD52"/>
          <cell r="CE52"/>
          <cell r="CF52"/>
          <cell r="CG52"/>
          <cell r="CH52"/>
          <cell r="CI52"/>
          <cell r="CJ52"/>
          <cell r="CK52"/>
          <cell r="CL52"/>
          <cell r="CM52"/>
          <cell r="CN52"/>
          <cell r="CO52"/>
          <cell r="CP52"/>
          <cell r="CQ52"/>
          <cell r="CR52"/>
          <cell r="CS52"/>
          <cell r="CT52"/>
          <cell r="CU52"/>
          <cell r="CV52"/>
          <cell r="CW52"/>
          <cell r="CX52"/>
          <cell r="CY52"/>
          <cell r="CZ52"/>
          <cell r="DA52"/>
          <cell r="DB52"/>
          <cell r="DC52"/>
          <cell r="DD52"/>
          <cell r="DE52"/>
          <cell r="DF52"/>
          <cell r="DG52"/>
          <cell r="DH52"/>
          <cell r="DI52"/>
          <cell r="DJ52"/>
          <cell r="DK52"/>
          <cell r="DL52"/>
          <cell r="DM52"/>
          <cell r="DN52"/>
          <cell r="DO52"/>
          <cell r="DP52"/>
          <cell r="DQ52"/>
          <cell r="DR52"/>
          <cell r="DS52"/>
          <cell r="DT52"/>
          <cell r="DU52"/>
          <cell r="DV52"/>
          <cell r="DW52"/>
          <cell r="DX52"/>
          <cell r="DY52"/>
          <cell r="DZ52"/>
          <cell r="EA52"/>
          <cell r="EB52"/>
          <cell r="EC52"/>
          <cell r="ED52"/>
          <cell r="EE52"/>
          <cell r="EF52"/>
          <cell r="EG52"/>
          <cell r="EH52"/>
          <cell r="EI52"/>
          <cell r="EJ52"/>
          <cell r="EK52"/>
          <cell r="EL52"/>
          <cell r="EM52"/>
          <cell r="EN52"/>
          <cell r="EO52"/>
          <cell r="EP52"/>
          <cell r="EQ52"/>
          <cell r="ER52"/>
          <cell r="ES52"/>
          <cell r="ET52"/>
          <cell r="EU52"/>
          <cell r="EV52"/>
          <cell r="EW52"/>
          <cell r="EX52"/>
          <cell r="EY52"/>
          <cell r="EZ52"/>
          <cell r="FA52"/>
          <cell r="FB52"/>
          <cell r="FC52"/>
          <cell r="FD52"/>
          <cell r="FE52"/>
          <cell r="FF52"/>
          <cell r="FG52"/>
          <cell r="FH52"/>
          <cell r="FI52"/>
          <cell r="FJ52"/>
          <cell r="FK52"/>
          <cell r="FL52"/>
          <cell r="FM52"/>
          <cell r="FN52"/>
          <cell r="FO52"/>
          <cell r="FP52"/>
        </row>
        <row r="53"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/>
          <cell r="AX53"/>
          <cell r="AY53"/>
          <cell r="AZ53"/>
          <cell r="BA53"/>
          <cell r="BB53"/>
          <cell r="BC53"/>
          <cell r="BD53"/>
          <cell r="BE53"/>
          <cell r="BF53"/>
          <cell r="BG53"/>
          <cell r="BH53"/>
          <cell r="BI53"/>
          <cell r="BJ53"/>
          <cell r="BK53"/>
          <cell r="BL53"/>
          <cell r="BM53"/>
          <cell r="BN53"/>
          <cell r="BO53"/>
          <cell r="BP53"/>
          <cell r="BQ53"/>
          <cell r="BR53"/>
          <cell r="BS53"/>
          <cell r="BT53"/>
          <cell r="BU53"/>
          <cell r="BV53"/>
          <cell r="BW53"/>
          <cell r="BX53"/>
          <cell r="BY53"/>
          <cell r="BZ53"/>
          <cell r="CA53"/>
          <cell r="CB53"/>
          <cell r="CC53"/>
          <cell r="CD53"/>
          <cell r="CE53"/>
          <cell r="CF53"/>
          <cell r="CG53"/>
          <cell r="CH53"/>
          <cell r="CI53"/>
          <cell r="CJ53"/>
          <cell r="CK53"/>
          <cell r="CL53"/>
          <cell r="CM53"/>
          <cell r="CN53"/>
          <cell r="CO53"/>
          <cell r="CP53"/>
          <cell r="CQ53"/>
          <cell r="CR53"/>
          <cell r="CS53"/>
          <cell r="CT53"/>
          <cell r="CU53"/>
          <cell r="CV53"/>
          <cell r="CW53"/>
          <cell r="CX53"/>
          <cell r="CY53"/>
          <cell r="CZ53"/>
          <cell r="DA53"/>
          <cell r="DB53"/>
          <cell r="DC53"/>
          <cell r="DD53"/>
          <cell r="DE53"/>
          <cell r="DF53"/>
          <cell r="DG53"/>
          <cell r="DH53"/>
          <cell r="DI53"/>
          <cell r="DJ53"/>
          <cell r="DK53"/>
          <cell r="DL53"/>
          <cell r="DM53"/>
          <cell r="DN53"/>
          <cell r="DO53"/>
          <cell r="DP53"/>
          <cell r="DQ53"/>
          <cell r="DR53"/>
          <cell r="DS53"/>
          <cell r="DT53"/>
          <cell r="DU53"/>
          <cell r="DV53"/>
          <cell r="DW53"/>
          <cell r="DX53"/>
          <cell r="DY53"/>
          <cell r="DZ53"/>
          <cell r="EA53"/>
          <cell r="EB53"/>
          <cell r="EC53"/>
          <cell r="ED53"/>
          <cell r="EE53"/>
          <cell r="EF53"/>
          <cell r="EG53"/>
          <cell r="EH53"/>
          <cell r="EI53"/>
          <cell r="EJ53"/>
          <cell r="EK53"/>
          <cell r="EL53"/>
          <cell r="EM53"/>
          <cell r="EN53"/>
          <cell r="EO53"/>
          <cell r="EP53"/>
          <cell r="EQ53"/>
          <cell r="ER53"/>
          <cell r="ES53"/>
          <cell r="ET53"/>
          <cell r="EU53"/>
          <cell r="EV53"/>
          <cell r="EW53"/>
          <cell r="EX53"/>
          <cell r="EY53"/>
          <cell r="EZ53"/>
          <cell r="FA53"/>
          <cell r="FB53"/>
          <cell r="FC53"/>
          <cell r="FD53"/>
          <cell r="FE53"/>
          <cell r="FF53"/>
          <cell r="FG53"/>
          <cell r="FH53"/>
          <cell r="FI53"/>
          <cell r="FJ53"/>
          <cell r="FK53"/>
          <cell r="FL53"/>
          <cell r="FM53"/>
          <cell r="FN53"/>
          <cell r="FO53"/>
          <cell r="FP53"/>
        </row>
        <row r="54"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 t="str">
            <v>BB69240 ATS1M</v>
          </cell>
          <cell r="AA54"/>
          <cell r="AB54"/>
          <cell r="AC54"/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  <cell r="AP54"/>
          <cell r="AQ54"/>
          <cell r="AR54"/>
          <cell r="AS54"/>
          <cell r="AT54"/>
          <cell r="AU54"/>
          <cell r="AV54"/>
          <cell r="AW54"/>
          <cell r="AX54"/>
          <cell r="AY54"/>
          <cell r="AZ54"/>
          <cell r="BA54"/>
          <cell r="BB54"/>
          <cell r="BC54"/>
          <cell r="BD54"/>
          <cell r="BE54"/>
          <cell r="BF54"/>
          <cell r="BG54"/>
          <cell r="BH54"/>
          <cell r="BI54"/>
          <cell r="BJ54"/>
          <cell r="BK54"/>
          <cell r="BL54"/>
          <cell r="BM54"/>
          <cell r="BN54"/>
          <cell r="BO54"/>
          <cell r="BP54"/>
          <cell r="BQ54"/>
          <cell r="BR54"/>
          <cell r="BS54"/>
          <cell r="BT54"/>
          <cell r="BU54"/>
          <cell r="BV54"/>
          <cell r="BW54"/>
          <cell r="BX54"/>
          <cell r="BY54"/>
          <cell r="BZ54"/>
          <cell r="CA54"/>
          <cell r="CB54"/>
          <cell r="CC54"/>
          <cell r="CD54"/>
          <cell r="CE54"/>
          <cell r="CF54"/>
          <cell r="CG54"/>
          <cell r="CH54"/>
          <cell r="CI54"/>
          <cell r="CJ54"/>
          <cell r="CK54"/>
          <cell r="CL54"/>
          <cell r="CM54"/>
          <cell r="CN54"/>
          <cell r="CO54"/>
          <cell r="CP54"/>
          <cell r="CQ54"/>
          <cell r="CR54"/>
          <cell r="CS54"/>
          <cell r="CT54"/>
          <cell r="CU54"/>
          <cell r="CV54"/>
          <cell r="CW54"/>
          <cell r="CX54"/>
          <cell r="CY54"/>
          <cell r="CZ54"/>
          <cell r="DA54"/>
          <cell r="DB54"/>
          <cell r="DC54"/>
          <cell r="DD54"/>
          <cell r="DE54" t="str">
            <v>BB27154 Siflet</v>
          </cell>
          <cell r="DF54"/>
          <cell r="DG54"/>
          <cell r="DH54"/>
          <cell r="DI54"/>
          <cell r="DJ54"/>
          <cell r="DK54"/>
          <cell r="DL54"/>
          <cell r="DM54"/>
          <cell r="DN54"/>
          <cell r="DO54"/>
          <cell r="DP54"/>
          <cell r="DQ54"/>
          <cell r="DR54"/>
          <cell r="DS54"/>
          <cell r="DT54"/>
          <cell r="DU54"/>
          <cell r="DV54"/>
          <cell r="DW54"/>
          <cell r="DX54"/>
          <cell r="DY54"/>
          <cell r="DZ54"/>
          <cell r="EA54"/>
          <cell r="EB54"/>
          <cell r="EC54"/>
          <cell r="ED54"/>
          <cell r="EE54"/>
          <cell r="EF54"/>
          <cell r="EG54"/>
          <cell r="EH54"/>
          <cell r="EI54"/>
          <cell r="EJ54"/>
          <cell r="EK54"/>
          <cell r="EL54"/>
          <cell r="EM54"/>
          <cell r="EN54"/>
          <cell r="EO54"/>
          <cell r="EP54"/>
          <cell r="EQ54"/>
          <cell r="ER54"/>
          <cell r="ES54"/>
          <cell r="ET54"/>
          <cell r="EU54"/>
          <cell r="EV54"/>
          <cell r="EW54"/>
          <cell r="EX54"/>
          <cell r="EY54"/>
          <cell r="EZ54"/>
          <cell r="FA54"/>
          <cell r="FB54"/>
          <cell r="FC54"/>
          <cell r="FD54"/>
          <cell r="FE54"/>
          <cell r="FF54"/>
          <cell r="FG54"/>
          <cell r="FH54"/>
          <cell r="FI54"/>
          <cell r="FJ54"/>
          <cell r="FK54"/>
          <cell r="FL54"/>
          <cell r="FM54"/>
          <cell r="FN54"/>
          <cell r="FO54"/>
          <cell r="FP54"/>
        </row>
        <row r="55"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  <cell r="AP55"/>
          <cell r="AQ55"/>
          <cell r="AR55"/>
          <cell r="AS55"/>
          <cell r="AT55"/>
          <cell r="AU55"/>
          <cell r="AV55"/>
          <cell r="AW55"/>
          <cell r="AX55"/>
          <cell r="AY55"/>
          <cell r="AZ55"/>
          <cell r="BA55"/>
          <cell r="BB55"/>
          <cell r="BC55"/>
          <cell r="BD55"/>
          <cell r="BE55"/>
          <cell r="BF55"/>
          <cell r="BG55"/>
          <cell r="BH55"/>
          <cell r="BI55"/>
          <cell r="BJ55"/>
          <cell r="BK55"/>
          <cell r="BL55"/>
          <cell r="BM55"/>
          <cell r="BN55"/>
          <cell r="BO55"/>
          <cell r="BP55"/>
          <cell r="BQ55"/>
          <cell r="BR55"/>
          <cell r="BS55"/>
          <cell r="BT55"/>
          <cell r="BU55"/>
          <cell r="BV55" t="str">
            <v>NETTOYAGE FOSSES</v>
          </cell>
          <cell r="BW55"/>
          <cell r="BX55"/>
          <cell r="BY55"/>
          <cell r="BZ55"/>
          <cell r="CA55"/>
          <cell r="CB55"/>
          <cell r="CC55"/>
          <cell r="CD55"/>
          <cell r="CE55"/>
          <cell r="CF55"/>
          <cell r="CG55"/>
          <cell r="CH55"/>
          <cell r="CI55"/>
          <cell r="CJ55"/>
          <cell r="CK55"/>
          <cell r="CL55"/>
          <cell r="CM55"/>
          <cell r="CN55"/>
          <cell r="CO55"/>
          <cell r="CP55"/>
          <cell r="CQ55"/>
          <cell r="CR55"/>
          <cell r="CS55"/>
          <cell r="CT55"/>
          <cell r="CU55"/>
          <cell r="CV55"/>
          <cell r="CW55"/>
          <cell r="CX55"/>
          <cell r="CY55"/>
          <cell r="CZ55"/>
          <cell r="DA55"/>
          <cell r="DB55"/>
          <cell r="DC55"/>
          <cell r="DD55"/>
          <cell r="DE55"/>
          <cell r="DF55"/>
          <cell r="DG55"/>
          <cell r="DH55"/>
          <cell r="DI55"/>
          <cell r="DJ55"/>
          <cell r="DK55"/>
          <cell r="DL55"/>
          <cell r="DM55"/>
          <cell r="DN55"/>
          <cell r="DO55"/>
          <cell r="DP55"/>
          <cell r="DQ55"/>
          <cell r="DR55"/>
          <cell r="DS55"/>
          <cell r="DT55"/>
          <cell r="DU55"/>
          <cell r="DV55"/>
          <cell r="DW55"/>
          <cell r="DX55"/>
          <cell r="DY55" t="str">
            <v>BB27133 Sortie TEF</v>
          </cell>
          <cell r="DZ55"/>
          <cell r="EA55"/>
          <cell r="EB55"/>
          <cell r="EC55"/>
          <cell r="ED55"/>
          <cell r="EE55"/>
          <cell r="EF55"/>
          <cell r="EG55"/>
          <cell r="EH55"/>
          <cell r="EI55"/>
          <cell r="EJ55"/>
          <cell r="EK55"/>
          <cell r="EL55"/>
          <cell r="EM55"/>
          <cell r="EN55"/>
          <cell r="EO55"/>
          <cell r="EP55"/>
          <cell r="EQ55"/>
          <cell r="ER55"/>
          <cell r="ES55"/>
          <cell r="ET55"/>
          <cell r="EU55"/>
          <cell r="EV55"/>
          <cell r="EW55"/>
          <cell r="EX55"/>
          <cell r="EY55"/>
          <cell r="EZ55"/>
          <cell r="FA55"/>
          <cell r="FB55"/>
          <cell r="FC55"/>
          <cell r="FD55"/>
          <cell r="FE55"/>
          <cell r="FF55"/>
          <cell r="FG55"/>
          <cell r="FH55"/>
          <cell r="FI55"/>
          <cell r="FJ55"/>
          <cell r="FK55"/>
          <cell r="FL55"/>
          <cell r="FM55"/>
          <cell r="FN55"/>
          <cell r="FO55"/>
          <cell r="FP55"/>
        </row>
        <row r="56"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  <cell r="AI56"/>
          <cell r="AJ56"/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  <cell r="BF56"/>
          <cell r="BG56"/>
          <cell r="BH56"/>
          <cell r="BI56"/>
          <cell r="BJ56"/>
          <cell r="BK56"/>
          <cell r="BL56"/>
          <cell r="BM56"/>
          <cell r="BN56"/>
          <cell r="BO56"/>
          <cell r="BP56"/>
          <cell r="BQ56"/>
          <cell r="BR56"/>
          <cell r="BS56"/>
          <cell r="BT56"/>
          <cell r="BU56"/>
          <cell r="BV56"/>
          <cell r="BW56"/>
          <cell r="BX56"/>
          <cell r="BY56"/>
          <cell r="BZ56"/>
          <cell r="CA56"/>
          <cell r="CB56"/>
          <cell r="CC56"/>
          <cell r="CD56"/>
          <cell r="CE56"/>
          <cell r="CF56"/>
          <cell r="CG56"/>
          <cell r="CH56"/>
          <cell r="CI56"/>
          <cell r="CJ56"/>
          <cell r="CK56"/>
          <cell r="CL56"/>
          <cell r="CM56"/>
          <cell r="CN56"/>
          <cell r="CO56"/>
          <cell r="CP56"/>
          <cell r="CQ56"/>
          <cell r="CR56"/>
          <cell r="CS56"/>
          <cell r="CT56"/>
          <cell r="CU56"/>
          <cell r="CV56"/>
          <cell r="CW56"/>
          <cell r="CX56"/>
          <cell r="CY56"/>
          <cell r="CZ56"/>
          <cell r="DA56"/>
          <cell r="DB56"/>
          <cell r="DC56"/>
          <cell r="DD56"/>
          <cell r="DE56"/>
          <cell r="DF56"/>
          <cell r="DG56"/>
          <cell r="DH56"/>
          <cell r="DI56"/>
          <cell r="DJ56"/>
          <cell r="DK56"/>
          <cell r="DL56"/>
          <cell r="DM56"/>
          <cell r="DN56"/>
          <cell r="DO56"/>
          <cell r="DP56"/>
          <cell r="DQ56"/>
          <cell r="DR56"/>
          <cell r="DS56"/>
          <cell r="DT56"/>
          <cell r="DU56"/>
          <cell r="DV56"/>
          <cell r="DW56"/>
          <cell r="DX56"/>
          <cell r="DY56"/>
          <cell r="DZ56"/>
          <cell r="EA56"/>
          <cell r="EB56"/>
          <cell r="EC56"/>
          <cell r="ED56"/>
          <cell r="EE56"/>
          <cell r="EF56"/>
          <cell r="EG56"/>
          <cell r="EH56"/>
          <cell r="EI56"/>
          <cell r="EJ56"/>
          <cell r="EK56"/>
          <cell r="EL56"/>
          <cell r="EM56"/>
          <cell r="EN56"/>
          <cell r="EO56"/>
          <cell r="EP56"/>
          <cell r="EQ56"/>
          <cell r="ER56"/>
          <cell r="ES56"/>
          <cell r="ET56"/>
          <cell r="EU56"/>
          <cell r="EV56"/>
          <cell r="EW56"/>
          <cell r="EX56"/>
          <cell r="EY56"/>
          <cell r="EZ56"/>
          <cell r="FA56"/>
          <cell r="FB56"/>
          <cell r="FC56"/>
          <cell r="FD56"/>
          <cell r="FE56"/>
          <cell r="FF56"/>
          <cell r="FG56"/>
          <cell r="FH56"/>
          <cell r="FI56"/>
          <cell r="FJ56"/>
          <cell r="FK56"/>
          <cell r="FL56"/>
          <cell r="FM56"/>
          <cell r="FN56"/>
          <cell r="FO56"/>
          <cell r="FP56"/>
        </row>
        <row r="57"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 t="str">
            <v>TBB64810</v>
          </cell>
          <cell r="AA57"/>
          <cell r="AB57"/>
          <cell r="AC57"/>
          <cell r="AD57"/>
          <cell r="AE57"/>
          <cell r="AF57"/>
          <cell r="AG57"/>
          <cell r="AH57"/>
          <cell r="AI57"/>
          <cell r="AJ57"/>
          <cell r="AK57"/>
          <cell r="AL57"/>
          <cell r="AM57"/>
          <cell r="AN57"/>
          <cell r="AO57"/>
          <cell r="AP57"/>
          <cell r="AQ57"/>
          <cell r="AR57"/>
          <cell r="AS57"/>
          <cell r="AT57"/>
          <cell r="AU57"/>
          <cell r="AV57"/>
          <cell r="AW57"/>
          <cell r="AX57"/>
          <cell r="AY57"/>
          <cell r="AZ57"/>
          <cell r="BA57"/>
          <cell r="BB57"/>
          <cell r="BC57"/>
          <cell r="BD57"/>
          <cell r="BE57"/>
          <cell r="BF57"/>
          <cell r="BG57"/>
          <cell r="BH57"/>
          <cell r="BI57"/>
          <cell r="BJ57"/>
          <cell r="BK57"/>
          <cell r="BL57"/>
          <cell r="BM57"/>
          <cell r="BN57"/>
          <cell r="BO57"/>
          <cell r="BP57"/>
          <cell r="BQ57"/>
          <cell r="BR57"/>
          <cell r="BS57"/>
          <cell r="BT57"/>
          <cell r="BU57"/>
          <cell r="BV57"/>
          <cell r="BW57"/>
          <cell r="BX57"/>
          <cell r="BY57"/>
          <cell r="BZ57"/>
          <cell r="CA57"/>
          <cell r="CB57"/>
          <cell r="CC57"/>
          <cell r="CD57"/>
          <cell r="CE57"/>
          <cell r="CF57"/>
          <cell r="CG57"/>
          <cell r="CH57"/>
          <cell r="CI57"/>
          <cell r="CJ57"/>
          <cell r="CK57"/>
          <cell r="CL57"/>
          <cell r="CM57"/>
          <cell r="CN57"/>
          <cell r="CO57"/>
          <cell r="CP57"/>
          <cell r="CQ57"/>
          <cell r="CR57"/>
          <cell r="CS57"/>
          <cell r="CT57"/>
          <cell r="CU57"/>
          <cell r="CV57"/>
          <cell r="CW57"/>
          <cell r="CX57"/>
          <cell r="CY57"/>
          <cell r="CZ57"/>
          <cell r="DA57"/>
          <cell r="DB57"/>
          <cell r="DC57"/>
          <cell r="DD57"/>
          <cell r="DE57"/>
          <cell r="DF57"/>
          <cell r="DG57"/>
          <cell r="DH57"/>
          <cell r="DI57"/>
          <cell r="DJ57"/>
          <cell r="DK57"/>
          <cell r="DL57"/>
          <cell r="DM57"/>
          <cell r="DN57"/>
          <cell r="DO57"/>
          <cell r="DP57"/>
          <cell r="DQ57"/>
          <cell r="DR57" t="str">
            <v>NETTOYAGE FOSSES</v>
          </cell>
          <cell r="DS57"/>
          <cell r="DT57"/>
          <cell r="DU57"/>
          <cell r="DV57"/>
          <cell r="DW57"/>
          <cell r="DX57"/>
          <cell r="DY57"/>
          <cell r="DZ57"/>
          <cell r="EA57"/>
          <cell r="EB57"/>
          <cell r="EC57"/>
          <cell r="ED57"/>
          <cell r="EE57"/>
          <cell r="EF57"/>
          <cell r="EG57"/>
          <cell r="EH57"/>
          <cell r="EI57"/>
          <cell r="EJ57"/>
          <cell r="EK57"/>
          <cell r="EL57"/>
          <cell r="EM57"/>
          <cell r="EN57"/>
          <cell r="EO57"/>
          <cell r="EP57"/>
          <cell r="EQ57"/>
          <cell r="ER57"/>
          <cell r="ES57"/>
          <cell r="ET57"/>
          <cell r="EU57"/>
          <cell r="EV57"/>
          <cell r="EW57"/>
          <cell r="EX57"/>
          <cell r="EY57"/>
          <cell r="EZ57"/>
          <cell r="FA57"/>
          <cell r="FB57"/>
          <cell r="FC57"/>
          <cell r="FD57"/>
          <cell r="FE57"/>
          <cell r="FF57"/>
          <cell r="FG57"/>
          <cell r="FH57"/>
          <cell r="FI57"/>
          <cell r="FJ57"/>
          <cell r="FK57"/>
          <cell r="FL57"/>
          <cell r="FM57"/>
          <cell r="FN57"/>
          <cell r="FO57"/>
          <cell r="FP57"/>
        </row>
        <row r="58"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 t="str">
            <v>BB64710</v>
          </cell>
          <cell r="AA58"/>
          <cell r="AB58"/>
          <cell r="AC58"/>
          <cell r="AD58"/>
          <cell r="AE58"/>
          <cell r="AF58"/>
          <cell r="AG58"/>
          <cell r="AH58"/>
          <cell r="AI58"/>
          <cell r="AJ58"/>
          <cell r="AK58"/>
          <cell r="AL58"/>
          <cell r="AM58"/>
          <cell r="AN58"/>
          <cell r="AO58"/>
          <cell r="AP58"/>
          <cell r="AQ58"/>
          <cell r="AR58"/>
          <cell r="AS58"/>
          <cell r="AT58"/>
          <cell r="AU58"/>
          <cell r="AV58"/>
          <cell r="AW58"/>
          <cell r="AX58"/>
          <cell r="AY58"/>
          <cell r="AZ58"/>
          <cell r="BA58"/>
          <cell r="BB58"/>
          <cell r="BC58"/>
          <cell r="BD58"/>
          <cell r="BE58"/>
          <cell r="BF58"/>
          <cell r="BG58"/>
          <cell r="BH58"/>
          <cell r="BI58"/>
          <cell r="BJ58"/>
          <cell r="BK58"/>
          <cell r="BL58"/>
          <cell r="BM58"/>
          <cell r="BN58"/>
          <cell r="BO58"/>
          <cell r="BP58"/>
          <cell r="BQ58"/>
          <cell r="BR58"/>
          <cell r="BS58"/>
          <cell r="BT58"/>
          <cell r="BU58"/>
          <cell r="BV58"/>
          <cell r="BW58"/>
          <cell r="BX58"/>
          <cell r="BY58"/>
          <cell r="BZ58"/>
          <cell r="CA58"/>
          <cell r="CB58"/>
          <cell r="CC58"/>
          <cell r="CD58"/>
          <cell r="CE58"/>
          <cell r="CF58"/>
          <cell r="CG58"/>
          <cell r="CH58"/>
          <cell r="CI58"/>
          <cell r="CJ58"/>
          <cell r="CK58"/>
          <cell r="CL58"/>
          <cell r="CM58"/>
          <cell r="CN58"/>
          <cell r="CO58"/>
          <cell r="CP58"/>
          <cell r="CQ58"/>
          <cell r="CR58"/>
          <cell r="CS58"/>
          <cell r="CT58"/>
          <cell r="CU58"/>
          <cell r="CV58"/>
          <cell r="CW58"/>
          <cell r="CX58"/>
          <cell r="CY58"/>
          <cell r="CZ58"/>
          <cell r="DA58"/>
          <cell r="DB58"/>
          <cell r="DC58"/>
          <cell r="DD58"/>
          <cell r="DE58"/>
          <cell r="DF58"/>
          <cell r="DG58"/>
          <cell r="DH58"/>
          <cell r="DI58"/>
          <cell r="DJ58"/>
          <cell r="DK58"/>
          <cell r="DL58"/>
          <cell r="DM58"/>
          <cell r="DN58"/>
          <cell r="DO58"/>
          <cell r="DP58"/>
          <cell r="DQ58"/>
          <cell r="DR58"/>
          <cell r="DS58"/>
          <cell r="DT58"/>
          <cell r="DU58"/>
          <cell r="DV58"/>
          <cell r="DW58"/>
          <cell r="DX58"/>
          <cell r="DY58"/>
          <cell r="DZ58"/>
          <cell r="EA58"/>
          <cell r="EB58"/>
          <cell r="EC58"/>
          <cell r="ED58"/>
          <cell r="EE58"/>
          <cell r="EF58"/>
          <cell r="EG58"/>
          <cell r="EH58"/>
          <cell r="EI58"/>
          <cell r="EJ58"/>
          <cell r="EK58"/>
          <cell r="EL58"/>
          <cell r="EM58"/>
          <cell r="EN58"/>
          <cell r="EO58"/>
          <cell r="EP58"/>
          <cell r="EQ58"/>
          <cell r="ER58"/>
          <cell r="ES58"/>
          <cell r="ET58"/>
          <cell r="EU58"/>
          <cell r="EV58"/>
          <cell r="EW58"/>
          <cell r="EX58"/>
          <cell r="EY58"/>
          <cell r="EZ58"/>
          <cell r="FA58"/>
          <cell r="FB58"/>
          <cell r="FC58"/>
          <cell r="FD58"/>
          <cell r="FE58"/>
          <cell r="FF58"/>
          <cell r="FG58"/>
          <cell r="FH58"/>
          <cell r="FI58"/>
          <cell r="FJ58"/>
          <cell r="FK58"/>
          <cell r="FL58"/>
          <cell r="FM58"/>
          <cell r="FN58"/>
          <cell r="FO58"/>
          <cell r="FP58"/>
        </row>
        <row r="59"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 t="str">
            <v>BB69272</v>
          </cell>
          <cell r="AA59"/>
          <cell r="AB59"/>
          <cell r="AC59"/>
          <cell r="AD59"/>
          <cell r="AE59"/>
          <cell r="AF59"/>
          <cell r="AG59"/>
          <cell r="AH59"/>
          <cell r="AI59"/>
          <cell r="AJ59"/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/>
          <cell r="AY59"/>
          <cell r="AZ59"/>
          <cell r="BA59"/>
          <cell r="BB59"/>
          <cell r="BC59"/>
          <cell r="BD59"/>
          <cell r="BE59"/>
          <cell r="BF59"/>
          <cell r="BG59"/>
          <cell r="BH59"/>
          <cell r="BI59"/>
          <cell r="BJ59"/>
          <cell r="BK59"/>
          <cell r="BL59"/>
          <cell r="BM59"/>
          <cell r="BN59"/>
          <cell r="BO59"/>
          <cell r="BP59"/>
          <cell r="BQ59"/>
          <cell r="BR59"/>
          <cell r="BS59"/>
          <cell r="BT59"/>
          <cell r="BU59"/>
          <cell r="BV59"/>
          <cell r="BW59"/>
          <cell r="BX59"/>
          <cell r="BY59"/>
          <cell r="BZ59"/>
          <cell r="CA59"/>
          <cell r="CB59"/>
          <cell r="CC59"/>
          <cell r="CD59"/>
          <cell r="CE59"/>
          <cell r="CF59"/>
          <cell r="CG59"/>
          <cell r="CH59"/>
          <cell r="CI59"/>
          <cell r="CJ59"/>
          <cell r="CK59"/>
          <cell r="CL59"/>
          <cell r="CM59"/>
          <cell r="CN59"/>
          <cell r="CO59"/>
          <cell r="CP59"/>
          <cell r="CQ59"/>
          <cell r="CR59"/>
          <cell r="CS59"/>
          <cell r="CT59"/>
          <cell r="CU59"/>
          <cell r="CV59"/>
          <cell r="CW59"/>
          <cell r="CX59"/>
          <cell r="CY59"/>
          <cell r="CZ59"/>
          <cell r="DA59"/>
          <cell r="DB59"/>
          <cell r="DC59"/>
          <cell r="DD59"/>
          <cell r="DE59"/>
          <cell r="DF59"/>
          <cell r="DG59"/>
          <cell r="DH59"/>
          <cell r="DI59"/>
          <cell r="DJ59"/>
          <cell r="DK59"/>
          <cell r="DL59"/>
          <cell r="DM59"/>
          <cell r="DN59"/>
          <cell r="DO59"/>
          <cell r="DP59"/>
          <cell r="DQ59"/>
          <cell r="DR59"/>
          <cell r="DS59"/>
          <cell r="DT59"/>
          <cell r="DU59"/>
          <cell r="DV59"/>
          <cell r="DW59"/>
          <cell r="DX59"/>
          <cell r="DY59"/>
          <cell r="DZ59"/>
          <cell r="EA59"/>
          <cell r="EB59"/>
          <cell r="EC59"/>
          <cell r="ED59"/>
          <cell r="EE59"/>
          <cell r="EF59"/>
          <cell r="EG59"/>
          <cell r="EH59"/>
          <cell r="EI59"/>
          <cell r="EJ59"/>
          <cell r="EK59"/>
          <cell r="EL59"/>
          <cell r="EM59"/>
          <cell r="EN59"/>
          <cell r="EO59"/>
          <cell r="EP59"/>
          <cell r="EQ59"/>
          <cell r="ER59"/>
          <cell r="ES59"/>
          <cell r="ET59"/>
          <cell r="EU59"/>
          <cell r="EV59"/>
          <cell r="EW59"/>
          <cell r="EX59"/>
          <cell r="EY59"/>
          <cell r="EZ59"/>
          <cell r="FA59"/>
          <cell r="FB59"/>
          <cell r="FC59"/>
          <cell r="FD59"/>
          <cell r="FE59"/>
          <cell r="FF59"/>
          <cell r="FG59"/>
          <cell r="FH59"/>
          <cell r="FI59"/>
          <cell r="FJ59"/>
          <cell r="FK59"/>
          <cell r="FL59"/>
          <cell r="FM59"/>
          <cell r="FN59"/>
          <cell r="FO59"/>
          <cell r="FP59"/>
        </row>
        <row r="60"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 t="str">
            <v>Y9036</v>
          </cell>
          <cell r="AA60"/>
          <cell r="AB60"/>
          <cell r="AC60"/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  <cell r="AN60"/>
          <cell r="AO60"/>
          <cell r="AP60"/>
          <cell r="AQ60"/>
          <cell r="AR60"/>
          <cell r="AS60"/>
          <cell r="AT60"/>
          <cell r="AU60"/>
          <cell r="AV60"/>
          <cell r="AW60"/>
          <cell r="AX60"/>
          <cell r="AY60"/>
          <cell r="AZ60"/>
          <cell r="BA60"/>
          <cell r="BB60"/>
          <cell r="BC60"/>
          <cell r="BD60"/>
          <cell r="BE60"/>
          <cell r="BF60"/>
          <cell r="BG60"/>
          <cell r="BH60"/>
          <cell r="BI60"/>
          <cell r="BJ60"/>
          <cell r="BK60"/>
          <cell r="BL60"/>
          <cell r="BM60"/>
          <cell r="BN60"/>
          <cell r="BO60"/>
          <cell r="BP60"/>
          <cell r="BQ60"/>
          <cell r="BR60"/>
          <cell r="BS60"/>
          <cell r="BT60"/>
          <cell r="BU60"/>
          <cell r="BV60"/>
          <cell r="BW60"/>
          <cell r="BX60"/>
          <cell r="BY60"/>
          <cell r="BZ60"/>
          <cell r="CA60"/>
          <cell r="CB60"/>
          <cell r="CC60"/>
          <cell r="CD60"/>
          <cell r="CE60"/>
          <cell r="CF60"/>
          <cell r="CG60"/>
          <cell r="CH60"/>
          <cell r="CI60"/>
          <cell r="CJ60"/>
          <cell r="CK60"/>
          <cell r="CL60"/>
          <cell r="CM60"/>
          <cell r="CN60"/>
          <cell r="CO60"/>
          <cell r="CP60"/>
          <cell r="CQ60"/>
          <cell r="CR60"/>
          <cell r="CS60"/>
          <cell r="CT60"/>
          <cell r="CU60"/>
          <cell r="CV60"/>
          <cell r="CW60"/>
          <cell r="CX60"/>
          <cell r="CY60"/>
          <cell r="CZ60"/>
          <cell r="DA60"/>
          <cell r="DB60"/>
          <cell r="DC60"/>
          <cell r="DD60"/>
          <cell r="DE60"/>
          <cell r="DF60"/>
          <cell r="DG60"/>
          <cell r="DH60"/>
          <cell r="DI60"/>
          <cell r="DJ60"/>
          <cell r="DK60"/>
          <cell r="DL60"/>
          <cell r="DM60"/>
          <cell r="DN60"/>
          <cell r="DO60"/>
          <cell r="DP60"/>
          <cell r="DQ60"/>
          <cell r="DR60"/>
          <cell r="DS60"/>
          <cell r="DT60"/>
          <cell r="DU60"/>
          <cell r="DV60"/>
          <cell r="DW60"/>
          <cell r="DX60"/>
          <cell r="DY60"/>
          <cell r="DZ60"/>
          <cell r="EA60"/>
          <cell r="EB60"/>
          <cell r="EC60"/>
          <cell r="ED60"/>
          <cell r="EE60"/>
          <cell r="EF60"/>
          <cell r="EG60"/>
          <cell r="EH60"/>
          <cell r="EI60"/>
          <cell r="EJ60"/>
          <cell r="EK60"/>
          <cell r="EL60"/>
          <cell r="EM60"/>
          <cell r="EN60"/>
          <cell r="EO60"/>
          <cell r="EP60"/>
          <cell r="EQ60"/>
          <cell r="ER60"/>
          <cell r="ES60"/>
          <cell r="ET60"/>
          <cell r="EU60"/>
          <cell r="EV60"/>
          <cell r="EW60"/>
          <cell r="EX60"/>
          <cell r="EY60"/>
          <cell r="EZ60"/>
          <cell r="FA60"/>
          <cell r="FB60"/>
          <cell r="FC60"/>
          <cell r="FD60"/>
          <cell r="FE60"/>
          <cell r="FF60"/>
          <cell r="FG60"/>
          <cell r="FH60"/>
          <cell r="FI60"/>
          <cell r="FJ60"/>
          <cell r="FK60"/>
          <cell r="FL60"/>
          <cell r="FM60"/>
          <cell r="FN60"/>
          <cell r="FO60"/>
          <cell r="FP60"/>
        </row>
        <row r="61"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/>
          <cell r="AX61"/>
          <cell r="AY61"/>
          <cell r="AZ61"/>
          <cell r="BA61"/>
          <cell r="BB61"/>
          <cell r="BC61"/>
          <cell r="BD61"/>
          <cell r="BE61"/>
          <cell r="BF61"/>
          <cell r="BG61"/>
          <cell r="BH61"/>
          <cell r="BI61"/>
          <cell r="BJ61"/>
          <cell r="BK61"/>
          <cell r="BL61"/>
          <cell r="BM61"/>
          <cell r="BN61"/>
          <cell r="BO61"/>
          <cell r="BP61"/>
          <cell r="BQ61"/>
          <cell r="BR61"/>
          <cell r="BS61"/>
          <cell r="BT61"/>
          <cell r="BU61"/>
          <cell r="BV61"/>
          <cell r="BW61"/>
          <cell r="BX61"/>
          <cell r="BY61"/>
          <cell r="BZ61"/>
          <cell r="CA61"/>
          <cell r="CB61"/>
          <cell r="CC61"/>
          <cell r="CD61"/>
          <cell r="CE61"/>
          <cell r="CF61"/>
          <cell r="CG61"/>
          <cell r="CH61"/>
          <cell r="CI61"/>
          <cell r="CJ61"/>
          <cell r="CK61"/>
          <cell r="CL61"/>
          <cell r="CM61"/>
          <cell r="CN61"/>
          <cell r="CO61"/>
          <cell r="CP61"/>
          <cell r="CQ61"/>
          <cell r="CR61"/>
          <cell r="CS61"/>
          <cell r="CT61"/>
          <cell r="CU61"/>
          <cell r="CV61"/>
          <cell r="CW61"/>
          <cell r="CX61"/>
          <cell r="CY61"/>
          <cell r="CZ61"/>
          <cell r="DA61"/>
          <cell r="DB61"/>
          <cell r="DC61"/>
          <cell r="DD61"/>
          <cell r="DE61"/>
          <cell r="DF61"/>
          <cell r="DG61"/>
          <cell r="DH61"/>
          <cell r="DI61"/>
          <cell r="DJ61"/>
          <cell r="DK61"/>
          <cell r="DL61"/>
          <cell r="DM61"/>
          <cell r="DN61"/>
          <cell r="DO61"/>
          <cell r="DP61"/>
          <cell r="DQ61"/>
          <cell r="DR61"/>
          <cell r="DS61"/>
          <cell r="DT61"/>
          <cell r="DU61"/>
          <cell r="DV61"/>
          <cell r="DW61"/>
          <cell r="DX61"/>
          <cell r="DY61"/>
          <cell r="DZ61"/>
          <cell r="EA61"/>
          <cell r="EB61"/>
          <cell r="EC61"/>
          <cell r="ED61"/>
          <cell r="EE61"/>
          <cell r="EF61"/>
          <cell r="EG61"/>
          <cell r="EH61"/>
          <cell r="EI61"/>
          <cell r="EJ61"/>
          <cell r="EK61"/>
          <cell r="EL61"/>
          <cell r="EM61"/>
          <cell r="EN61"/>
          <cell r="EO61"/>
          <cell r="EP61"/>
          <cell r="EQ61"/>
          <cell r="ER61"/>
          <cell r="ES61"/>
          <cell r="ET61"/>
          <cell r="EU61"/>
          <cell r="EV61"/>
          <cell r="EW61"/>
          <cell r="EX61"/>
          <cell r="EY61"/>
          <cell r="EZ61"/>
          <cell r="FA61"/>
          <cell r="FB61"/>
          <cell r="FC61"/>
          <cell r="FD61"/>
          <cell r="FE61"/>
          <cell r="FF61"/>
          <cell r="FG61"/>
          <cell r="FH61"/>
          <cell r="FI61"/>
          <cell r="FJ61"/>
          <cell r="FK61"/>
          <cell r="FL61"/>
          <cell r="FM61"/>
          <cell r="FN61"/>
          <cell r="FO61"/>
          <cell r="FP61"/>
        </row>
        <row r="62"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  <cell r="AP62"/>
          <cell r="AQ62"/>
          <cell r="AR62"/>
          <cell r="AS62"/>
          <cell r="AT62"/>
          <cell r="AU62"/>
          <cell r="AV62"/>
          <cell r="AW62"/>
          <cell r="AX62"/>
          <cell r="AY62"/>
          <cell r="AZ62"/>
          <cell r="BA62"/>
          <cell r="BB62"/>
          <cell r="BC62"/>
          <cell r="BD62"/>
          <cell r="BE62"/>
          <cell r="BF62"/>
          <cell r="BG62"/>
          <cell r="BH62"/>
          <cell r="BI62"/>
          <cell r="BJ62"/>
          <cell r="BK62"/>
          <cell r="BL62"/>
          <cell r="BM62"/>
          <cell r="BN62"/>
          <cell r="BO62"/>
          <cell r="BP62"/>
          <cell r="BQ62"/>
          <cell r="BR62"/>
          <cell r="BS62"/>
          <cell r="BT62"/>
          <cell r="BU62"/>
          <cell r="BV62"/>
          <cell r="BW62"/>
          <cell r="BX62"/>
          <cell r="BY62"/>
          <cell r="BZ62"/>
          <cell r="CA62"/>
          <cell r="CB62"/>
          <cell r="CC62"/>
          <cell r="CD62"/>
          <cell r="CE62"/>
          <cell r="CF62"/>
          <cell r="CG62"/>
          <cell r="CH62"/>
          <cell r="CI62"/>
          <cell r="CJ62"/>
          <cell r="CK62"/>
          <cell r="CL62"/>
          <cell r="CM62"/>
          <cell r="CN62"/>
          <cell r="CO62"/>
          <cell r="CP62"/>
          <cell r="CQ62"/>
          <cell r="CR62"/>
          <cell r="CS62"/>
          <cell r="CT62"/>
          <cell r="CU62"/>
          <cell r="CV62"/>
          <cell r="CW62"/>
          <cell r="CX62"/>
          <cell r="CY62"/>
          <cell r="CZ62"/>
          <cell r="DA62"/>
          <cell r="DB62"/>
          <cell r="DC62"/>
          <cell r="DD62"/>
          <cell r="DE62"/>
          <cell r="DF62"/>
          <cell r="DG62"/>
          <cell r="DH62"/>
          <cell r="DI62"/>
          <cell r="DJ62"/>
          <cell r="DK62"/>
          <cell r="DL62"/>
          <cell r="DM62"/>
          <cell r="DN62"/>
          <cell r="DO62"/>
          <cell r="DP62"/>
          <cell r="DQ62"/>
          <cell r="DR62"/>
          <cell r="DS62"/>
          <cell r="DT62"/>
          <cell r="DU62"/>
          <cell r="DV62"/>
          <cell r="DW62"/>
          <cell r="DX62"/>
          <cell r="DY62"/>
          <cell r="DZ62"/>
          <cell r="EA62"/>
          <cell r="EB62"/>
          <cell r="EC62"/>
          <cell r="ED62"/>
          <cell r="EE62"/>
          <cell r="EF62"/>
          <cell r="EG62"/>
          <cell r="EH62"/>
          <cell r="EI62"/>
          <cell r="EJ62"/>
          <cell r="EK62"/>
          <cell r="EL62"/>
          <cell r="EM62"/>
          <cell r="EN62"/>
          <cell r="EO62"/>
          <cell r="EP62"/>
          <cell r="EQ62"/>
          <cell r="ER62"/>
          <cell r="ES62"/>
          <cell r="ET62"/>
          <cell r="EU62"/>
          <cell r="EV62"/>
          <cell r="EW62"/>
          <cell r="EX62"/>
          <cell r="EY62"/>
          <cell r="EZ62"/>
          <cell r="FA62"/>
          <cell r="FB62"/>
          <cell r="FC62"/>
          <cell r="FD62"/>
          <cell r="FE62"/>
          <cell r="FF62"/>
          <cell r="FG62"/>
          <cell r="FH62"/>
          <cell r="FI62"/>
          <cell r="FJ62"/>
          <cell r="FK62"/>
          <cell r="FL62"/>
          <cell r="FM62"/>
          <cell r="FN62"/>
          <cell r="FO62"/>
          <cell r="FP62"/>
        </row>
        <row r="63"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  <cell r="AP63"/>
          <cell r="AQ63"/>
          <cell r="AR63"/>
          <cell r="AS63"/>
          <cell r="AT63"/>
          <cell r="AU63"/>
          <cell r="AV63"/>
          <cell r="AW63"/>
          <cell r="AX63"/>
          <cell r="AY63"/>
          <cell r="AZ63"/>
          <cell r="BA63"/>
          <cell r="BB63"/>
          <cell r="BC63"/>
          <cell r="BD63"/>
          <cell r="BE63"/>
          <cell r="BF63"/>
          <cell r="BG63"/>
          <cell r="BH63"/>
          <cell r="BI63"/>
          <cell r="BJ63"/>
          <cell r="BK63"/>
          <cell r="BL63"/>
          <cell r="BM63"/>
          <cell r="BN63"/>
          <cell r="BO63"/>
          <cell r="BP63"/>
          <cell r="BQ63"/>
          <cell r="BR63"/>
          <cell r="BS63"/>
          <cell r="BT63"/>
          <cell r="BU63"/>
          <cell r="BV63"/>
          <cell r="BW63"/>
          <cell r="BX63"/>
          <cell r="BY63"/>
          <cell r="BZ63"/>
          <cell r="CA63"/>
          <cell r="CB63"/>
          <cell r="CC63"/>
          <cell r="CD63"/>
          <cell r="CE63"/>
          <cell r="CF63"/>
          <cell r="CG63"/>
          <cell r="CH63"/>
          <cell r="CI63"/>
          <cell r="CJ63"/>
          <cell r="CK63"/>
          <cell r="CL63"/>
          <cell r="CM63"/>
          <cell r="CN63"/>
          <cell r="CO63"/>
          <cell r="CP63"/>
          <cell r="CQ63"/>
          <cell r="CR63"/>
          <cell r="CS63"/>
          <cell r="CT63"/>
          <cell r="CU63"/>
          <cell r="CV63"/>
          <cell r="CW63"/>
          <cell r="CX63"/>
          <cell r="CY63"/>
          <cell r="CZ63"/>
          <cell r="DA63"/>
          <cell r="DB63"/>
          <cell r="DC63"/>
          <cell r="DD63"/>
          <cell r="DE63"/>
          <cell r="DF63"/>
          <cell r="DG63"/>
          <cell r="DH63"/>
          <cell r="DI63"/>
          <cell r="DJ63"/>
          <cell r="DK63"/>
          <cell r="DL63"/>
          <cell r="DM63"/>
          <cell r="DN63"/>
          <cell r="DO63"/>
          <cell r="DP63"/>
          <cell r="DQ63"/>
          <cell r="DR63"/>
          <cell r="DS63"/>
          <cell r="DT63"/>
          <cell r="DU63"/>
          <cell r="DV63"/>
          <cell r="DW63"/>
          <cell r="DX63"/>
          <cell r="DY63"/>
          <cell r="DZ63"/>
          <cell r="EA63"/>
          <cell r="EB63"/>
          <cell r="EC63"/>
          <cell r="ED63"/>
          <cell r="EE63"/>
          <cell r="EF63"/>
          <cell r="EG63"/>
          <cell r="EH63"/>
          <cell r="EI63"/>
          <cell r="EJ63"/>
          <cell r="EK63"/>
          <cell r="EL63"/>
          <cell r="EM63"/>
          <cell r="EN63"/>
          <cell r="EO63"/>
          <cell r="EP63"/>
          <cell r="EQ63"/>
          <cell r="ER63"/>
          <cell r="ES63"/>
          <cell r="ET63"/>
          <cell r="EU63"/>
          <cell r="EV63"/>
          <cell r="EW63"/>
          <cell r="EX63"/>
          <cell r="EY63"/>
          <cell r="EZ63"/>
          <cell r="FA63"/>
          <cell r="FB63"/>
          <cell r="FC63"/>
          <cell r="FD63"/>
          <cell r="FE63"/>
          <cell r="FF63"/>
          <cell r="FG63"/>
          <cell r="FH63"/>
          <cell r="FI63"/>
          <cell r="FJ63"/>
          <cell r="FK63"/>
          <cell r="FL63"/>
          <cell r="FM63"/>
          <cell r="FN63"/>
          <cell r="FO63"/>
          <cell r="FP63"/>
        </row>
        <row r="64"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H64"/>
          <cell r="AI64"/>
          <cell r="AJ64"/>
          <cell r="AK64"/>
          <cell r="AL64"/>
          <cell r="AM64"/>
          <cell r="AN64"/>
          <cell r="AO64"/>
          <cell r="AP64"/>
          <cell r="AQ64"/>
          <cell r="AR64"/>
          <cell r="AS64"/>
          <cell r="AT64"/>
          <cell r="AU64"/>
          <cell r="AV64"/>
          <cell r="AW64"/>
          <cell r="AX64"/>
          <cell r="AY64"/>
          <cell r="AZ64"/>
          <cell r="BA64"/>
          <cell r="BB64"/>
          <cell r="BC64"/>
          <cell r="BD64"/>
          <cell r="BE64"/>
          <cell r="BF64"/>
          <cell r="BG64"/>
          <cell r="BH64"/>
          <cell r="BI64"/>
          <cell r="BJ64"/>
          <cell r="BK64"/>
          <cell r="BL64"/>
          <cell r="BM64"/>
          <cell r="BN64"/>
          <cell r="BO64"/>
          <cell r="BP64"/>
          <cell r="BQ64"/>
          <cell r="BR64"/>
          <cell r="BS64"/>
          <cell r="BT64"/>
          <cell r="BU64"/>
          <cell r="BV64"/>
          <cell r="BW64"/>
          <cell r="BX64"/>
          <cell r="BY64"/>
          <cell r="BZ64"/>
          <cell r="CA64"/>
          <cell r="CB64"/>
          <cell r="CC64"/>
          <cell r="CD64"/>
          <cell r="CE64"/>
          <cell r="CF64"/>
          <cell r="CG64"/>
          <cell r="CH64"/>
          <cell r="CI64"/>
          <cell r="CJ64"/>
          <cell r="CK64"/>
          <cell r="CL64"/>
          <cell r="CM64"/>
          <cell r="CN64"/>
          <cell r="CO64"/>
          <cell r="CP64"/>
          <cell r="CQ64"/>
          <cell r="CR64"/>
          <cell r="CS64"/>
          <cell r="CT64"/>
          <cell r="CU64"/>
          <cell r="CV64"/>
          <cell r="CW64"/>
          <cell r="CX64"/>
          <cell r="CY64"/>
          <cell r="CZ64"/>
          <cell r="DA64"/>
          <cell r="DB64"/>
          <cell r="DC64"/>
          <cell r="DD64"/>
          <cell r="DE64"/>
          <cell r="DF64"/>
          <cell r="DG64"/>
          <cell r="DH64"/>
          <cell r="DI64"/>
          <cell r="DJ64"/>
          <cell r="DK64"/>
          <cell r="DL64"/>
          <cell r="DM64"/>
          <cell r="DN64"/>
          <cell r="DO64"/>
          <cell r="DP64"/>
          <cell r="DQ64"/>
          <cell r="DR64"/>
          <cell r="DS64"/>
          <cell r="DT64"/>
          <cell r="DU64"/>
          <cell r="DV64"/>
          <cell r="DW64"/>
          <cell r="DX64"/>
          <cell r="DY64"/>
          <cell r="DZ64"/>
          <cell r="EA64"/>
          <cell r="EB64"/>
          <cell r="EC64"/>
          <cell r="ED64"/>
          <cell r="EE64"/>
          <cell r="EF64"/>
          <cell r="EG64"/>
          <cell r="EH64"/>
          <cell r="EI64"/>
          <cell r="EJ64"/>
          <cell r="EK64"/>
          <cell r="EL64"/>
          <cell r="EM64"/>
          <cell r="EN64"/>
          <cell r="EO64"/>
          <cell r="EP64"/>
          <cell r="EQ64"/>
          <cell r="ER64"/>
          <cell r="ES64"/>
          <cell r="ET64"/>
          <cell r="EU64"/>
          <cell r="EV64"/>
          <cell r="EW64"/>
          <cell r="EX64"/>
          <cell r="EY64"/>
          <cell r="EZ64"/>
          <cell r="FA64"/>
          <cell r="FB64"/>
          <cell r="FC64"/>
          <cell r="FD64"/>
          <cell r="FE64"/>
          <cell r="FF64"/>
          <cell r="FG64"/>
          <cell r="FH64"/>
          <cell r="FI64"/>
          <cell r="FJ64"/>
          <cell r="FK64"/>
          <cell r="FL64"/>
          <cell r="FM64"/>
          <cell r="FN64"/>
          <cell r="FO64"/>
          <cell r="FP64"/>
        </row>
        <row r="65"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  <cell r="AP65"/>
          <cell r="AQ65"/>
          <cell r="AR65"/>
          <cell r="AS65"/>
          <cell r="AT65"/>
          <cell r="AU65"/>
          <cell r="AV65"/>
          <cell r="AW65"/>
          <cell r="AX65"/>
          <cell r="AY65"/>
          <cell r="AZ65"/>
          <cell r="BA65"/>
          <cell r="BB65"/>
          <cell r="BC65"/>
          <cell r="BD65"/>
          <cell r="BE65"/>
          <cell r="BF65"/>
          <cell r="BG65"/>
          <cell r="BH65"/>
          <cell r="BI65"/>
          <cell r="BJ65"/>
          <cell r="BK65"/>
          <cell r="BL65"/>
          <cell r="BM65"/>
          <cell r="BN65"/>
          <cell r="BO65"/>
          <cell r="BP65"/>
          <cell r="BQ65"/>
          <cell r="BR65"/>
          <cell r="BS65"/>
          <cell r="BT65"/>
          <cell r="BU65"/>
          <cell r="BV65"/>
          <cell r="BW65"/>
          <cell r="BX65"/>
          <cell r="BY65"/>
          <cell r="BZ65"/>
          <cell r="CA65"/>
          <cell r="CB65"/>
          <cell r="CC65"/>
          <cell r="CD65"/>
          <cell r="CE65"/>
          <cell r="CF65"/>
          <cell r="CG65"/>
          <cell r="CH65"/>
          <cell r="CI65"/>
          <cell r="CJ65"/>
          <cell r="CK65"/>
          <cell r="CL65"/>
          <cell r="CM65"/>
          <cell r="CN65"/>
          <cell r="CO65"/>
          <cell r="CP65"/>
          <cell r="CQ65"/>
          <cell r="CR65"/>
          <cell r="CS65"/>
          <cell r="CT65"/>
          <cell r="CU65"/>
          <cell r="CV65"/>
          <cell r="CW65"/>
          <cell r="CX65"/>
          <cell r="CY65"/>
          <cell r="CZ65"/>
          <cell r="DA65"/>
          <cell r="DB65"/>
          <cell r="DC65"/>
          <cell r="DD65"/>
          <cell r="DE65"/>
          <cell r="DF65"/>
          <cell r="DG65"/>
          <cell r="DH65"/>
          <cell r="DI65"/>
          <cell r="DJ65"/>
          <cell r="DK65"/>
          <cell r="DL65"/>
          <cell r="DM65"/>
          <cell r="DN65"/>
          <cell r="DO65"/>
          <cell r="DP65"/>
          <cell r="DQ65"/>
          <cell r="DR65"/>
          <cell r="DS65"/>
          <cell r="DT65"/>
          <cell r="DU65"/>
          <cell r="DV65"/>
          <cell r="DW65"/>
          <cell r="DX65"/>
          <cell r="DY65"/>
          <cell r="DZ65"/>
          <cell r="EA65"/>
          <cell r="EB65"/>
          <cell r="EC65"/>
          <cell r="ED65"/>
          <cell r="EE65"/>
          <cell r="EF65"/>
          <cell r="EG65"/>
          <cell r="EH65"/>
          <cell r="EI65"/>
          <cell r="EJ65"/>
          <cell r="EK65"/>
          <cell r="EL65"/>
          <cell r="EM65"/>
          <cell r="EN65"/>
          <cell r="EO65"/>
          <cell r="EP65"/>
          <cell r="EQ65"/>
          <cell r="ER65"/>
          <cell r="ES65"/>
          <cell r="ET65"/>
          <cell r="EU65"/>
          <cell r="EV65"/>
          <cell r="EW65"/>
          <cell r="EX65"/>
          <cell r="EY65"/>
          <cell r="EZ65"/>
          <cell r="FA65"/>
          <cell r="FB65"/>
          <cell r="FC65"/>
          <cell r="FD65"/>
          <cell r="FE65"/>
          <cell r="FF65"/>
          <cell r="FG65"/>
          <cell r="FH65"/>
          <cell r="FI65"/>
          <cell r="FJ65"/>
          <cell r="FK65"/>
          <cell r="FL65"/>
          <cell r="FM65"/>
          <cell r="FN65"/>
          <cell r="FO65"/>
          <cell r="FP65"/>
        </row>
        <row r="66"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/>
          <cell r="AH66"/>
          <cell r="AI66"/>
          <cell r="AJ66"/>
          <cell r="AK66"/>
          <cell r="AL66"/>
          <cell r="AM66"/>
          <cell r="AN66"/>
          <cell r="AO66"/>
          <cell r="AP66"/>
          <cell r="AQ66"/>
          <cell r="AR66"/>
          <cell r="AS66"/>
          <cell r="AT66"/>
          <cell r="AU66"/>
          <cell r="AV66"/>
          <cell r="AW66"/>
          <cell r="AX66"/>
          <cell r="AY66"/>
          <cell r="AZ66"/>
          <cell r="BA66"/>
          <cell r="BB66"/>
          <cell r="BC66"/>
          <cell r="BD66"/>
          <cell r="BE66"/>
          <cell r="BF66"/>
          <cell r="BG66"/>
          <cell r="BH66"/>
          <cell r="BI66"/>
          <cell r="BJ66"/>
          <cell r="BK66"/>
          <cell r="BL66"/>
          <cell r="BM66"/>
          <cell r="BN66"/>
          <cell r="BO66"/>
          <cell r="BP66"/>
          <cell r="BQ66"/>
          <cell r="BR66"/>
          <cell r="BS66"/>
          <cell r="BT66"/>
          <cell r="BU66"/>
          <cell r="BV66"/>
          <cell r="BW66"/>
          <cell r="BX66"/>
          <cell r="BY66"/>
          <cell r="BZ66"/>
          <cell r="CA66"/>
          <cell r="CB66"/>
          <cell r="CC66"/>
          <cell r="CD66"/>
          <cell r="CE66"/>
          <cell r="CF66"/>
          <cell r="CG66"/>
          <cell r="CH66"/>
          <cell r="CI66"/>
          <cell r="CJ66"/>
          <cell r="CK66"/>
          <cell r="CL66"/>
          <cell r="CM66"/>
          <cell r="CN66"/>
          <cell r="CO66"/>
          <cell r="CP66"/>
          <cell r="CQ66"/>
          <cell r="CR66"/>
          <cell r="CS66"/>
          <cell r="CT66"/>
          <cell r="CU66"/>
          <cell r="CV66"/>
          <cell r="CW66"/>
          <cell r="CX66"/>
          <cell r="CY66"/>
          <cell r="CZ66"/>
          <cell r="DA66"/>
          <cell r="DB66"/>
          <cell r="DC66"/>
          <cell r="DD66"/>
          <cell r="DE66"/>
          <cell r="DF66"/>
          <cell r="DG66"/>
          <cell r="DH66"/>
          <cell r="DI66"/>
          <cell r="DJ66"/>
          <cell r="DK66"/>
          <cell r="DL66"/>
          <cell r="DM66"/>
          <cell r="DN66"/>
          <cell r="DO66"/>
          <cell r="DP66"/>
          <cell r="DQ66"/>
          <cell r="DR66"/>
          <cell r="DS66"/>
          <cell r="DT66"/>
          <cell r="DU66"/>
          <cell r="DV66"/>
          <cell r="DW66"/>
          <cell r="DX66"/>
          <cell r="DY66"/>
          <cell r="DZ66"/>
          <cell r="EA66"/>
          <cell r="EB66"/>
          <cell r="EC66"/>
          <cell r="ED66"/>
          <cell r="EE66"/>
          <cell r="EF66"/>
          <cell r="EG66"/>
          <cell r="EH66"/>
          <cell r="EI66"/>
          <cell r="EJ66"/>
          <cell r="EK66"/>
          <cell r="EL66"/>
          <cell r="EM66"/>
          <cell r="EN66"/>
          <cell r="EO66"/>
          <cell r="EP66"/>
          <cell r="EQ66"/>
          <cell r="ER66"/>
          <cell r="ES66"/>
          <cell r="ET66"/>
          <cell r="EU66"/>
          <cell r="EV66"/>
          <cell r="EW66"/>
          <cell r="EX66"/>
          <cell r="EY66"/>
          <cell r="EZ66"/>
          <cell r="FA66"/>
          <cell r="FB66"/>
          <cell r="FC66"/>
          <cell r="FD66"/>
          <cell r="FE66"/>
          <cell r="FF66"/>
          <cell r="FG66"/>
          <cell r="FH66"/>
          <cell r="FI66"/>
          <cell r="FJ66"/>
          <cell r="FK66"/>
          <cell r="FL66"/>
          <cell r="FM66"/>
          <cell r="FN66"/>
          <cell r="FO66"/>
          <cell r="FP66"/>
        </row>
        <row r="67"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H67"/>
          <cell r="AI67"/>
          <cell r="AJ67"/>
          <cell r="AK67"/>
          <cell r="AL67"/>
          <cell r="AM67"/>
          <cell r="AN67"/>
          <cell r="AO67"/>
          <cell r="AP67"/>
          <cell r="AQ67"/>
          <cell r="AR67"/>
          <cell r="AS67"/>
          <cell r="AT67"/>
          <cell r="AU67"/>
          <cell r="AV67"/>
          <cell r="AW67"/>
          <cell r="AX67"/>
          <cell r="AY67"/>
          <cell r="AZ67"/>
          <cell r="BA67"/>
          <cell r="BB67"/>
          <cell r="BC67"/>
          <cell r="BD67"/>
          <cell r="BE67"/>
          <cell r="BF67"/>
          <cell r="BG67"/>
          <cell r="BH67"/>
          <cell r="BI67"/>
          <cell r="BJ67"/>
          <cell r="BK67"/>
          <cell r="BL67"/>
          <cell r="BM67"/>
          <cell r="BN67"/>
          <cell r="BO67"/>
          <cell r="BP67"/>
          <cell r="BQ67"/>
          <cell r="BR67"/>
          <cell r="BS67"/>
          <cell r="BT67"/>
          <cell r="BU67"/>
          <cell r="BV67"/>
          <cell r="BW67"/>
          <cell r="BX67"/>
          <cell r="BY67"/>
          <cell r="BZ67"/>
          <cell r="CA67"/>
          <cell r="CB67"/>
          <cell r="CC67"/>
          <cell r="CD67"/>
          <cell r="CE67"/>
          <cell r="CF67"/>
          <cell r="CG67"/>
          <cell r="CH67"/>
          <cell r="CI67"/>
          <cell r="CJ67"/>
          <cell r="CK67"/>
          <cell r="CL67"/>
          <cell r="CM67"/>
          <cell r="CN67"/>
          <cell r="CO67"/>
          <cell r="CP67"/>
          <cell r="CQ67"/>
          <cell r="CR67"/>
          <cell r="CS67"/>
          <cell r="CT67"/>
          <cell r="CU67"/>
          <cell r="CV67"/>
          <cell r="CW67"/>
          <cell r="CX67"/>
          <cell r="CY67"/>
          <cell r="CZ67"/>
          <cell r="DA67"/>
          <cell r="DB67"/>
          <cell r="DC67"/>
          <cell r="DD67"/>
          <cell r="DE67"/>
          <cell r="DF67"/>
          <cell r="DG67"/>
          <cell r="DH67"/>
          <cell r="DI67"/>
          <cell r="DJ67"/>
          <cell r="DK67"/>
          <cell r="DL67"/>
          <cell r="DM67"/>
          <cell r="DN67"/>
          <cell r="DO67"/>
          <cell r="DP67"/>
          <cell r="DQ67"/>
          <cell r="DR67"/>
          <cell r="DS67"/>
          <cell r="DT67"/>
          <cell r="DU67"/>
          <cell r="DV67"/>
          <cell r="DW67"/>
          <cell r="DX67"/>
          <cell r="DY67"/>
          <cell r="DZ67"/>
          <cell r="EA67"/>
          <cell r="EB67"/>
          <cell r="EC67"/>
          <cell r="ED67"/>
          <cell r="EE67"/>
          <cell r="EF67"/>
          <cell r="EG67"/>
          <cell r="EH67"/>
          <cell r="EI67"/>
          <cell r="EJ67"/>
          <cell r="EK67"/>
          <cell r="EL67"/>
          <cell r="EM67"/>
          <cell r="EN67"/>
          <cell r="EO67"/>
          <cell r="EP67"/>
          <cell r="EQ67"/>
          <cell r="ER67"/>
          <cell r="ES67"/>
          <cell r="ET67"/>
          <cell r="EU67"/>
          <cell r="EV67"/>
          <cell r="EW67"/>
          <cell r="EX67"/>
          <cell r="EY67"/>
          <cell r="EZ67"/>
          <cell r="FA67"/>
          <cell r="FB67"/>
          <cell r="FC67"/>
          <cell r="FD67"/>
          <cell r="FE67"/>
          <cell r="FF67"/>
          <cell r="FG67"/>
          <cell r="FH67"/>
          <cell r="FI67"/>
          <cell r="FJ67"/>
          <cell r="FK67"/>
          <cell r="FL67"/>
          <cell r="FM67"/>
          <cell r="FN67"/>
          <cell r="FO67"/>
          <cell r="FP67"/>
        </row>
        <row r="68"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H68"/>
          <cell r="AI68"/>
          <cell r="AJ68"/>
          <cell r="AK68"/>
          <cell r="AL68"/>
          <cell r="AM68"/>
          <cell r="AN68"/>
          <cell r="AO68"/>
          <cell r="AP68"/>
          <cell r="AQ68"/>
          <cell r="AR68"/>
          <cell r="AS68"/>
          <cell r="AT68"/>
          <cell r="AU68"/>
          <cell r="AV68"/>
          <cell r="AW68"/>
          <cell r="AX68"/>
          <cell r="AY68"/>
          <cell r="AZ68"/>
          <cell r="BA68"/>
          <cell r="BB68"/>
          <cell r="BC68"/>
          <cell r="BD68"/>
          <cell r="BE68"/>
          <cell r="BF68"/>
          <cell r="BG68"/>
          <cell r="BH68"/>
          <cell r="BI68"/>
          <cell r="BJ68"/>
          <cell r="BK68"/>
          <cell r="BL68"/>
          <cell r="BM68"/>
          <cell r="BN68"/>
          <cell r="BO68"/>
          <cell r="BP68"/>
          <cell r="BQ68"/>
          <cell r="BR68"/>
          <cell r="BS68"/>
          <cell r="BT68"/>
          <cell r="BU68"/>
          <cell r="BV68"/>
          <cell r="BW68"/>
          <cell r="BX68"/>
          <cell r="BY68"/>
          <cell r="BZ68"/>
          <cell r="CA68"/>
          <cell r="CB68"/>
          <cell r="CC68"/>
          <cell r="CD68"/>
          <cell r="CE68"/>
          <cell r="CF68"/>
          <cell r="CG68"/>
          <cell r="CH68"/>
          <cell r="CI68"/>
          <cell r="CJ68"/>
          <cell r="CK68"/>
          <cell r="CL68"/>
          <cell r="CM68"/>
          <cell r="CN68"/>
          <cell r="CO68"/>
          <cell r="CP68"/>
          <cell r="CQ68"/>
          <cell r="CR68"/>
          <cell r="CS68"/>
          <cell r="CT68"/>
          <cell r="CU68"/>
          <cell r="CV68"/>
          <cell r="CW68"/>
          <cell r="CX68"/>
          <cell r="CY68"/>
          <cell r="CZ68"/>
          <cell r="DA68"/>
          <cell r="DB68"/>
          <cell r="DC68"/>
          <cell r="DD68"/>
          <cell r="DE68"/>
          <cell r="DF68"/>
          <cell r="DG68"/>
          <cell r="DH68"/>
          <cell r="DI68"/>
          <cell r="DJ68"/>
          <cell r="DK68"/>
          <cell r="DL68"/>
          <cell r="DM68"/>
          <cell r="DN68"/>
          <cell r="DO68"/>
          <cell r="DP68"/>
          <cell r="DQ68"/>
          <cell r="DR68"/>
          <cell r="DS68"/>
          <cell r="DT68"/>
          <cell r="DU68"/>
          <cell r="DV68"/>
          <cell r="DW68"/>
          <cell r="DX68"/>
          <cell r="DY68"/>
          <cell r="DZ68"/>
          <cell r="EA68"/>
          <cell r="EB68"/>
          <cell r="EC68"/>
          <cell r="ED68"/>
          <cell r="EE68"/>
          <cell r="EF68"/>
          <cell r="EG68"/>
          <cell r="EH68"/>
          <cell r="EI68"/>
          <cell r="EJ68"/>
          <cell r="EK68"/>
          <cell r="EL68"/>
          <cell r="EM68"/>
          <cell r="EN68"/>
          <cell r="EO68"/>
          <cell r="EP68"/>
          <cell r="EQ68"/>
          <cell r="ER68"/>
          <cell r="ES68"/>
          <cell r="ET68"/>
          <cell r="EU68"/>
          <cell r="EV68"/>
          <cell r="EW68"/>
          <cell r="EX68"/>
          <cell r="EY68"/>
          <cell r="EZ68"/>
          <cell r="FA68"/>
          <cell r="FB68"/>
          <cell r="FC68"/>
          <cell r="FD68"/>
          <cell r="FE68"/>
          <cell r="FF68"/>
          <cell r="FG68"/>
          <cell r="FH68"/>
          <cell r="FI68"/>
          <cell r="FJ68"/>
          <cell r="FK68"/>
          <cell r="FL68"/>
          <cell r="FM68"/>
          <cell r="FN68"/>
          <cell r="FO68"/>
          <cell r="FP68"/>
        </row>
        <row r="69"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H69"/>
          <cell r="AI69"/>
          <cell r="AJ69"/>
          <cell r="AK69"/>
          <cell r="AL69"/>
          <cell r="AM69"/>
          <cell r="AN69"/>
          <cell r="AO69"/>
          <cell r="AP69"/>
          <cell r="AQ69"/>
          <cell r="AR69"/>
          <cell r="AS69"/>
          <cell r="AT69"/>
          <cell r="AU69"/>
          <cell r="AV69"/>
          <cell r="AW69"/>
          <cell r="AX69"/>
          <cell r="AY69"/>
          <cell r="AZ69"/>
          <cell r="BA69"/>
          <cell r="BB69"/>
          <cell r="BC69"/>
          <cell r="BD69"/>
          <cell r="BE69"/>
          <cell r="BF69"/>
          <cell r="BG69"/>
          <cell r="BH69"/>
          <cell r="BI69"/>
          <cell r="BJ69"/>
          <cell r="BK69"/>
          <cell r="BL69"/>
          <cell r="BM69"/>
          <cell r="BN69"/>
          <cell r="BO69"/>
          <cell r="BP69"/>
          <cell r="BQ69"/>
          <cell r="BR69"/>
          <cell r="BS69"/>
          <cell r="BT69"/>
          <cell r="BU69"/>
          <cell r="BV69"/>
          <cell r="BW69"/>
          <cell r="BX69"/>
          <cell r="BY69"/>
          <cell r="BZ69"/>
          <cell r="CA69"/>
          <cell r="CB69"/>
          <cell r="CC69"/>
          <cell r="CD69"/>
          <cell r="CE69"/>
          <cell r="CF69"/>
          <cell r="CG69"/>
          <cell r="CH69"/>
          <cell r="CI69"/>
          <cell r="CJ69"/>
          <cell r="CK69"/>
          <cell r="CL69"/>
          <cell r="CM69"/>
          <cell r="CN69"/>
          <cell r="CO69"/>
          <cell r="CP69"/>
          <cell r="CQ69"/>
          <cell r="CR69"/>
          <cell r="CS69"/>
          <cell r="CT69"/>
          <cell r="CU69"/>
          <cell r="CV69"/>
          <cell r="CW69"/>
          <cell r="CX69"/>
          <cell r="CY69"/>
          <cell r="CZ69"/>
          <cell r="DA69"/>
          <cell r="DB69"/>
          <cell r="DC69"/>
          <cell r="DD69"/>
          <cell r="DE69"/>
          <cell r="DF69"/>
          <cell r="DG69"/>
          <cell r="DH69"/>
          <cell r="DI69"/>
          <cell r="DJ69"/>
          <cell r="DK69"/>
          <cell r="DL69"/>
          <cell r="DM69"/>
          <cell r="DN69"/>
          <cell r="DO69"/>
          <cell r="DP69"/>
          <cell r="DQ69"/>
          <cell r="DR69"/>
          <cell r="DS69"/>
          <cell r="DT69"/>
          <cell r="DU69"/>
          <cell r="DV69"/>
          <cell r="DW69"/>
          <cell r="DX69"/>
          <cell r="DY69"/>
          <cell r="DZ69"/>
          <cell r="EA69"/>
          <cell r="EB69"/>
          <cell r="EC69"/>
          <cell r="ED69"/>
          <cell r="EE69"/>
          <cell r="EF69"/>
          <cell r="EG69"/>
          <cell r="EH69"/>
          <cell r="EI69"/>
          <cell r="EJ69"/>
          <cell r="EK69"/>
          <cell r="EL69"/>
          <cell r="EM69"/>
          <cell r="EN69"/>
          <cell r="EO69"/>
          <cell r="EP69"/>
          <cell r="EQ69"/>
          <cell r="ER69"/>
          <cell r="ES69"/>
          <cell r="ET69"/>
          <cell r="EU69"/>
          <cell r="EV69"/>
          <cell r="EW69"/>
          <cell r="EX69"/>
          <cell r="EY69"/>
          <cell r="EZ69"/>
          <cell r="FA69"/>
          <cell r="FB69"/>
          <cell r="FC69"/>
          <cell r="FD69"/>
          <cell r="FE69"/>
          <cell r="FF69"/>
          <cell r="FG69"/>
          <cell r="FH69"/>
          <cell r="FI69"/>
          <cell r="FJ69"/>
          <cell r="FK69"/>
          <cell r="FL69"/>
          <cell r="FM69"/>
          <cell r="FN69"/>
          <cell r="FO69"/>
          <cell r="FP69"/>
        </row>
        <row r="70"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/>
          <cell r="AH70"/>
          <cell r="AI70"/>
          <cell r="AJ70"/>
          <cell r="AK70"/>
          <cell r="AL70"/>
          <cell r="AM70"/>
          <cell r="AN70"/>
          <cell r="AO70"/>
          <cell r="AP70"/>
          <cell r="AQ70"/>
          <cell r="AR70"/>
          <cell r="AS70"/>
          <cell r="AT70"/>
          <cell r="AU70"/>
          <cell r="AV70"/>
          <cell r="AW70"/>
          <cell r="AX70"/>
          <cell r="AY70"/>
          <cell r="AZ70"/>
          <cell r="BA70"/>
          <cell r="BB70"/>
          <cell r="BC70"/>
          <cell r="BD70"/>
          <cell r="BE70"/>
          <cell r="BF70"/>
          <cell r="BG70"/>
          <cell r="BH70"/>
          <cell r="BI70"/>
          <cell r="BJ70"/>
          <cell r="BK70"/>
          <cell r="BL70"/>
          <cell r="BM70"/>
          <cell r="BN70"/>
          <cell r="BO70"/>
          <cell r="BP70"/>
          <cell r="BQ70"/>
          <cell r="BR70"/>
          <cell r="BS70"/>
          <cell r="BT70"/>
          <cell r="BU70"/>
          <cell r="BV70"/>
          <cell r="BW70"/>
          <cell r="BX70"/>
          <cell r="BY70"/>
          <cell r="BZ70"/>
          <cell r="CA70"/>
          <cell r="CB70"/>
          <cell r="CC70"/>
          <cell r="CD70"/>
          <cell r="CE70"/>
          <cell r="CF70"/>
          <cell r="CG70"/>
          <cell r="CH70"/>
          <cell r="CI70"/>
          <cell r="CJ70"/>
          <cell r="CK70"/>
          <cell r="CL70"/>
          <cell r="CM70"/>
          <cell r="CN70"/>
          <cell r="CO70"/>
          <cell r="CP70"/>
          <cell r="CQ70"/>
          <cell r="CR70"/>
          <cell r="CS70"/>
          <cell r="CT70"/>
          <cell r="CU70"/>
          <cell r="CV70"/>
          <cell r="CW70"/>
          <cell r="CX70"/>
          <cell r="CY70"/>
          <cell r="CZ70"/>
          <cell r="DA70"/>
          <cell r="DB70"/>
          <cell r="DC70"/>
          <cell r="DD70"/>
          <cell r="DE70"/>
          <cell r="DF70"/>
          <cell r="DG70"/>
          <cell r="DH70"/>
          <cell r="DI70"/>
          <cell r="DJ70"/>
          <cell r="DK70"/>
          <cell r="DL70"/>
          <cell r="DM70"/>
          <cell r="DN70"/>
          <cell r="DO70"/>
          <cell r="DP70"/>
          <cell r="DQ70"/>
          <cell r="DR70"/>
          <cell r="DS70"/>
          <cell r="DT70"/>
          <cell r="DU70"/>
          <cell r="DV70"/>
          <cell r="DW70"/>
          <cell r="DX70"/>
          <cell r="DY70"/>
          <cell r="DZ70"/>
          <cell r="EA70"/>
          <cell r="EB70"/>
          <cell r="EC70"/>
          <cell r="ED70"/>
          <cell r="EE70"/>
          <cell r="EF70"/>
          <cell r="EG70"/>
          <cell r="EH70"/>
          <cell r="EI70"/>
          <cell r="EJ70"/>
          <cell r="EK70"/>
          <cell r="EL70"/>
          <cell r="EM70"/>
          <cell r="EN70"/>
          <cell r="EO70"/>
          <cell r="EP70"/>
          <cell r="EQ70"/>
          <cell r="ER70"/>
          <cell r="ES70"/>
          <cell r="ET70"/>
          <cell r="EU70"/>
          <cell r="EV70"/>
          <cell r="EW70"/>
          <cell r="EX70"/>
          <cell r="EY70"/>
          <cell r="EZ70"/>
          <cell r="FA70"/>
          <cell r="FB70"/>
          <cell r="FC70"/>
          <cell r="FD70"/>
          <cell r="FE70"/>
          <cell r="FF70"/>
          <cell r="FG70"/>
          <cell r="FH70"/>
          <cell r="FI70"/>
          <cell r="FJ70"/>
          <cell r="FK70"/>
          <cell r="FL70"/>
          <cell r="FM70"/>
          <cell r="FN70"/>
          <cell r="FO70"/>
          <cell r="FP70"/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</sheetNames>
    <sheetDataSet>
      <sheetData sheetId="0">
        <row r="3">
          <cell r="B3" t="str">
            <v>Date sable</v>
          </cell>
          <cell r="F3" t="str">
            <v>Date sable</v>
          </cell>
          <cell r="K3" t="str">
            <v>Date sable</v>
          </cell>
          <cell r="L3" t="str">
            <v>Date Lave Vitre</v>
          </cell>
        </row>
        <row r="4">
          <cell r="F4">
            <v>43174</v>
          </cell>
          <cell r="K4">
            <v>43035</v>
          </cell>
          <cell r="L4">
            <v>43035</v>
          </cell>
        </row>
        <row r="5">
          <cell r="B5" t="str">
            <v>RADIEE</v>
          </cell>
          <cell r="F5">
            <v>43245</v>
          </cell>
          <cell r="K5">
            <v>43108</v>
          </cell>
          <cell r="L5">
            <v>43043</v>
          </cell>
        </row>
        <row r="6">
          <cell r="B6" t="str">
            <v>RADIEE</v>
          </cell>
          <cell r="F6">
            <v>43264</v>
          </cell>
          <cell r="K6">
            <v>43222</v>
          </cell>
          <cell r="L6">
            <v>43050</v>
          </cell>
        </row>
        <row r="7">
          <cell r="B7" t="str">
            <v>RADIEE</v>
          </cell>
          <cell r="F7">
            <v>43245</v>
          </cell>
          <cell r="K7">
            <v>43122</v>
          </cell>
          <cell r="L7">
            <v>43050</v>
          </cell>
        </row>
        <row r="8">
          <cell r="B8" t="str">
            <v>RADIEE</v>
          </cell>
          <cell r="F8">
            <v>43243</v>
          </cell>
          <cell r="K8">
            <v>43180</v>
          </cell>
          <cell r="L8">
            <v>43066</v>
          </cell>
        </row>
        <row r="9">
          <cell r="B9" t="str">
            <v>RADIEE</v>
          </cell>
          <cell r="F9">
            <v>43223</v>
          </cell>
          <cell r="K9">
            <v>43183</v>
          </cell>
          <cell r="L9">
            <v>43183</v>
          </cell>
        </row>
        <row r="10">
          <cell r="B10" t="str">
            <v>RADIEE</v>
          </cell>
          <cell r="F10">
            <v>43249</v>
          </cell>
          <cell r="K10">
            <v>43150</v>
          </cell>
          <cell r="L10">
            <v>43150</v>
          </cell>
        </row>
        <row r="11">
          <cell r="B11" t="str">
            <v>RADIEE</v>
          </cell>
          <cell r="F11">
            <v>43262</v>
          </cell>
          <cell r="K11">
            <v>43157</v>
          </cell>
          <cell r="L11">
            <v>43123</v>
          </cell>
        </row>
        <row r="12">
          <cell r="B12" t="str">
            <v>RADIEE</v>
          </cell>
          <cell r="F12">
            <v>43264</v>
          </cell>
          <cell r="K12">
            <v>43122</v>
          </cell>
          <cell r="L12">
            <v>43097</v>
          </cell>
        </row>
        <row r="13">
          <cell r="B13" t="str">
            <v>RADIEE</v>
          </cell>
          <cell r="F13">
            <v>43243</v>
          </cell>
          <cell r="K13">
            <v>43185</v>
          </cell>
          <cell r="L13">
            <v>43185</v>
          </cell>
        </row>
        <row r="14">
          <cell r="B14" t="str">
            <v>RADIEE</v>
          </cell>
          <cell r="F14">
            <v>43243</v>
          </cell>
          <cell r="K14">
            <v>43185</v>
          </cell>
          <cell r="L14">
            <v>43185</v>
          </cell>
        </row>
        <row r="15">
          <cell r="B15">
            <v>43178</v>
          </cell>
          <cell r="F15">
            <v>43247</v>
          </cell>
          <cell r="K15">
            <v>43073</v>
          </cell>
          <cell r="L15">
            <v>43073</v>
          </cell>
        </row>
        <row r="16">
          <cell r="B16">
            <v>43178</v>
          </cell>
          <cell r="F16">
            <v>43251</v>
          </cell>
          <cell r="K16">
            <v>43222</v>
          </cell>
          <cell r="L16">
            <v>43121</v>
          </cell>
        </row>
        <row r="17">
          <cell r="B17">
            <v>43043</v>
          </cell>
          <cell r="F17">
            <v>43242</v>
          </cell>
          <cell r="K17">
            <v>43124</v>
          </cell>
          <cell r="L17">
            <v>43069</v>
          </cell>
        </row>
        <row r="18">
          <cell r="B18">
            <v>43171</v>
          </cell>
          <cell r="F18">
            <v>43264</v>
          </cell>
          <cell r="K18">
            <v>43118</v>
          </cell>
          <cell r="L18">
            <v>43118</v>
          </cell>
        </row>
        <row r="19">
          <cell r="B19" t="str">
            <v>ILD</v>
          </cell>
          <cell r="F19">
            <v>43251</v>
          </cell>
        </row>
        <row r="20">
          <cell r="B20">
            <v>43121</v>
          </cell>
          <cell r="F20">
            <v>43221</v>
          </cell>
        </row>
        <row r="21">
          <cell r="B21">
            <v>43177</v>
          </cell>
          <cell r="F21">
            <v>43256</v>
          </cell>
        </row>
        <row r="22">
          <cell r="B22">
            <v>43061</v>
          </cell>
          <cell r="F22">
            <v>43211</v>
          </cell>
        </row>
        <row r="23">
          <cell r="B23">
            <v>43121</v>
          </cell>
          <cell r="F23">
            <v>43252</v>
          </cell>
        </row>
        <row r="24">
          <cell r="B24">
            <v>43170</v>
          </cell>
          <cell r="F24">
            <v>43249</v>
          </cell>
        </row>
        <row r="25">
          <cell r="B25">
            <v>43121</v>
          </cell>
          <cell r="F25">
            <v>43201</v>
          </cell>
        </row>
        <row r="26">
          <cell r="B26">
            <v>43170</v>
          </cell>
          <cell r="F26">
            <v>43265</v>
          </cell>
        </row>
        <row r="27">
          <cell r="B27">
            <v>43181</v>
          </cell>
          <cell r="F27">
            <v>43245</v>
          </cell>
        </row>
        <row r="28">
          <cell r="B28">
            <v>43167</v>
          </cell>
          <cell r="F28">
            <v>43244</v>
          </cell>
        </row>
        <row r="29">
          <cell r="B29">
            <v>43027</v>
          </cell>
          <cell r="F29">
            <v>43242</v>
          </cell>
        </row>
        <row r="30">
          <cell r="B30" t="str">
            <v>ILD</v>
          </cell>
          <cell r="F30">
            <v>43265</v>
          </cell>
        </row>
        <row r="31">
          <cell r="B31">
            <v>43068</v>
          </cell>
          <cell r="F31">
            <v>43251</v>
          </cell>
        </row>
        <row r="32">
          <cell r="B32">
            <v>43054</v>
          </cell>
          <cell r="F32">
            <v>43264</v>
          </cell>
        </row>
        <row r="33">
          <cell r="B33">
            <v>43190</v>
          </cell>
          <cell r="F33">
            <v>43206</v>
          </cell>
        </row>
        <row r="34">
          <cell r="B34">
            <v>43081</v>
          </cell>
          <cell r="F34">
            <v>43245</v>
          </cell>
        </row>
        <row r="35">
          <cell r="B35">
            <v>43034</v>
          </cell>
          <cell r="F35">
            <v>43252</v>
          </cell>
        </row>
        <row r="36">
          <cell r="B36">
            <v>43191</v>
          </cell>
          <cell r="F36">
            <v>43214</v>
          </cell>
        </row>
        <row r="37">
          <cell r="B37">
            <v>43188</v>
          </cell>
          <cell r="F37">
            <v>43252</v>
          </cell>
        </row>
        <row r="38">
          <cell r="F38">
            <v>43224</v>
          </cell>
        </row>
        <row r="39">
          <cell r="F39">
            <v>43227</v>
          </cell>
        </row>
        <row r="40">
          <cell r="F40">
            <v>43256</v>
          </cell>
        </row>
        <row r="41">
          <cell r="F41">
            <v>43260</v>
          </cell>
        </row>
        <row r="42">
          <cell r="F42">
            <v>43243</v>
          </cell>
        </row>
        <row r="43">
          <cell r="F43">
            <v>43252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our impr"/>
      <sheetName val="modèle vierge"/>
      <sheetName val="S+5"/>
      <sheetName val="S+4"/>
      <sheetName val="S+3"/>
      <sheetName val="S+2"/>
      <sheetName val="S+"/>
      <sheetName val="S+1"/>
      <sheetName val="SEMAINE EN COURS"/>
      <sheetName val="S23"/>
      <sheetName val="S22"/>
      <sheetName val="S21"/>
      <sheetName val="S20"/>
      <sheetName val="S19"/>
      <sheetName val="S18"/>
      <sheetName val="S17"/>
      <sheetName val="S16"/>
      <sheetName val="S15"/>
      <sheetName val="S14"/>
      <sheetName val="S13"/>
      <sheetName val="S12"/>
      <sheetName val="S11"/>
      <sheetName val="S10"/>
      <sheetName val="S9"/>
      <sheetName val="S8"/>
      <sheetName val="S7"/>
      <sheetName val="S6"/>
      <sheetName val="S5"/>
      <sheetName val="S4"/>
      <sheetName val="S3"/>
      <sheetName val="S2"/>
      <sheetName val="S1"/>
      <sheetName val="S52"/>
      <sheetName val="S51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M2" t="str">
            <v>43261 JOURNEE</v>
          </cell>
          <cell r="X2"/>
          <cell r="Z2" t="str">
            <v>43261 NUIT</v>
          </cell>
          <cell r="AA2" t="str">
            <v>VALIDATION COPROD LOC</v>
          </cell>
          <cell r="AK2" t="str">
            <v>43262 JOURNEE</v>
          </cell>
          <cell r="AT2"/>
          <cell r="AX2" t="str">
            <v>43262 NUIT</v>
          </cell>
          <cell r="AY2" t="str">
            <v>VALIDATION COPROD LOC</v>
          </cell>
          <cell r="BI2" t="str">
            <v>43263 JOURNEE</v>
          </cell>
          <cell r="BT2"/>
          <cell r="BV2" t="str">
            <v>43263 NUIT</v>
          </cell>
          <cell r="BW2" t="str">
            <v>VALIDATION COPROD LOC</v>
          </cell>
          <cell r="CG2" t="str">
            <v>43264 JOURNEE</v>
          </cell>
          <cell r="CR2"/>
          <cell r="CT2" t="str">
            <v>43264 NUIT</v>
          </cell>
          <cell r="CU2" t="str">
            <v>VALIDATION COPROD LOC</v>
          </cell>
          <cell r="DE2" t="str">
            <v>43265 JOURNEE</v>
          </cell>
          <cell r="DP2"/>
          <cell r="DR2" t="str">
            <v>43265 NUIT</v>
          </cell>
          <cell r="DS2" t="str">
            <v>VALIDATION COPROD LOC</v>
          </cell>
          <cell r="EC2" t="str">
            <v>43266 JOURNEE</v>
          </cell>
          <cell r="EN2"/>
          <cell r="EP2" t="str">
            <v>43266 NUIT</v>
          </cell>
          <cell r="EQ2" t="str">
            <v>VALIDATION COPROD LOC</v>
          </cell>
          <cell r="FA2" t="str">
            <v>43267 JOURNEE</v>
          </cell>
          <cell r="FN2" t="str">
            <v>43267 NUIT</v>
          </cell>
        </row>
        <row r="4">
          <cell r="E4" t="str">
            <v>1h</v>
          </cell>
          <cell r="F4" t="str">
            <v>2h</v>
          </cell>
          <cell r="G4" t="str">
            <v>3h</v>
          </cell>
          <cell r="H4" t="str">
            <v>4h</v>
          </cell>
          <cell r="I4" t="str">
            <v>5h</v>
          </cell>
          <cell r="J4" t="str">
            <v>6h</v>
          </cell>
          <cell r="K4" t="str">
            <v>7h</v>
          </cell>
          <cell r="L4" t="str">
            <v>8h</v>
          </cell>
          <cell r="M4" t="str">
            <v>9h</v>
          </cell>
          <cell r="N4" t="str">
            <v>10h</v>
          </cell>
          <cell r="O4" t="str">
            <v>11h</v>
          </cell>
          <cell r="P4" t="str">
            <v>12h</v>
          </cell>
          <cell r="Q4" t="str">
            <v>13h</v>
          </cell>
          <cell r="R4" t="str">
            <v>14h</v>
          </cell>
          <cell r="S4" t="str">
            <v>15h</v>
          </cell>
          <cell r="T4" t="str">
            <v>16h</v>
          </cell>
          <cell r="U4" t="str">
            <v>17h</v>
          </cell>
          <cell r="V4" t="str">
            <v>18h</v>
          </cell>
          <cell r="W4" t="str">
            <v>19h</v>
          </cell>
          <cell r="X4" t="str">
            <v>20h</v>
          </cell>
          <cell r="Y4" t="str">
            <v>21h</v>
          </cell>
          <cell r="Z4" t="str">
            <v>22h</v>
          </cell>
          <cell r="AA4" t="str">
            <v>23h</v>
          </cell>
          <cell r="AB4" t="str">
            <v>0h</v>
          </cell>
          <cell r="AC4" t="str">
            <v>1h</v>
          </cell>
          <cell r="AD4" t="str">
            <v>2h</v>
          </cell>
          <cell r="AE4" t="str">
            <v>3h</v>
          </cell>
          <cell r="AF4" t="str">
            <v>4h</v>
          </cell>
          <cell r="AG4" t="str">
            <v>5h</v>
          </cell>
          <cell r="AH4" t="str">
            <v>6h</v>
          </cell>
          <cell r="AI4" t="str">
            <v>7h</v>
          </cell>
          <cell r="AJ4" t="str">
            <v>8h</v>
          </cell>
          <cell r="AK4" t="str">
            <v>9h</v>
          </cell>
          <cell r="AL4" t="str">
            <v>10h</v>
          </cell>
          <cell r="AM4" t="str">
            <v>11h</v>
          </cell>
          <cell r="AN4" t="str">
            <v>12h</v>
          </cell>
          <cell r="AO4" t="str">
            <v>13h</v>
          </cell>
          <cell r="AP4" t="str">
            <v>14h</v>
          </cell>
          <cell r="AQ4" t="str">
            <v>15h</v>
          </cell>
          <cell r="AR4" t="str">
            <v>16h</v>
          </cell>
          <cell r="AS4" t="str">
            <v>17h</v>
          </cell>
          <cell r="AT4" t="str">
            <v>18h</v>
          </cell>
          <cell r="AU4" t="str">
            <v>19h</v>
          </cell>
          <cell r="AV4" t="str">
            <v>20h</v>
          </cell>
          <cell r="AW4" t="str">
            <v>21h</v>
          </cell>
          <cell r="AX4" t="str">
            <v>22h</v>
          </cell>
          <cell r="AY4" t="str">
            <v>23h</v>
          </cell>
          <cell r="AZ4" t="str">
            <v>0h</v>
          </cell>
          <cell r="BA4" t="str">
            <v>1h</v>
          </cell>
          <cell r="BB4" t="str">
            <v>2h</v>
          </cell>
          <cell r="BC4" t="str">
            <v>3h</v>
          </cell>
          <cell r="BD4" t="str">
            <v>4h</v>
          </cell>
          <cell r="BE4" t="str">
            <v>5h</v>
          </cell>
          <cell r="BF4" t="str">
            <v>6h</v>
          </cell>
          <cell r="BG4" t="str">
            <v>7h</v>
          </cell>
          <cell r="BH4" t="str">
            <v>8h</v>
          </cell>
          <cell r="BI4" t="str">
            <v>9h</v>
          </cell>
          <cell r="BJ4" t="str">
            <v>10h</v>
          </cell>
          <cell r="BK4" t="str">
            <v>11h</v>
          </cell>
          <cell r="BL4" t="str">
            <v>12h</v>
          </cell>
          <cell r="BM4" t="str">
            <v>13h</v>
          </cell>
          <cell r="BN4" t="str">
            <v>14h</v>
          </cell>
          <cell r="BO4" t="str">
            <v>15h</v>
          </cell>
          <cell r="BP4" t="str">
            <v>16h</v>
          </cell>
          <cell r="BQ4" t="str">
            <v>17h</v>
          </cell>
          <cell r="BR4" t="str">
            <v>18h</v>
          </cell>
          <cell r="BS4" t="str">
            <v>19h</v>
          </cell>
          <cell r="BT4" t="str">
            <v>20h</v>
          </cell>
          <cell r="BU4" t="str">
            <v>21h</v>
          </cell>
          <cell r="BV4" t="str">
            <v>22h</v>
          </cell>
          <cell r="BW4" t="str">
            <v>23h</v>
          </cell>
          <cell r="BX4" t="str">
            <v>0h</v>
          </cell>
          <cell r="BY4" t="str">
            <v>1h</v>
          </cell>
          <cell r="BZ4" t="str">
            <v>2h</v>
          </cell>
          <cell r="CA4" t="str">
            <v>3h</v>
          </cell>
          <cell r="CB4" t="str">
            <v>4h</v>
          </cell>
          <cell r="CC4" t="str">
            <v>5h</v>
          </cell>
          <cell r="CD4" t="str">
            <v>6h</v>
          </cell>
          <cell r="CE4" t="str">
            <v>7h</v>
          </cell>
          <cell r="CF4" t="str">
            <v>8h</v>
          </cell>
          <cell r="CG4" t="str">
            <v>9h</v>
          </cell>
          <cell r="CH4" t="str">
            <v>10h</v>
          </cell>
          <cell r="CI4" t="str">
            <v>11h</v>
          </cell>
          <cell r="CJ4" t="str">
            <v>12h</v>
          </cell>
          <cell r="CK4" t="str">
            <v>13h</v>
          </cell>
          <cell r="CL4" t="str">
            <v>14h</v>
          </cell>
          <cell r="CM4" t="str">
            <v>15h</v>
          </cell>
          <cell r="CN4" t="str">
            <v>16h</v>
          </cell>
          <cell r="CO4" t="str">
            <v>17h</v>
          </cell>
          <cell r="CP4" t="str">
            <v>18h</v>
          </cell>
          <cell r="CQ4" t="str">
            <v>19h</v>
          </cell>
          <cell r="CR4" t="str">
            <v>20h</v>
          </cell>
          <cell r="CS4" t="str">
            <v>21h</v>
          </cell>
          <cell r="CT4" t="str">
            <v>22h</v>
          </cell>
          <cell r="CU4" t="str">
            <v>23h</v>
          </cell>
          <cell r="CV4" t="str">
            <v>0h</v>
          </cell>
          <cell r="CW4" t="str">
            <v>1h</v>
          </cell>
          <cell r="CX4" t="str">
            <v>2h</v>
          </cell>
          <cell r="CY4" t="str">
            <v>3h</v>
          </cell>
          <cell r="CZ4" t="str">
            <v>4h</v>
          </cell>
          <cell r="DA4" t="str">
            <v>5h</v>
          </cell>
          <cell r="DB4" t="str">
            <v>6h</v>
          </cell>
          <cell r="DC4" t="str">
            <v>7h</v>
          </cell>
          <cell r="DD4" t="str">
            <v>8h</v>
          </cell>
          <cell r="DE4" t="str">
            <v>9h</v>
          </cell>
          <cell r="DF4" t="str">
            <v>10h</v>
          </cell>
          <cell r="DG4" t="str">
            <v>11h</v>
          </cell>
          <cell r="DH4" t="str">
            <v>12h</v>
          </cell>
          <cell r="DI4" t="str">
            <v>13h</v>
          </cell>
          <cell r="DJ4" t="str">
            <v>14h</v>
          </cell>
          <cell r="DK4" t="str">
            <v>15h</v>
          </cell>
          <cell r="DL4" t="str">
            <v>16h</v>
          </cell>
          <cell r="DM4" t="str">
            <v>17h</v>
          </cell>
          <cell r="DN4" t="str">
            <v>18h</v>
          </cell>
          <cell r="DO4" t="str">
            <v>19h</v>
          </cell>
          <cell r="DP4" t="str">
            <v>20h</v>
          </cell>
          <cell r="DQ4" t="str">
            <v>21h</v>
          </cell>
          <cell r="DR4" t="str">
            <v>22h</v>
          </cell>
          <cell r="DS4" t="str">
            <v>23h</v>
          </cell>
          <cell r="DT4" t="str">
            <v>0h</v>
          </cell>
          <cell r="DU4" t="str">
            <v>1h</v>
          </cell>
          <cell r="DV4" t="str">
            <v>2h</v>
          </cell>
          <cell r="DW4" t="str">
            <v>3h</v>
          </cell>
          <cell r="DX4" t="str">
            <v>4h</v>
          </cell>
          <cell r="DY4" t="str">
            <v>5h</v>
          </cell>
          <cell r="DZ4" t="str">
            <v>6h</v>
          </cell>
          <cell r="EA4" t="str">
            <v>7h</v>
          </cell>
          <cell r="EB4" t="str">
            <v>8h</v>
          </cell>
          <cell r="EC4" t="str">
            <v>9h</v>
          </cell>
          <cell r="ED4" t="str">
            <v>10h</v>
          </cell>
          <cell r="EE4" t="str">
            <v>11h</v>
          </cell>
          <cell r="EF4" t="str">
            <v>12h</v>
          </cell>
          <cell r="EG4" t="str">
            <v>13h</v>
          </cell>
          <cell r="EH4" t="str">
            <v>14h</v>
          </cell>
          <cell r="EI4" t="str">
            <v>15h</v>
          </cell>
          <cell r="EJ4" t="str">
            <v>16h</v>
          </cell>
          <cell r="EK4" t="str">
            <v>17h</v>
          </cell>
          <cell r="EL4" t="str">
            <v>18h</v>
          </cell>
          <cell r="EM4" t="str">
            <v>19h</v>
          </cell>
          <cell r="EN4" t="str">
            <v>20h</v>
          </cell>
          <cell r="EO4" t="str">
            <v>21h</v>
          </cell>
          <cell r="EP4" t="str">
            <v>22h</v>
          </cell>
          <cell r="EQ4" t="str">
            <v>23h</v>
          </cell>
          <cell r="ER4" t="str">
            <v>0h</v>
          </cell>
          <cell r="ES4" t="str">
            <v>1h</v>
          </cell>
          <cell r="ET4" t="str">
            <v>2h</v>
          </cell>
          <cell r="EU4" t="str">
            <v>3h</v>
          </cell>
          <cell r="EV4" t="str">
            <v>4h</v>
          </cell>
          <cell r="EW4" t="str">
            <v>5h</v>
          </cell>
          <cell r="EX4" t="str">
            <v>6h</v>
          </cell>
          <cell r="EY4" t="str">
            <v>7h</v>
          </cell>
          <cell r="EZ4" t="str">
            <v>8h</v>
          </cell>
          <cell r="FA4" t="str">
            <v>9h</v>
          </cell>
          <cell r="FB4" t="str">
            <v>10h</v>
          </cell>
          <cell r="FC4" t="str">
            <v>11h</v>
          </cell>
          <cell r="FD4" t="str">
            <v>12h</v>
          </cell>
          <cell r="FE4" t="str">
            <v>13h</v>
          </cell>
          <cell r="FF4" t="str">
            <v>14h</v>
          </cell>
          <cell r="FG4" t="str">
            <v>15h</v>
          </cell>
          <cell r="FH4" t="str">
            <v>16h</v>
          </cell>
          <cell r="FI4" t="str">
            <v>17h</v>
          </cell>
          <cell r="FJ4" t="str">
            <v>18h</v>
          </cell>
          <cell r="FK4" t="str">
            <v>19h</v>
          </cell>
          <cell r="FL4" t="str">
            <v>20h</v>
          </cell>
          <cell r="FM4" t="str">
            <v>21h</v>
          </cell>
          <cell r="FN4" t="str">
            <v>22h</v>
          </cell>
          <cell r="FO4" t="str">
            <v>23h</v>
          </cell>
          <cell r="FP4" t="str">
            <v>0h</v>
          </cell>
        </row>
        <row r="5">
          <cell r="E5"/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 t="str">
            <v>Z9504 SASC (sncf)</v>
          </cell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 t="str">
            <v>Z23512 Pare brise</v>
          </cell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 t="str">
            <v>Z23512 Pare brise</v>
          </cell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 t="str">
            <v>Z23512 Pare brise</v>
          </cell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 t="str">
            <v>Z23512 Pare brise</v>
          </cell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 t="str">
            <v>Z23512 Pare brise</v>
          </cell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 t="str">
            <v>Z23512 Pare brise</v>
          </cell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 t="str">
            <v>Z23512 Pare brise</v>
          </cell>
          <cell r="ED5"/>
          <cell r="EE5"/>
          <cell r="EF5"/>
          <cell r="EG5"/>
          <cell r="EH5"/>
          <cell r="EI5"/>
          <cell r="EJ5"/>
          <cell r="EK5"/>
          <cell r="EL5"/>
          <cell r="EM5"/>
          <cell r="EN5"/>
          <cell r="EO5"/>
          <cell r="EP5"/>
          <cell r="EQ5"/>
          <cell r="ER5"/>
          <cell r="ES5"/>
          <cell r="ET5"/>
          <cell r="EU5"/>
          <cell r="EV5"/>
          <cell r="EW5"/>
          <cell r="EX5"/>
          <cell r="EY5"/>
          <cell r="EZ5"/>
          <cell r="FA5"/>
          <cell r="FB5"/>
          <cell r="FC5"/>
          <cell r="FD5"/>
          <cell r="FE5"/>
          <cell r="FF5"/>
          <cell r="FG5"/>
          <cell r="FH5"/>
          <cell r="FI5"/>
          <cell r="FJ5"/>
          <cell r="FK5"/>
          <cell r="FL5"/>
          <cell r="FM5"/>
          <cell r="FN5"/>
          <cell r="FO5"/>
          <cell r="FP5"/>
        </row>
        <row r="6"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/>
          <cell r="CP6"/>
          <cell r="CQ6"/>
          <cell r="CR6"/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/>
          <cell r="DE6"/>
          <cell r="DF6"/>
          <cell r="DG6"/>
          <cell r="DH6"/>
          <cell r="DI6"/>
          <cell r="DJ6"/>
          <cell r="DK6"/>
          <cell r="DL6"/>
          <cell r="DM6"/>
          <cell r="DN6"/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  <cell r="ED6"/>
          <cell r="EE6"/>
          <cell r="EF6"/>
          <cell r="EG6"/>
          <cell r="EH6"/>
          <cell r="EI6"/>
          <cell r="EJ6"/>
          <cell r="EK6"/>
          <cell r="EL6"/>
          <cell r="EM6"/>
          <cell r="EN6"/>
          <cell r="EO6"/>
          <cell r="EP6"/>
          <cell r="EQ6"/>
          <cell r="ER6"/>
          <cell r="ES6"/>
          <cell r="ET6"/>
          <cell r="EU6"/>
          <cell r="EV6"/>
          <cell r="EW6"/>
          <cell r="EX6"/>
          <cell r="EY6"/>
          <cell r="EZ6"/>
          <cell r="FA6"/>
          <cell r="FB6"/>
          <cell r="FC6"/>
          <cell r="FD6"/>
          <cell r="FE6"/>
          <cell r="FF6"/>
          <cell r="FG6"/>
          <cell r="FH6"/>
          <cell r="FI6" t="str">
            <v>NETTOYAGE FOSSES</v>
          </cell>
          <cell r="FJ6"/>
          <cell r="FK6"/>
          <cell r="FL6"/>
          <cell r="FM6"/>
          <cell r="FN6"/>
          <cell r="FO6"/>
          <cell r="FP6"/>
        </row>
        <row r="7">
          <cell r="E7"/>
          <cell r="F7"/>
          <cell r="G7"/>
          <cell r="H7" t="str">
            <v>Z55521 Entrée d'Eau (BT)</v>
          </cell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 t="str">
            <v>Z55521 Entrée d'Eau (BT)</v>
          </cell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 t="str">
            <v>Z55677 MOPJ6</v>
          </cell>
          <cell r="AL7"/>
          <cell r="AM7"/>
          <cell r="AN7"/>
          <cell r="AO7"/>
          <cell r="AP7"/>
          <cell r="AQ7" t="str">
            <v>Z55717 MAP</v>
          </cell>
          <cell r="AR7"/>
          <cell r="AS7"/>
          <cell r="AT7"/>
          <cell r="AU7"/>
          <cell r="AV7"/>
          <cell r="AW7"/>
          <cell r="AX7" t="str">
            <v>Z55717 MAP</v>
          </cell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 t="str">
            <v>Z55697 Garantie, MOPJ6</v>
          </cell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 t="str">
            <v>Z55539 RA BT</v>
          </cell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 t="str">
            <v>Z55609 MAP</v>
          </cell>
          <cell r="CN7"/>
          <cell r="CO7"/>
          <cell r="CP7"/>
          <cell r="CQ7"/>
          <cell r="CR7"/>
          <cell r="CS7"/>
          <cell r="CT7" t="str">
            <v>Z55609 MAP</v>
          </cell>
          <cell r="CU7"/>
          <cell r="CV7"/>
          <cell r="CW7"/>
          <cell r="CX7"/>
          <cell r="CY7"/>
          <cell r="CZ7"/>
          <cell r="DA7" t="str">
            <v>Z55539 MAP</v>
          </cell>
          <cell r="DB7"/>
          <cell r="DC7"/>
          <cell r="DD7"/>
          <cell r="DE7"/>
          <cell r="DF7"/>
          <cell r="DG7"/>
          <cell r="DH7"/>
          <cell r="DI7" t="str">
            <v>Z55539 MAP</v>
          </cell>
          <cell r="DJ7"/>
          <cell r="DK7"/>
          <cell r="DL7"/>
          <cell r="DM7"/>
          <cell r="DN7"/>
          <cell r="DO7"/>
          <cell r="DP7"/>
          <cell r="DQ7"/>
          <cell r="DR7" t="str">
            <v>Z55549 RA BT</v>
          </cell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</row>
        <row r="8"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 t="str">
            <v>X76663 reg tef</v>
          </cell>
          <cell r="AE8"/>
          <cell r="AF8"/>
          <cell r="AG8"/>
          <cell r="AH8"/>
          <cell r="AI8"/>
          <cell r="AJ8"/>
          <cell r="AK8" t="str">
            <v>Z9614 TS12 AP</v>
          </cell>
          <cell r="AL8"/>
          <cell r="AM8"/>
          <cell r="AN8"/>
          <cell r="AO8"/>
          <cell r="AP8"/>
          <cell r="AQ8"/>
          <cell r="AR8"/>
          <cell r="AS8"/>
          <cell r="AT8"/>
          <cell r="AU8" t="str">
            <v>LAV Reservoirs</v>
          </cell>
          <cell r="AV8"/>
          <cell r="AW8"/>
          <cell r="AX8" t="str">
            <v>Z9614 TS12 Radio</v>
          </cell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 t="str">
            <v>Z9614 TS12 f</v>
          </cell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 t="str">
            <v>Z9614 TS12 + S1a + S13</v>
          </cell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 t="str">
            <v>Z9614 TS12 IV</v>
          </cell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 t="str">
            <v>Z9614  S13</v>
          </cell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 t="str">
            <v>Z9614  IV</v>
          </cell>
          <cell r="DF8"/>
          <cell r="DG8"/>
          <cell r="DH8" t="str">
            <v>Z9614 OQ1QD</v>
          </cell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 t="str">
            <v>Z23503 P10YE</v>
          </cell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</row>
        <row r="9">
          <cell r="E9" t="str">
            <v>NETTOYAGE FOSSES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 t="str">
            <v>Z9514 SASC (engie)</v>
          </cell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 t="str">
            <v>reprise éclairage Fosses</v>
          </cell>
          <cell r="BJ9"/>
          <cell r="BK9"/>
          <cell r="BL9"/>
          <cell r="BM9"/>
          <cell r="BN9" t="str">
            <v>Z9636 suite S1A</v>
          </cell>
          <cell r="BO9"/>
          <cell r="BP9"/>
          <cell r="BQ9"/>
          <cell r="BR9"/>
          <cell r="BS9"/>
          <cell r="BT9"/>
          <cell r="BU9"/>
          <cell r="BV9" t="str">
            <v>Z9636            MOBISOUDURE + BG + SERRURE DJ</v>
          </cell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 t="str">
            <v>Z9509 S13</v>
          </cell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 t="str">
            <v>Z23531 MSF07,MSF08</v>
          </cell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 t="str">
            <v>Z23531 MSF07,MSF08</v>
          </cell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 t="str">
            <v>Z23531 MSF07,MSF08</v>
          </cell>
          <cell r="ED9"/>
          <cell r="EE9"/>
          <cell r="EF9"/>
          <cell r="EG9"/>
          <cell r="EH9"/>
          <cell r="EI9"/>
          <cell r="EJ9"/>
          <cell r="EK9"/>
          <cell r="EL9"/>
          <cell r="EM9"/>
          <cell r="EN9"/>
          <cell r="EO9"/>
          <cell r="EP9"/>
          <cell r="EQ9"/>
          <cell r="ER9"/>
          <cell r="ES9"/>
          <cell r="ET9"/>
          <cell r="EU9"/>
          <cell r="EV9"/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  <cell r="FI9"/>
          <cell r="FJ9"/>
          <cell r="FK9"/>
          <cell r="FL9"/>
          <cell r="FM9"/>
          <cell r="FN9"/>
          <cell r="FO9"/>
          <cell r="FP9"/>
        </row>
        <row r="10"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/>
          <cell r="EG10"/>
          <cell r="EH10"/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  <cell r="FI10"/>
          <cell r="FJ10"/>
          <cell r="FK10"/>
          <cell r="FL10"/>
          <cell r="FM10"/>
          <cell r="FN10"/>
          <cell r="FO10"/>
          <cell r="FP10"/>
        </row>
        <row r="11"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 t="str">
            <v>Z55723 MUPK2</v>
          </cell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 t="str">
            <v>Z55567 MSPJ4</v>
          </cell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 t="str">
            <v>Z55549 RA BT,MUPK2</v>
          </cell>
          <cell r="AY11"/>
          <cell r="AZ11"/>
          <cell r="BA11"/>
          <cell r="BB11"/>
          <cell r="BC11"/>
          <cell r="BD11"/>
          <cell r="BE11"/>
          <cell r="BF11"/>
          <cell r="BG11"/>
          <cell r="BH11" t="str">
            <v>Z55573 MIDJ3 f</v>
          </cell>
          <cell r="BI11"/>
          <cell r="BJ11"/>
          <cell r="BK11"/>
          <cell r="BL11"/>
          <cell r="BM11"/>
          <cell r="BN11"/>
          <cell r="BO11" t="str">
            <v>Z55615 MAP</v>
          </cell>
          <cell r="BP11"/>
          <cell r="BQ11"/>
          <cell r="BR11"/>
          <cell r="BS11"/>
          <cell r="BT11"/>
          <cell r="BU11"/>
          <cell r="BV11" t="str">
            <v>Z55615 MAP</v>
          </cell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 t="str">
            <v>reprise éclairage Fosses</v>
          </cell>
          <cell r="CH11"/>
          <cell r="CI11"/>
          <cell r="CJ11"/>
          <cell r="CK11" t="str">
            <v>Z55689 Choc</v>
          </cell>
          <cell r="CL11"/>
          <cell r="CM11"/>
          <cell r="CN11"/>
          <cell r="CO11" t="str">
            <v>Z55689 LAV</v>
          </cell>
          <cell r="CP11"/>
          <cell r="CQ11"/>
          <cell r="CR11"/>
          <cell r="CS11"/>
          <cell r="CT11" t="str">
            <v>Z55549 MITJ2,Régl tef</v>
          </cell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 t="str">
            <v>Z55667 AIE2P + ECF + FAIVELAY</v>
          </cell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 t="str">
            <v>Z55631 Plat aux roues, MITJ2</v>
          </cell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 t="str">
            <v>Z55631 MITJ2</v>
          </cell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 t="str">
            <v>NETTOYAGE FOSSES</v>
          </cell>
          <cell r="FA11"/>
          <cell r="FB11"/>
          <cell r="FC11"/>
          <cell r="FD11"/>
          <cell r="FE11"/>
          <cell r="FF11"/>
          <cell r="FG11"/>
          <cell r="FH11"/>
          <cell r="FI11"/>
          <cell r="FJ11"/>
          <cell r="FK11"/>
          <cell r="FL11"/>
          <cell r="FM11"/>
          <cell r="FN11"/>
          <cell r="FO11"/>
          <cell r="FP11"/>
        </row>
        <row r="12"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 t="str">
            <v>Z23548 essai</v>
          </cell>
          <cell r="AA12"/>
          <cell r="AB12"/>
          <cell r="AC12"/>
          <cell r="AD12"/>
          <cell r="AE12" t="str">
            <v>LAV</v>
          </cell>
          <cell r="AF12"/>
          <cell r="AG12"/>
          <cell r="AH12"/>
          <cell r="AI12"/>
          <cell r="AJ12"/>
          <cell r="AK12" t="str">
            <v>reprise éclairage fosse</v>
          </cell>
          <cell r="AL12"/>
          <cell r="AM12"/>
          <cell r="AN12"/>
          <cell r="AO12"/>
          <cell r="AP12" t="str">
            <v>Z9501 JH</v>
          </cell>
          <cell r="AQ12"/>
          <cell r="AR12"/>
          <cell r="AS12"/>
          <cell r="AT12"/>
          <cell r="AU12"/>
          <cell r="AV12"/>
          <cell r="AW12"/>
          <cell r="AX12" t="str">
            <v>Z9501 JH</v>
          </cell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 t="str">
            <v>Z9501 JH</v>
          </cell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 t="str">
            <v>B81517 B81521 Régl tef</v>
          </cell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 t="str">
            <v>B82703 Régl VEF</v>
          </cell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</row>
        <row r="13">
          <cell r="E13"/>
          <cell r="F13" t="str">
            <v xml:space="preserve">Z9633 VG 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 t="str">
            <v xml:space="preserve">Z9633 VG </v>
          </cell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 t="str">
            <v xml:space="preserve">Z9633 VG </v>
          </cell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 t="str">
            <v xml:space="preserve">Z9633 VG </v>
          </cell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 t="str">
            <v xml:space="preserve">Z9633 VG </v>
          </cell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 t="str">
            <v xml:space="preserve">Z9633 VG </v>
          </cell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 t="str">
            <v xml:space="preserve">Z9633 VG </v>
          </cell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 t="str">
            <v xml:space="preserve">Z9633 VG </v>
          </cell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 t="str">
            <v xml:space="preserve">Z9633 VG </v>
          </cell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 t="str">
            <v xml:space="preserve">Z9633 VG </v>
          </cell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 t="str">
            <v xml:space="preserve">Z9633 VG </v>
          </cell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 t="str">
            <v xml:space="preserve">Z9633 VG </v>
          </cell>
          <cell r="EP13"/>
          <cell r="EQ13"/>
          <cell r="ER13"/>
          <cell r="ES13"/>
          <cell r="ET13"/>
          <cell r="EU13"/>
          <cell r="EV13"/>
          <cell r="EW13"/>
          <cell r="EX13"/>
          <cell r="EY13" t="str">
            <v xml:space="preserve">Z9633 VG </v>
          </cell>
          <cell r="EZ13"/>
          <cell r="FA13"/>
          <cell r="FB13"/>
          <cell r="FC13"/>
          <cell r="FD13"/>
          <cell r="FE13"/>
          <cell r="FF13"/>
          <cell r="FG13"/>
          <cell r="FH13"/>
          <cell r="FI13" t="str">
            <v xml:space="preserve">Z9633 VG </v>
          </cell>
          <cell r="FJ13"/>
          <cell r="FK13"/>
          <cell r="FL13"/>
          <cell r="FM13"/>
          <cell r="FN13"/>
          <cell r="FO13"/>
          <cell r="FP13"/>
        </row>
        <row r="14"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 t="str">
            <v>Z23535 GR1,MIT54</v>
          </cell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 t="str">
            <v>Z23503 Régl tef</v>
          </cell>
          <cell r="AY14"/>
          <cell r="AZ14"/>
          <cell r="BA14"/>
          <cell r="BB14" t="str">
            <v>Z9512 Régl tef</v>
          </cell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 t="str">
            <v>reprise éclairage Fosses</v>
          </cell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 t="str">
            <v>NETTOYAGE FOSSES</v>
          </cell>
          <cell r="CU14"/>
          <cell r="CV14"/>
          <cell r="CW14"/>
          <cell r="CX14"/>
          <cell r="CY14"/>
          <cell r="CZ14" t="str">
            <v>Z24501 Régl tef</v>
          </cell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 t="str">
            <v>Z23573 GR2,MIT54</v>
          </cell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 t="str">
            <v>Z23539 MXF38,MXF39</v>
          </cell>
          <cell r="ED14"/>
          <cell r="EE14"/>
          <cell r="EF14"/>
          <cell r="EG14"/>
          <cell r="EH14"/>
          <cell r="EI14"/>
          <cell r="EJ14"/>
          <cell r="EK14"/>
          <cell r="EL14"/>
          <cell r="EM14"/>
          <cell r="EN14"/>
          <cell r="EO14"/>
          <cell r="EP14"/>
          <cell r="EQ14"/>
          <cell r="ER14"/>
          <cell r="ES14"/>
          <cell r="ET14"/>
          <cell r="EU14"/>
          <cell r="EV14"/>
          <cell r="EW14"/>
          <cell r="EX14"/>
          <cell r="EY14"/>
          <cell r="EZ14"/>
          <cell r="FA14"/>
          <cell r="FB14"/>
          <cell r="FC14"/>
          <cell r="FD14"/>
          <cell r="FE14"/>
          <cell r="FF14"/>
          <cell r="FG14"/>
          <cell r="FH14"/>
          <cell r="FI14"/>
          <cell r="FJ14"/>
          <cell r="FK14"/>
          <cell r="FL14"/>
          <cell r="FM14"/>
          <cell r="FN14"/>
          <cell r="FO14"/>
          <cell r="FP14"/>
        </row>
        <row r="15"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 t="str">
            <v>Z27751 RA</v>
          </cell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 t="str">
            <v>Z27751 RA</v>
          </cell>
          <cell r="AM15"/>
          <cell r="AN15"/>
          <cell r="AO15"/>
          <cell r="AP15" t="str">
            <v>Z24703/Z24739 reg tef</v>
          </cell>
          <cell r="AQ15"/>
          <cell r="AR15"/>
          <cell r="AS15"/>
          <cell r="AT15"/>
          <cell r="AU15"/>
          <cell r="AV15"/>
          <cell r="AW15"/>
          <cell r="AX15" t="str">
            <v>Z9636 S1a</v>
          </cell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 t="str">
            <v>X76655 Régl tef</v>
          </cell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 t="str">
            <v>Z55627 CHOC PERSONNE</v>
          </cell>
          <cell r="BW15"/>
          <cell r="BX15"/>
          <cell r="BY15"/>
          <cell r="BZ15"/>
          <cell r="CA15"/>
          <cell r="CB15"/>
          <cell r="CC15"/>
          <cell r="CD15" t="str">
            <v>Z55627 OR +LAV BOGIES</v>
          </cell>
          <cell r="CE15"/>
          <cell r="CF15"/>
          <cell r="CG15"/>
          <cell r="CH15"/>
          <cell r="CI15"/>
          <cell r="CJ15"/>
          <cell r="CK15" t="str">
            <v>Z55709 MITJ2</v>
          </cell>
          <cell r="CL15"/>
          <cell r="CM15"/>
          <cell r="CN15"/>
          <cell r="CO15"/>
          <cell r="CP15"/>
          <cell r="CQ15"/>
          <cell r="CR15"/>
          <cell r="CS15"/>
          <cell r="CT15" t="str">
            <v>Z23539 FU + KVB</v>
          </cell>
          <cell r="CU15"/>
          <cell r="CV15"/>
          <cell r="CW15"/>
          <cell r="CX15"/>
          <cell r="CY15"/>
          <cell r="CZ15" t="str">
            <v>Z55603 MXFK2</v>
          </cell>
          <cell r="DA15"/>
          <cell r="DB15"/>
          <cell r="DC15"/>
          <cell r="DD15"/>
          <cell r="DE15" t="str">
            <v>Z55603 MXFK2</v>
          </cell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 t="str">
            <v>Z27573 MSFS5</v>
          </cell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 t="str">
            <v>reprise éclairage fosses</v>
          </cell>
          <cell r="ED15"/>
          <cell r="EE15"/>
          <cell r="EF15"/>
          <cell r="EG15"/>
          <cell r="EH15"/>
          <cell r="EI15"/>
          <cell r="EJ15"/>
          <cell r="EK15"/>
          <cell r="EL15"/>
          <cell r="EM15"/>
          <cell r="EN15"/>
          <cell r="EO15"/>
          <cell r="EP15"/>
          <cell r="EQ15"/>
          <cell r="ER15"/>
          <cell r="ES15"/>
          <cell r="ET15"/>
          <cell r="EU15"/>
          <cell r="EV15"/>
          <cell r="EW15"/>
          <cell r="EX15"/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  <cell r="FI15"/>
          <cell r="FJ15"/>
          <cell r="FK15"/>
          <cell r="FL15"/>
          <cell r="FM15"/>
          <cell r="FN15"/>
          <cell r="FO15"/>
          <cell r="FP15"/>
        </row>
        <row r="16"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 t="str">
            <v>Z55605 MUPK2</v>
          </cell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 t="str">
            <v xml:space="preserve">Z55619       MSTJ3       </v>
          </cell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 t="str">
            <v xml:space="preserve">Z55619       MSTJ3       </v>
          </cell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 t="str">
            <v>Z55709 MUPK2</v>
          </cell>
          <cell r="ED16"/>
          <cell r="EE16"/>
          <cell r="EF16"/>
          <cell r="EG16"/>
          <cell r="EH16"/>
          <cell r="EI16"/>
          <cell r="EJ16"/>
          <cell r="EK16"/>
          <cell r="EL16"/>
          <cell r="EM16"/>
          <cell r="EN16"/>
          <cell r="EO16"/>
          <cell r="EP16"/>
          <cell r="EQ16"/>
          <cell r="ER16"/>
          <cell r="ES16"/>
          <cell r="ET16"/>
          <cell r="EU16"/>
          <cell r="EV16"/>
          <cell r="EW16"/>
          <cell r="EX16"/>
          <cell r="EY16"/>
          <cell r="EZ16"/>
          <cell r="FA16" t="str">
            <v>Z55605 MUPK2</v>
          </cell>
          <cell r="FB16"/>
          <cell r="FC16"/>
          <cell r="FD16"/>
          <cell r="FE16"/>
          <cell r="FF16"/>
          <cell r="FG16"/>
          <cell r="FH16"/>
          <cell r="FI16"/>
          <cell r="FJ16"/>
          <cell r="FK16"/>
          <cell r="FL16"/>
          <cell r="FM16"/>
          <cell r="FN16"/>
          <cell r="FO16"/>
          <cell r="FP16"/>
        </row>
        <row r="17"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 t="str">
            <v>Z55689 3NNO</v>
          </cell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  <cell r="ED17"/>
          <cell r="EE17"/>
          <cell r="EF17"/>
          <cell r="EG17"/>
          <cell r="EH17"/>
          <cell r="EI17"/>
          <cell r="EJ17"/>
          <cell r="EK17"/>
          <cell r="EL17"/>
          <cell r="EM17"/>
          <cell r="EN17"/>
          <cell r="EO17"/>
          <cell r="EP17"/>
          <cell r="EQ17"/>
          <cell r="ER17"/>
          <cell r="ES17"/>
          <cell r="ET17"/>
          <cell r="EU17"/>
          <cell r="EV17"/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</row>
        <row r="18">
          <cell r="E18"/>
          <cell r="F18"/>
          <cell r="G18"/>
          <cell r="H18"/>
          <cell r="I18"/>
          <cell r="J18" t="str">
            <v>NETTOYAGE FOSSES</v>
          </cell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 t="str">
            <v>Z27683 GR2,MIPC1,MIPC2</v>
          </cell>
          <cell r="AA18"/>
          <cell r="AB18"/>
          <cell r="AC18"/>
          <cell r="AD18"/>
          <cell r="AE18"/>
          <cell r="AF18"/>
          <cell r="AG18"/>
          <cell r="AH18"/>
          <cell r="AI18" t="str">
            <v>MIFX1</v>
          </cell>
          <cell r="AJ18"/>
          <cell r="AK18"/>
          <cell r="AL18"/>
          <cell r="AM18" t="str">
            <v xml:space="preserve">Z55697 MIDSC </v>
          </cell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 t="str">
            <v>Z55697 GR1,MIPJd,MIPJ2</v>
          </cell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 t="str">
            <v>Z27683 RA BM</v>
          </cell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 t="str">
            <v>Z55711 GR1,MIPJd,MIPJ2</v>
          </cell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 t="str">
            <v>Z55653 MIFK9</v>
          </cell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 t="str">
            <v>Z27755 MIFB2</v>
          </cell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 t="str">
            <v>Z27755 MIFB2</v>
          </cell>
          <cell r="DF18"/>
          <cell r="DG18"/>
          <cell r="DH18"/>
          <cell r="DI18"/>
          <cell r="DJ18"/>
          <cell r="DK18"/>
          <cell r="DL18"/>
          <cell r="DM18"/>
          <cell r="DN18"/>
          <cell r="DO18" t="str">
            <v>B82703 Régl VEF</v>
          </cell>
          <cell r="DP18"/>
          <cell r="DQ18"/>
          <cell r="DR18"/>
          <cell r="DS18"/>
          <cell r="DT18" t="str">
            <v>Z55665 RA BT</v>
          </cell>
          <cell r="DU18"/>
          <cell r="DV18"/>
          <cell r="DW18"/>
          <cell r="DX18" t="str">
            <v>X73672/701/722 R2gl tef</v>
          </cell>
          <cell r="DY18"/>
          <cell r="DZ18"/>
          <cell r="EA18"/>
          <cell r="EB18"/>
          <cell r="EC18"/>
          <cell r="ED18"/>
          <cell r="EE18" t="str">
            <v>Z24505 Régl tef</v>
          </cell>
          <cell r="EF18"/>
          <cell r="EG18"/>
          <cell r="EH18"/>
          <cell r="EI18"/>
          <cell r="EJ18"/>
          <cell r="EK18"/>
          <cell r="EL18"/>
          <cell r="EM18"/>
          <cell r="EN18"/>
          <cell r="EO18"/>
          <cell r="EP18"/>
          <cell r="EQ18"/>
          <cell r="ER18"/>
          <cell r="ES18"/>
          <cell r="ET18"/>
          <cell r="EU18"/>
          <cell r="EV18"/>
          <cell r="EW18"/>
          <cell r="EX18"/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</row>
        <row r="19">
          <cell r="E19"/>
          <cell r="F19"/>
          <cell r="G19" t="str">
            <v>Z55597 MIDK5 frein, AI2P</v>
          </cell>
          <cell r="H19"/>
          <cell r="I19"/>
          <cell r="J19"/>
          <cell r="K19"/>
          <cell r="L19"/>
          <cell r="M19"/>
          <cell r="N19"/>
          <cell r="O19"/>
          <cell r="P19"/>
          <cell r="Q19" t="str">
            <v>Z55597 MIDK5 frein, AI2P</v>
          </cell>
          <cell r="R19"/>
          <cell r="S19"/>
          <cell r="T19"/>
          <cell r="U19"/>
          <cell r="V19"/>
          <cell r="W19"/>
          <cell r="X19"/>
          <cell r="Y19"/>
          <cell r="Z19" t="str">
            <v>Z55597 MIDK5 frein, AI2P</v>
          </cell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 t="str">
            <v>Z23548 GR2,MIA13,MIA15,MIA25,MID21,MIF11,MIP12,MIP16,MIP23,MIT14,MIT20,MIT24</v>
          </cell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 t="str">
            <v>Z23548 GR2,MIA13,MIA15,MIA25,MID21,MIF11,MIP12,MIP16,MIP23,MIT14,MIT20,MIT24</v>
          </cell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 t="str">
            <v>Z23548 GR2,MIA13,MIA15,MIA25,MID21,MIF11,MIP12,MIP16,MIP23,MIT14,MIT20,MIT24</v>
          </cell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 t="str">
            <v>Z23548 GR2,MIA13,MIA15,MIA25,MID21,MIF11,MIP12,MIP16,MIP23,MIT14,MIT20,MIT24</v>
          </cell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 t="str">
            <v>Z23548 GR2,MIA13,MIA15,MIA25,MID21,MIF11,MIP12,MIP16,MIP23,MIT14,MIT20,MIT24</v>
          </cell>
          <cell r="ED19"/>
          <cell r="EE19"/>
          <cell r="EF19"/>
          <cell r="EG19"/>
          <cell r="EH19"/>
          <cell r="EI19"/>
          <cell r="EJ19"/>
          <cell r="EK19"/>
          <cell r="EL19"/>
          <cell r="EM19"/>
          <cell r="EN19"/>
          <cell r="EO19"/>
          <cell r="EP19"/>
          <cell r="EQ19"/>
          <cell r="ER19"/>
          <cell r="ES19"/>
          <cell r="ET19"/>
          <cell r="EU19"/>
          <cell r="EV19"/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</row>
        <row r="20"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 t="str">
            <v>Z55581 MSTK1</v>
          </cell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 t="str">
            <v>Z27671 Charge BAT</v>
          </cell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 t="str">
            <v>Z9509 OF7AL</v>
          </cell>
          <cell r="ED20"/>
          <cell r="EE20"/>
          <cell r="EF20"/>
          <cell r="EG20"/>
          <cell r="EH20"/>
          <cell r="EI20"/>
          <cell r="EJ20"/>
          <cell r="EK20"/>
          <cell r="EL20"/>
          <cell r="EM20"/>
          <cell r="EN20"/>
          <cell r="EO20"/>
          <cell r="EP20"/>
          <cell r="EQ20"/>
          <cell r="ER20"/>
          <cell r="ES20"/>
          <cell r="ET20"/>
          <cell r="EU20"/>
          <cell r="EV20"/>
          <cell r="EW20"/>
          <cell r="EX20"/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</row>
        <row r="21"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 t="str">
            <v>Pas d'autres engins sur la voie</v>
          </cell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 t="str">
            <v>Pas d'autres engins sur la voie</v>
          </cell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 t="str">
            <v>Pas d'autres engins sur la voie</v>
          </cell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 t="str">
            <v>Pas d'autres engins sur la voie</v>
          </cell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</row>
        <row r="22"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 t="str">
            <v>Z55665 MIDSC (Voie 4)</v>
          </cell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 t="str">
            <v>Z55677 MIDSC (Voie 4)</v>
          </cell>
          <cell r="CK22"/>
          <cell r="CL22"/>
          <cell r="CM22"/>
          <cell r="CN22"/>
          <cell r="CO22"/>
          <cell r="CP22"/>
          <cell r="CQ22"/>
          <cell r="CR22"/>
          <cell r="CS22"/>
          <cell r="CT22" t="str">
            <v>Z55677 MSTK1</v>
          </cell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 t="str">
            <v>Z55627 MIDSC (Voie 4)</v>
          </cell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 t="str">
            <v>Z55617 MIDSC (Voie 4)</v>
          </cell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</row>
        <row r="23"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 t="str">
            <v>Z55677 3NNO</v>
          </cell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 t="str">
            <v>Z55605 3NNO</v>
          </cell>
          <cell r="ED23"/>
          <cell r="EE23"/>
          <cell r="EF23"/>
          <cell r="EG23"/>
          <cell r="EH23"/>
          <cell r="EI23"/>
          <cell r="EJ23"/>
          <cell r="EK23"/>
          <cell r="EL23"/>
          <cell r="EM23"/>
          <cell r="EN23"/>
          <cell r="EO23"/>
          <cell r="EP23"/>
          <cell r="EQ23"/>
          <cell r="ER23"/>
          <cell r="ES23"/>
          <cell r="ET23"/>
          <cell r="EU23"/>
          <cell r="EV23"/>
          <cell r="EW23"/>
          <cell r="EX23"/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</row>
        <row r="24"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 t="str">
            <v>Z55619 3MSF</v>
          </cell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 t="str">
            <v>Z55595 3MSF</v>
          </cell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 t="str">
            <v>Z55665 3MSF</v>
          </cell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 t="str">
            <v>Z27751 TAG</v>
          </cell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  <cell r="ED24"/>
          <cell r="EE24"/>
          <cell r="EF24"/>
          <cell r="EG24"/>
          <cell r="EH24"/>
          <cell r="EI24"/>
          <cell r="EJ24"/>
          <cell r="EK24"/>
          <cell r="EL24"/>
          <cell r="EM24"/>
          <cell r="EN24" t="str">
            <v>Z55629 3MSF</v>
          </cell>
          <cell r="EO24"/>
          <cell r="EP24"/>
          <cell r="EQ24"/>
          <cell r="ER24"/>
          <cell r="ES24"/>
          <cell r="ET24"/>
          <cell r="EU24"/>
          <cell r="EV24"/>
          <cell r="EW24"/>
          <cell r="EX24"/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</row>
        <row r="25"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 t="str">
            <v>Z9636 NNO</v>
          </cell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 t="str">
            <v>Z27671 Plein d'eau</v>
          </cell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 t="str">
            <v>Z27671 NEF</v>
          </cell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</row>
        <row r="26"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 t="str">
            <v>Z23573 MSF</v>
          </cell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 t="str">
            <v>Z55559 MSTK1,3MSF</v>
          </cell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 t="str">
            <v>Z23503 2MSF</v>
          </cell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 t="str">
            <v>Z55549 MITJ2, 3MSF</v>
          </cell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 t="str">
            <v>Z55655 3MSF</v>
          </cell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 t="str">
            <v>Z27573 MSF</v>
          </cell>
          <cell r="ED26"/>
          <cell r="EE26"/>
          <cell r="EF26"/>
          <cell r="EG26"/>
          <cell r="EH26"/>
          <cell r="EI26"/>
          <cell r="EJ26"/>
          <cell r="EK26"/>
          <cell r="EL26"/>
          <cell r="EM26"/>
          <cell r="EN26"/>
          <cell r="EO26"/>
          <cell r="EP26"/>
          <cell r="EQ26"/>
          <cell r="ER26"/>
          <cell r="ES26"/>
          <cell r="ET26"/>
          <cell r="EU26"/>
          <cell r="EV26"/>
          <cell r="EW26"/>
          <cell r="EX26"/>
          <cell r="EY26"/>
          <cell r="EZ26"/>
          <cell r="FA26" t="str">
            <v>Z27573 NEF</v>
          </cell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</row>
        <row r="27"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 t="str">
            <v>Z55527 MSTK1</v>
          </cell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 t="str">
            <v>Z55597 MSTK1</v>
          </cell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 t="str">
            <v>Z55697 Garantie ( voie 10)</v>
          </cell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  <cell r="ED27"/>
          <cell r="EE27"/>
          <cell r="EF27"/>
          <cell r="EG27"/>
          <cell r="EH27"/>
          <cell r="EI27"/>
          <cell r="EJ27"/>
          <cell r="EK27"/>
          <cell r="EL27"/>
          <cell r="EM27"/>
          <cell r="EN27"/>
          <cell r="EO27"/>
          <cell r="EP27"/>
          <cell r="EQ27"/>
          <cell r="ER27"/>
          <cell r="ES27"/>
          <cell r="ET27"/>
          <cell r="EU27"/>
          <cell r="EV27"/>
          <cell r="EW27"/>
          <cell r="EX27"/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  <cell r="FI27"/>
          <cell r="FJ27"/>
          <cell r="FK27"/>
          <cell r="FL27"/>
          <cell r="FM27"/>
          <cell r="FN27"/>
          <cell r="FO27"/>
          <cell r="FP27"/>
        </row>
        <row r="28"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 t="str">
            <v>Z55679 MSTK1</v>
          </cell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 t="str">
            <v>Z55573 MIDJ3 (Voie 7)</v>
          </cell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 t="str">
            <v>Z55573 ECF( voie 10)</v>
          </cell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 t="str">
            <v>Z23556 ESSAIS PORTES NEVERS (voie 61 T)</v>
          </cell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</row>
        <row r="29"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 t="str">
            <v>Z55717 ECF ( voie 6)</v>
          </cell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 t="str">
            <v>Z55603 ECF ( voie 6)</v>
          </cell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 t="str">
            <v>Z23527 MST30 ( voie 61 Q)</v>
          </cell>
          <cell r="ED29"/>
          <cell r="EE29"/>
          <cell r="EF29"/>
          <cell r="EG29"/>
          <cell r="EH29"/>
          <cell r="EI29"/>
          <cell r="EJ29"/>
          <cell r="EK29"/>
          <cell r="EL29"/>
          <cell r="EM29"/>
          <cell r="EN29"/>
          <cell r="EO29"/>
          <cell r="EP29"/>
          <cell r="EQ29"/>
          <cell r="ER29"/>
          <cell r="ES29"/>
          <cell r="ET29"/>
          <cell r="EU29"/>
          <cell r="EV29"/>
          <cell r="EW29"/>
          <cell r="EX29"/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  <cell r="FI29"/>
          <cell r="FJ29"/>
          <cell r="FK29"/>
          <cell r="FL29"/>
          <cell r="FM29"/>
          <cell r="FN29"/>
          <cell r="FO29"/>
          <cell r="FP29"/>
        </row>
        <row r="30"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 t="str">
            <v>Z55699 RA BT( voie 12)</v>
          </cell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</row>
        <row r="31"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 t="str">
            <v>Z55597 RA BT ( voie 7)</v>
          </cell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 t="str">
            <v>Z55597 RA BT ( voie 7)</v>
          </cell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 t="str">
            <v>Z55597 MITJ1 ( voie 7)</v>
          </cell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 t="str">
            <v>Z55597 MITJ1 ( voie 7)</v>
          </cell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 t="str">
            <v>Z55597 MITJ1,ECF ( voie 7)</v>
          </cell>
          <cell r="ED31"/>
          <cell r="EE31"/>
          <cell r="EF31"/>
          <cell r="EG31"/>
          <cell r="EH31"/>
          <cell r="EI31"/>
          <cell r="EJ31"/>
          <cell r="EK31"/>
          <cell r="EL31"/>
          <cell r="EM31"/>
          <cell r="EN31"/>
          <cell r="EO31"/>
          <cell r="EP31"/>
          <cell r="EQ31"/>
          <cell r="ER31"/>
          <cell r="ES31"/>
          <cell r="ET31"/>
          <cell r="EU31"/>
          <cell r="EV31"/>
          <cell r="EW31"/>
          <cell r="EX31"/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  <cell r="FI31"/>
          <cell r="FJ31"/>
          <cell r="FK31"/>
          <cell r="FL31"/>
          <cell r="FM31"/>
          <cell r="FN31"/>
          <cell r="FO31"/>
          <cell r="FP31"/>
        </row>
        <row r="32"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/>
          <cell r="CL32"/>
          <cell r="CM32"/>
          <cell r="CN32"/>
          <cell r="CO32"/>
          <cell r="CP32"/>
          <cell r="CQ32"/>
          <cell r="CR32"/>
          <cell r="CS32"/>
          <cell r="CT32"/>
          <cell r="CU32"/>
          <cell r="CV32"/>
          <cell r="CW32"/>
          <cell r="CX32"/>
          <cell r="CY32"/>
          <cell r="CZ32"/>
          <cell r="DA32"/>
          <cell r="DB32"/>
          <cell r="DC32"/>
          <cell r="DD32"/>
          <cell r="DE32"/>
          <cell r="DF32"/>
          <cell r="DG32"/>
          <cell r="DH32"/>
          <cell r="DI32"/>
          <cell r="DJ32"/>
          <cell r="DK32"/>
          <cell r="DL32"/>
          <cell r="DM32"/>
          <cell r="DN32"/>
          <cell r="DO32"/>
          <cell r="DP32"/>
          <cell r="DQ32"/>
          <cell r="DR32"/>
          <cell r="DS32"/>
          <cell r="DT32"/>
          <cell r="DU32"/>
          <cell r="DV32"/>
          <cell r="DW32"/>
          <cell r="DX32"/>
          <cell r="DY32"/>
          <cell r="DZ32"/>
          <cell r="EA32"/>
          <cell r="EB32"/>
          <cell r="EC32"/>
          <cell r="ED32"/>
          <cell r="EE32"/>
          <cell r="EF32"/>
          <cell r="EG32"/>
          <cell r="EH32"/>
          <cell r="EI32"/>
          <cell r="EJ32"/>
          <cell r="EK32"/>
          <cell r="EL32"/>
          <cell r="EM32"/>
          <cell r="EN32"/>
          <cell r="EO32"/>
          <cell r="EP32"/>
          <cell r="EQ32"/>
          <cell r="ER32"/>
          <cell r="ES32"/>
          <cell r="ET32"/>
          <cell r="EU32"/>
          <cell r="EV32"/>
          <cell r="EW32"/>
          <cell r="EX32"/>
          <cell r="EY32"/>
          <cell r="EZ32"/>
          <cell r="FA32"/>
          <cell r="FB32"/>
          <cell r="FC32"/>
          <cell r="FD32"/>
          <cell r="FE32"/>
          <cell r="FF32"/>
          <cell r="FG32"/>
          <cell r="FH32"/>
          <cell r="FI32"/>
          <cell r="FJ32"/>
          <cell r="FK32"/>
          <cell r="FL32"/>
          <cell r="FM32"/>
          <cell r="FN32"/>
          <cell r="FO32"/>
          <cell r="FP32"/>
        </row>
        <row r="33"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  <cell r="ED33"/>
          <cell r="EE33"/>
          <cell r="EF33"/>
          <cell r="EG33"/>
          <cell r="EH33"/>
          <cell r="EI33"/>
          <cell r="EJ33"/>
          <cell r="EK33"/>
          <cell r="EL33"/>
          <cell r="EM33"/>
          <cell r="EN33"/>
          <cell r="EO33"/>
          <cell r="EP33"/>
          <cell r="EQ33"/>
          <cell r="ER33"/>
          <cell r="ES33"/>
          <cell r="ET33"/>
          <cell r="EU33"/>
          <cell r="EV33"/>
          <cell r="EW33"/>
          <cell r="EX33"/>
          <cell r="EY33"/>
          <cell r="EZ33"/>
          <cell r="FA33"/>
          <cell r="FB33"/>
          <cell r="FC33"/>
          <cell r="FD33"/>
          <cell r="FE33"/>
          <cell r="FF33"/>
          <cell r="FG33"/>
          <cell r="FH33"/>
          <cell r="FI33"/>
          <cell r="FJ33"/>
          <cell r="FK33"/>
          <cell r="FL33"/>
          <cell r="FM33"/>
          <cell r="FN33"/>
          <cell r="FO33"/>
          <cell r="FP33"/>
        </row>
        <row r="34">
          <cell r="E34"/>
          <cell r="F34"/>
          <cell r="G34"/>
          <cell r="H34"/>
          <cell r="I34"/>
          <cell r="J34"/>
          <cell r="K34" t="str">
            <v>B82703 2R11M +6 R11P+12 OF1BP</v>
          </cell>
          <cell r="L34"/>
          <cell r="M34"/>
          <cell r="N34"/>
          <cell r="O34"/>
          <cell r="P34"/>
          <cell r="Q34"/>
          <cell r="R34"/>
          <cell r="S34"/>
          <cell r="T34"/>
          <cell r="U34" t="str">
            <v>B82703 2R11M +6 R11P+12 OF1BP</v>
          </cell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 t="str">
            <v>Z24645 2R11M +2R11P</v>
          </cell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 t="str">
            <v>Z24645 2R11M +2R11P</v>
          </cell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 t="str">
            <v>Z24645 2R11M +2R11P</v>
          </cell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 t="str">
            <v>Z24645 2R11M +2R11P</v>
          </cell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 t="str">
            <v>B82703 2R11M +6 R11P+12 OF1BP</v>
          </cell>
          <cell r="CH34"/>
          <cell r="CI34"/>
          <cell r="CJ34"/>
          <cell r="CK34"/>
          <cell r="CL34"/>
          <cell r="CM34"/>
          <cell r="CN34"/>
          <cell r="CO34"/>
          <cell r="CP34"/>
          <cell r="CQ34"/>
          <cell r="CR34"/>
          <cell r="CS34"/>
          <cell r="CT34" t="str">
            <v>B82703 2R11M +6 R11P+12 OF1BP</v>
          </cell>
          <cell r="CU34"/>
          <cell r="CV34"/>
          <cell r="CW34"/>
          <cell r="CX34"/>
          <cell r="CY34"/>
          <cell r="CZ34"/>
          <cell r="DA34"/>
          <cell r="DB34"/>
          <cell r="DC34"/>
          <cell r="DD34"/>
          <cell r="DE34"/>
          <cell r="DF34"/>
          <cell r="DG34"/>
          <cell r="DH34"/>
          <cell r="DI34"/>
          <cell r="DJ34"/>
          <cell r="DK34"/>
          <cell r="DL34"/>
          <cell r="DM34"/>
          <cell r="DN34"/>
          <cell r="DO34"/>
          <cell r="DP34"/>
          <cell r="DQ34"/>
          <cell r="DR34" t="str">
            <v>Z24645 2R11P</v>
          </cell>
          <cell r="DS34"/>
          <cell r="DT34"/>
          <cell r="DU34"/>
          <cell r="DV34"/>
          <cell r="DW34"/>
          <cell r="DX34"/>
          <cell r="DY34"/>
          <cell r="DZ34"/>
          <cell r="EA34"/>
          <cell r="EB34"/>
          <cell r="EC34"/>
          <cell r="ED34"/>
          <cell r="EE34"/>
          <cell r="EF34"/>
          <cell r="EG34"/>
          <cell r="EH34"/>
          <cell r="EI34"/>
          <cell r="EJ34"/>
          <cell r="EK34"/>
          <cell r="EL34"/>
          <cell r="EM34"/>
          <cell r="EN34"/>
          <cell r="EO34"/>
          <cell r="EP34"/>
          <cell r="EQ34"/>
          <cell r="ER34"/>
          <cell r="ES34"/>
          <cell r="ET34"/>
          <cell r="EU34"/>
          <cell r="EV34"/>
          <cell r="EW34"/>
          <cell r="EX34"/>
          <cell r="EY34"/>
          <cell r="EZ34"/>
          <cell r="FA34"/>
          <cell r="FB34"/>
          <cell r="FC34"/>
          <cell r="FD34"/>
          <cell r="FE34"/>
          <cell r="FF34"/>
          <cell r="FG34"/>
          <cell r="FH34"/>
          <cell r="FI34"/>
          <cell r="FJ34"/>
          <cell r="FK34"/>
          <cell r="FL34"/>
          <cell r="FM34"/>
          <cell r="FN34"/>
          <cell r="FO34"/>
          <cell r="FP34"/>
        </row>
        <row r="35"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/>
          <cell r="CL35"/>
          <cell r="CM35"/>
          <cell r="CN35"/>
          <cell r="CO35"/>
          <cell r="CP35"/>
          <cell r="CQ35"/>
          <cell r="CR35"/>
          <cell r="CS35"/>
          <cell r="CT35"/>
          <cell r="CU35"/>
          <cell r="CV35"/>
          <cell r="CW35"/>
          <cell r="CX35"/>
          <cell r="CY35"/>
          <cell r="CZ35"/>
          <cell r="DA35"/>
          <cell r="DB35"/>
          <cell r="DC35"/>
          <cell r="DD35"/>
          <cell r="DE35"/>
          <cell r="DF35"/>
          <cell r="DG35"/>
          <cell r="DH35"/>
          <cell r="DI35"/>
          <cell r="DJ35"/>
          <cell r="DK35"/>
          <cell r="DL35"/>
          <cell r="DM35"/>
          <cell r="DN35"/>
          <cell r="DO35"/>
          <cell r="DP35"/>
          <cell r="DQ35"/>
          <cell r="DR35"/>
          <cell r="DS35"/>
          <cell r="DT35"/>
          <cell r="DU35"/>
          <cell r="DV35"/>
          <cell r="DW35"/>
          <cell r="DX35"/>
          <cell r="DY35"/>
          <cell r="DZ35"/>
          <cell r="EA35"/>
          <cell r="EB35"/>
          <cell r="EC35"/>
          <cell r="ED35"/>
          <cell r="EE35"/>
          <cell r="EF35"/>
          <cell r="EG35"/>
          <cell r="EH35"/>
          <cell r="EI35"/>
          <cell r="EJ35"/>
          <cell r="EK35"/>
          <cell r="EL35"/>
          <cell r="EM35"/>
          <cell r="EN35"/>
          <cell r="EO35"/>
          <cell r="EP35"/>
          <cell r="EQ35"/>
          <cell r="ER35"/>
        </row>
        <row r="36">
          <cell r="E36"/>
          <cell r="F36"/>
          <cell r="G36"/>
          <cell r="H36"/>
          <cell r="I36"/>
          <cell r="J36"/>
          <cell r="K36" t="str">
            <v>NETTOYAGE FOSSES</v>
          </cell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 t="str">
            <v>X76663 (2)</v>
          </cell>
          <cell r="Y36"/>
          <cell r="Z36"/>
          <cell r="AA36"/>
          <cell r="AB36"/>
          <cell r="AC36"/>
          <cell r="AD36"/>
          <cell r="AE36"/>
          <cell r="AF36" t="str">
            <v>Z24739 (2)</v>
          </cell>
          <cell r="AG36"/>
          <cell r="AH36"/>
          <cell r="AI36" t="str">
            <v>Z24703(3)</v>
          </cell>
          <cell r="AJ36"/>
          <cell r="AK36"/>
          <cell r="AL36" t="str">
            <v>Z23503(2)</v>
          </cell>
          <cell r="AM36"/>
          <cell r="AN36"/>
          <cell r="AO36" t="str">
            <v>BB27177 (1)</v>
          </cell>
          <cell r="AP36"/>
          <cell r="AQ36"/>
          <cell r="AR36" t="str">
            <v>Z9512 (1)</v>
          </cell>
          <cell r="AS36"/>
          <cell r="AT36"/>
          <cell r="AU36"/>
          <cell r="AV36"/>
          <cell r="AW36" t="str">
            <v>X76655(1)</v>
          </cell>
          <cell r="AX36"/>
          <cell r="AY36"/>
          <cell r="AZ36"/>
          <cell r="BA36"/>
          <cell r="BB36"/>
          <cell r="BC36"/>
          <cell r="BD36" t="str">
            <v>X72693(1)</v>
          </cell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 t="str">
            <v>Z55549 (9)</v>
          </cell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/>
          <cell r="CL36" t="str">
            <v>B81517(2)</v>
          </cell>
          <cell r="CM36"/>
          <cell r="CN36"/>
          <cell r="CO36" t="str">
            <v>B81521(2)</v>
          </cell>
          <cell r="CP36"/>
          <cell r="CQ36"/>
          <cell r="CR36"/>
          <cell r="CS36" t="str">
            <v>Z24501(1)</v>
          </cell>
          <cell r="CT36"/>
          <cell r="CU36"/>
          <cell r="CV36"/>
          <cell r="CW36"/>
          <cell r="CX36"/>
          <cell r="CY36"/>
          <cell r="CZ36"/>
          <cell r="DA36"/>
          <cell r="DB36"/>
          <cell r="DC36"/>
          <cell r="DD36"/>
          <cell r="DE36" t="str">
            <v>Nettoyage /rangement</v>
          </cell>
          <cell r="DF36"/>
          <cell r="DG36"/>
          <cell r="DH36"/>
          <cell r="DI36"/>
          <cell r="DJ36"/>
          <cell r="DK36"/>
          <cell r="DL36"/>
          <cell r="DM36"/>
          <cell r="DN36" t="str">
            <v>X73672/701/695 (4)</v>
          </cell>
          <cell r="DO36"/>
          <cell r="DP36"/>
          <cell r="DQ36"/>
          <cell r="DR36"/>
          <cell r="DS36"/>
          <cell r="DT36"/>
          <cell r="DU36"/>
          <cell r="DV36"/>
          <cell r="DW36" t="str">
            <v>Z24505 (2)</v>
          </cell>
          <cell r="DX36"/>
          <cell r="DY36"/>
          <cell r="DZ36"/>
          <cell r="EA36"/>
          <cell r="EB36" t="str">
            <v>BB27133 (2)</v>
          </cell>
          <cell r="EC36"/>
          <cell r="ED36"/>
          <cell r="EE36"/>
          <cell r="EF36"/>
          <cell r="EG36"/>
          <cell r="EH36"/>
          <cell r="EI36"/>
          <cell r="EJ36"/>
          <cell r="EK36"/>
          <cell r="EL36"/>
          <cell r="EM36"/>
          <cell r="EN36"/>
          <cell r="EO36"/>
          <cell r="EP36"/>
          <cell r="EQ36"/>
          <cell r="ER36"/>
          <cell r="ES36"/>
          <cell r="ET36"/>
          <cell r="EU36"/>
          <cell r="EV36"/>
          <cell r="EW36"/>
          <cell r="EX36"/>
          <cell r="EY36"/>
          <cell r="EZ36"/>
          <cell r="FA36"/>
          <cell r="FB36"/>
          <cell r="FC36"/>
          <cell r="FD36"/>
          <cell r="FE36"/>
          <cell r="FF36"/>
          <cell r="FG36"/>
          <cell r="FH36"/>
          <cell r="FI36"/>
          <cell r="FJ36"/>
          <cell r="FK36"/>
          <cell r="FL36"/>
          <cell r="FM36"/>
          <cell r="FN36"/>
          <cell r="FO36"/>
          <cell r="FP36"/>
        </row>
        <row r="37"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/>
          <cell r="BV37"/>
          <cell r="BW37"/>
          <cell r="BX37"/>
          <cell r="BY37"/>
          <cell r="BZ37"/>
          <cell r="CA37"/>
          <cell r="CB37"/>
          <cell r="CC37"/>
          <cell r="CD37"/>
          <cell r="CE37"/>
          <cell r="CF37"/>
          <cell r="CG37"/>
          <cell r="CH37"/>
          <cell r="CI37"/>
          <cell r="CJ37"/>
          <cell r="CK37"/>
          <cell r="CL37"/>
          <cell r="CM37"/>
          <cell r="CN37"/>
          <cell r="CO37"/>
          <cell r="CP37"/>
          <cell r="CQ37"/>
          <cell r="CR37"/>
          <cell r="CS37"/>
          <cell r="CT37"/>
          <cell r="CU37"/>
          <cell r="CV37"/>
          <cell r="CW37"/>
          <cell r="CX37"/>
          <cell r="CY37"/>
          <cell r="CZ37"/>
          <cell r="DA37"/>
          <cell r="DB37"/>
          <cell r="DC37"/>
          <cell r="DD37"/>
          <cell r="DE37"/>
          <cell r="DF37"/>
          <cell r="DG37"/>
          <cell r="DH37"/>
          <cell r="DI37"/>
          <cell r="DJ37"/>
          <cell r="DK37"/>
          <cell r="DL37"/>
          <cell r="DM37"/>
          <cell r="DN37"/>
          <cell r="DO37"/>
          <cell r="DP37"/>
          <cell r="DQ37"/>
          <cell r="DR37"/>
          <cell r="DS37"/>
          <cell r="DT37"/>
          <cell r="DU37"/>
          <cell r="DV37"/>
          <cell r="DW37"/>
          <cell r="DX37"/>
          <cell r="DY37"/>
          <cell r="DZ37"/>
          <cell r="EA37"/>
          <cell r="EB37"/>
          <cell r="EC37"/>
          <cell r="ED37"/>
          <cell r="EE37"/>
          <cell r="EF37"/>
          <cell r="EG37"/>
          <cell r="EH37"/>
          <cell r="EI37"/>
          <cell r="EJ37"/>
          <cell r="EK37"/>
          <cell r="EL37"/>
          <cell r="EM37"/>
          <cell r="EN37"/>
          <cell r="EO37"/>
          <cell r="EP37"/>
          <cell r="EQ37"/>
          <cell r="ER37"/>
          <cell r="ES37"/>
          <cell r="ET37"/>
          <cell r="EU37"/>
          <cell r="EV37"/>
          <cell r="EW37"/>
          <cell r="EX37"/>
          <cell r="EY37"/>
          <cell r="EZ37"/>
          <cell r="FA37"/>
          <cell r="FB37"/>
          <cell r="FC37"/>
          <cell r="FD37"/>
          <cell r="FE37"/>
          <cell r="FF37"/>
          <cell r="FG37"/>
          <cell r="FH37"/>
          <cell r="FI37"/>
          <cell r="FJ37"/>
          <cell r="FK37"/>
          <cell r="FL37"/>
          <cell r="FM37"/>
          <cell r="FN37"/>
          <cell r="FO37"/>
          <cell r="FP37"/>
        </row>
        <row r="38"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/>
          <cell r="AS38"/>
          <cell r="AT38"/>
          <cell r="AU38"/>
          <cell r="AV38"/>
          <cell r="AW38"/>
          <cell r="AX38"/>
          <cell r="AY38"/>
          <cell r="AZ38"/>
          <cell r="BA38"/>
          <cell r="BB38"/>
          <cell r="BC38"/>
          <cell r="BD38"/>
          <cell r="BE38"/>
          <cell r="BF38"/>
          <cell r="BG38"/>
          <cell r="BH38"/>
          <cell r="BI38"/>
          <cell r="BJ38"/>
          <cell r="BK38"/>
          <cell r="BL38"/>
          <cell r="BM38"/>
          <cell r="BN38"/>
          <cell r="BO38"/>
          <cell r="BP38"/>
          <cell r="BQ38"/>
          <cell r="BR38"/>
          <cell r="BS38"/>
          <cell r="BT38"/>
          <cell r="BU38"/>
          <cell r="BV38"/>
          <cell r="BW38"/>
          <cell r="BX38"/>
          <cell r="BY38"/>
          <cell r="BZ38"/>
          <cell r="CA38"/>
          <cell r="CB38"/>
          <cell r="CC38"/>
          <cell r="CD38"/>
          <cell r="CE38"/>
          <cell r="CF38"/>
          <cell r="CG38"/>
          <cell r="CH38"/>
          <cell r="CI38"/>
          <cell r="CJ38"/>
          <cell r="CK38"/>
          <cell r="CL38"/>
          <cell r="CM38"/>
          <cell r="CN38"/>
          <cell r="CO38"/>
          <cell r="CP38"/>
          <cell r="CQ38"/>
          <cell r="CR38"/>
          <cell r="CS38"/>
          <cell r="CT38"/>
          <cell r="CU38"/>
          <cell r="CV38"/>
          <cell r="CW38"/>
          <cell r="CX38"/>
          <cell r="CY38"/>
          <cell r="CZ38"/>
          <cell r="DA38"/>
          <cell r="DB38"/>
          <cell r="DC38"/>
          <cell r="DD38"/>
          <cell r="DE38"/>
          <cell r="DF38"/>
          <cell r="DG38"/>
          <cell r="DH38"/>
          <cell r="DI38"/>
          <cell r="DJ38"/>
          <cell r="DK38"/>
          <cell r="DL38"/>
          <cell r="DM38"/>
          <cell r="DN38"/>
          <cell r="DO38"/>
          <cell r="DP38"/>
          <cell r="DQ38"/>
          <cell r="DR38"/>
          <cell r="DS38"/>
          <cell r="DT38"/>
          <cell r="DU38"/>
          <cell r="DV38"/>
          <cell r="DW38"/>
          <cell r="DX38"/>
          <cell r="DY38"/>
          <cell r="DZ38"/>
          <cell r="EA38"/>
          <cell r="EB38"/>
          <cell r="EC38"/>
          <cell r="ED38"/>
          <cell r="EE38"/>
          <cell r="EF38"/>
          <cell r="EG38"/>
          <cell r="EH38"/>
          <cell r="EI38"/>
          <cell r="EJ38"/>
          <cell r="EK38"/>
          <cell r="EL38"/>
          <cell r="EM38"/>
          <cell r="EN38"/>
          <cell r="EO38"/>
          <cell r="EP38"/>
          <cell r="EQ38"/>
          <cell r="ER38"/>
          <cell r="ES38"/>
          <cell r="ET38"/>
          <cell r="EU38"/>
          <cell r="EV38"/>
          <cell r="EW38"/>
          <cell r="EX38"/>
          <cell r="EY38"/>
          <cell r="EZ38"/>
          <cell r="FA38"/>
          <cell r="FB38"/>
          <cell r="FC38"/>
          <cell r="FD38"/>
          <cell r="FE38"/>
          <cell r="FF38"/>
          <cell r="FG38"/>
          <cell r="FH38"/>
          <cell r="FI38"/>
          <cell r="FJ38"/>
          <cell r="FK38"/>
          <cell r="FL38"/>
          <cell r="FM38"/>
          <cell r="FN38"/>
          <cell r="FO38"/>
          <cell r="FP38"/>
        </row>
        <row r="39">
          <cell r="E39"/>
          <cell r="F39"/>
          <cell r="G39"/>
          <cell r="H39"/>
          <cell r="I39"/>
          <cell r="J39"/>
          <cell r="K39" t="str">
            <v>DIMANCHE</v>
          </cell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 t="str">
            <v>DIMANCHE</v>
          </cell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 t="str">
            <v>LUNDI</v>
          </cell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 t="str">
            <v>LUNDI</v>
          </cell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  <cell r="BF39"/>
          <cell r="BG39" t="str">
            <v>MARDI</v>
          </cell>
          <cell r="BH39"/>
          <cell r="BI39"/>
          <cell r="BJ39"/>
          <cell r="BK39"/>
          <cell r="BL39"/>
          <cell r="BM39"/>
          <cell r="BN39"/>
          <cell r="BO39"/>
          <cell r="BP39"/>
          <cell r="BQ39"/>
          <cell r="BR39"/>
          <cell r="BS39" t="str">
            <v>MARDI</v>
          </cell>
          <cell r="BT39"/>
          <cell r="BU39"/>
          <cell r="BV39"/>
          <cell r="BW39"/>
          <cell r="BX39"/>
          <cell r="BY39"/>
          <cell r="BZ39"/>
          <cell r="CA39"/>
          <cell r="CB39"/>
          <cell r="CC39"/>
          <cell r="CD39"/>
          <cell r="CE39" t="str">
            <v>MERCREDI</v>
          </cell>
          <cell r="CF39"/>
          <cell r="CG39"/>
          <cell r="CH39"/>
          <cell r="CI39"/>
          <cell r="CJ39"/>
          <cell r="CK39"/>
          <cell r="CL39"/>
          <cell r="CM39"/>
          <cell r="CN39"/>
          <cell r="CO39"/>
          <cell r="CP39"/>
          <cell r="CQ39" t="str">
            <v>MERCREDI</v>
          </cell>
          <cell r="CR39"/>
          <cell r="CS39"/>
          <cell r="CT39"/>
          <cell r="CU39"/>
          <cell r="CV39"/>
          <cell r="CW39"/>
          <cell r="CX39"/>
          <cell r="CY39"/>
          <cell r="CZ39"/>
          <cell r="DA39"/>
          <cell r="DB39"/>
          <cell r="DC39" t="str">
            <v>JEUDI</v>
          </cell>
          <cell r="DD39"/>
          <cell r="DE39"/>
          <cell r="DF39"/>
          <cell r="DG39"/>
          <cell r="DH39"/>
          <cell r="DI39"/>
          <cell r="DJ39"/>
          <cell r="DK39"/>
          <cell r="DL39"/>
          <cell r="DM39"/>
          <cell r="DN39"/>
          <cell r="DO39" t="str">
            <v>JEUDI</v>
          </cell>
          <cell r="DP39"/>
          <cell r="DQ39"/>
          <cell r="DR39"/>
          <cell r="DS39"/>
          <cell r="DT39"/>
          <cell r="DU39"/>
          <cell r="DV39"/>
          <cell r="DW39"/>
          <cell r="DX39"/>
          <cell r="DY39"/>
          <cell r="DZ39"/>
          <cell r="EA39" t="str">
            <v>VENDREDI</v>
          </cell>
          <cell r="EB39"/>
          <cell r="EC39"/>
          <cell r="ED39"/>
          <cell r="EE39"/>
          <cell r="EF39"/>
          <cell r="EG39"/>
          <cell r="EH39"/>
          <cell r="EI39"/>
          <cell r="EJ39"/>
          <cell r="EK39"/>
          <cell r="EL39"/>
          <cell r="EM39" t="str">
            <v>VENDREDI</v>
          </cell>
          <cell r="EN39"/>
          <cell r="EO39"/>
          <cell r="EP39"/>
          <cell r="EQ39"/>
          <cell r="ER39"/>
          <cell r="ES39"/>
          <cell r="ET39"/>
          <cell r="EU39"/>
          <cell r="EV39"/>
          <cell r="EW39"/>
          <cell r="EX39"/>
          <cell r="EY39" t="str">
            <v>SAMEDI</v>
          </cell>
          <cell r="EZ39"/>
          <cell r="FA39"/>
          <cell r="FB39"/>
          <cell r="FC39"/>
          <cell r="FD39"/>
          <cell r="FE39"/>
          <cell r="FF39"/>
          <cell r="FG39"/>
          <cell r="FH39"/>
          <cell r="FI39"/>
          <cell r="FJ39"/>
          <cell r="FK39" t="str">
            <v>SAMEDI</v>
          </cell>
          <cell r="FL39"/>
          <cell r="FM39"/>
          <cell r="FN39"/>
          <cell r="FO39"/>
          <cell r="FP39"/>
        </row>
        <row r="40">
          <cell r="E40" t="str">
            <v>1h</v>
          </cell>
          <cell r="F40" t="str">
            <v>2h</v>
          </cell>
          <cell r="G40" t="str">
            <v>3h</v>
          </cell>
          <cell r="H40" t="str">
            <v>4h</v>
          </cell>
          <cell r="I40" t="str">
            <v>5h</v>
          </cell>
          <cell r="J40" t="str">
            <v>6h</v>
          </cell>
          <cell r="K40" t="str">
            <v>7h</v>
          </cell>
          <cell r="L40" t="str">
            <v>8h</v>
          </cell>
          <cell r="M40" t="str">
            <v>9h</v>
          </cell>
          <cell r="N40" t="str">
            <v>10h</v>
          </cell>
          <cell r="O40" t="str">
            <v>11h</v>
          </cell>
          <cell r="P40" t="str">
            <v>12h</v>
          </cell>
          <cell r="Q40" t="str">
            <v>13h</v>
          </cell>
          <cell r="R40" t="str">
            <v>14h</v>
          </cell>
          <cell r="S40" t="str">
            <v>15h</v>
          </cell>
          <cell r="T40" t="str">
            <v>16h</v>
          </cell>
          <cell r="U40" t="str">
            <v>17h</v>
          </cell>
          <cell r="V40" t="str">
            <v>18h</v>
          </cell>
          <cell r="W40" t="str">
            <v>19h</v>
          </cell>
          <cell r="X40" t="str">
            <v>20h</v>
          </cell>
          <cell r="Y40" t="str">
            <v>21h</v>
          </cell>
          <cell r="Z40" t="str">
            <v>22h</v>
          </cell>
          <cell r="AA40" t="str">
            <v>23h</v>
          </cell>
          <cell r="AB40" t="str">
            <v>0h</v>
          </cell>
          <cell r="AC40" t="str">
            <v>1h</v>
          </cell>
          <cell r="AD40" t="str">
            <v>2h</v>
          </cell>
          <cell r="AE40" t="str">
            <v>3h</v>
          </cell>
          <cell r="AF40" t="str">
            <v>4h</v>
          </cell>
          <cell r="AG40" t="str">
            <v>5h</v>
          </cell>
          <cell r="AH40" t="str">
            <v>6h</v>
          </cell>
          <cell r="AI40" t="str">
            <v>7h</v>
          </cell>
          <cell r="AJ40" t="str">
            <v>8h</v>
          </cell>
          <cell r="AK40" t="str">
            <v>9h</v>
          </cell>
          <cell r="AL40" t="str">
            <v>10h</v>
          </cell>
          <cell r="AM40" t="str">
            <v>11h</v>
          </cell>
          <cell r="AN40" t="str">
            <v>12h</v>
          </cell>
          <cell r="AO40" t="str">
            <v>13h</v>
          </cell>
          <cell r="AP40" t="str">
            <v>14h</v>
          </cell>
          <cell r="AQ40" t="str">
            <v>15h</v>
          </cell>
          <cell r="AR40" t="str">
            <v>16h</v>
          </cell>
          <cell r="AS40" t="str">
            <v>17h</v>
          </cell>
          <cell r="AT40" t="str">
            <v>18h</v>
          </cell>
          <cell r="AU40" t="str">
            <v>19h</v>
          </cell>
          <cell r="AV40" t="str">
            <v>20h</v>
          </cell>
          <cell r="AW40" t="str">
            <v>21h</v>
          </cell>
          <cell r="AX40" t="str">
            <v>22h</v>
          </cell>
          <cell r="AY40" t="str">
            <v>23h</v>
          </cell>
          <cell r="AZ40" t="str">
            <v>0h</v>
          </cell>
          <cell r="BA40" t="str">
            <v>1h</v>
          </cell>
          <cell r="BB40" t="str">
            <v>2h</v>
          </cell>
          <cell r="BC40" t="str">
            <v>3h</v>
          </cell>
          <cell r="BD40" t="str">
            <v>4h</v>
          </cell>
          <cell r="BE40" t="str">
            <v>5h</v>
          </cell>
          <cell r="BF40" t="str">
            <v>6h</v>
          </cell>
          <cell r="BG40" t="str">
            <v>7h</v>
          </cell>
          <cell r="BH40" t="str">
            <v>8h</v>
          </cell>
          <cell r="BI40" t="str">
            <v>9h</v>
          </cell>
          <cell r="BJ40" t="str">
            <v>10h</v>
          </cell>
          <cell r="BK40" t="str">
            <v>11h</v>
          </cell>
          <cell r="BL40" t="str">
            <v>12h</v>
          </cell>
          <cell r="BM40" t="str">
            <v>13h</v>
          </cell>
          <cell r="BN40" t="str">
            <v>14h</v>
          </cell>
          <cell r="BO40" t="str">
            <v>15h</v>
          </cell>
          <cell r="BP40" t="str">
            <v>16h</v>
          </cell>
          <cell r="BQ40" t="str">
            <v>17h</v>
          </cell>
          <cell r="BR40" t="str">
            <v>18h</v>
          </cell>
          <cell r="BS40" t="str">
            <v>19h</v>
          </cell>
          <cell r="BT40" t="str">
            <v>20h</v>
          </cell>
          <cell r="BU40" t="str">
            <v>21h</v>
          </cell>
          <cell r="BV40" t="str">
            <v>22h</v>
          </cell>
          <cell r="BW40" t="str">
            <v>23h</v>
          </cell>
          <cell r="BX40" t="str">
            <v>0h</v>
          </cell>
          <cell r="BY40" t="str">
            <v>1h</v>
          </cell>
          <cell r="BZ40" t="str">
            <v>2h</v>
          </cell>
          <cell r="CA40" t="str">
            <v>3h</v>
          </cell>
          <cell r="CB40" t="str">
            <v>4h</v>
          </cell>
          <cell r="CC40" t="str">
            <v>5h</v>
          </cell>
          <cell r="CD40" t="str">
            <v>6h</v>
          </cell>
          <cell r="CE40" t="str">
            <v>7h</v>
          </cell>
          <cell r="CF40" t="str">
            <v>8h</v>
          </cell>
          <cell r="CG40" t="str">
            <v>9h</v>
          </cell>
          <cell r="CH40" t="str">
            <v>10h</v>
          </cell>
          <cell r="CI40" t="str">
            <v>11h</v>
          </cell>
          <cell r="CJ40" t="str">
            <v>12h</v>
          </cell>
          <cell r="CK40" t="str">
            <v>13h</v>
          </cell>
          <cell r="CL40" t="str">
            <v>14h</v>
          </cell>
          <cell r="CM40" t="str">
            <v>15h</v>
          </cell>
          <cell r="CN40" t="str">
            <v>16h</v>
          </cell>
          <cell r="CO40" t="str">
            <v>17h</v>
          </cell>
          <cell r="CP40" t="str">
            <v>18h</v>
          </cell>
          <cell r="CQ40" t="str">
            <v>19h</v>
          </cell>
          <cell r="CR40" t="str">
            <v>20h</v>
          </cell>
          <cell r="CS40" t="str">
            <v>21h</v>
          </cell>
          <cell r="CT40" t="str">
            <v>22h</v>
          </cell>
          <cell r="CU40" t="str">
            <v>23h</v>
          </cell>
          <cell r="CV40" t="str">
            <v>0h</v>
          </cell>
          <cell r="CW40" t="str">
            <v>1h</v>
          </cell>
          <cell r="CX40" t="str">
            <v>2h</v>
          </cell>
          <cell r="CY40" t="str">
            <v>3h</v>
          </cell>
          <cell r="CZ40" t="str">
            <v>4h</v>
          </cell>
          <cell r="DA40" t="str">
            <v>5h</v>
          </cell>
          <cell r="DB40" t="str">
            <v>6h</v>
          </cell>
          <cell r="DC40" t="str">
            <v>7h</v>
          </cell>
          <cell r="DD40" t="str">
            <v>8h</v>
          </cell>
          <cell r="DE40" t="str">
            <v>9h</v>
          </cell>
          <cell r="DF40" t="str">
            <v>10h</v>
          </cell>
          <cell r="DG40" t="str">
            <v>11h</v>
          </cell>
          <cell r="DH40" t="str">
            <v>12h</v>
          </cell>
          <cell r="DI40" t="str">
            <v>13h</v>
          </cell>
          <cell r="DJ40" t="str">
            <v>14h</v>
          </cell>
          <cell r="DK40" t="str">
            <v>15h</v>
          </cell>
          <cell r="DL40" t="str">
            <v>16h</v>
          </cell>
          <cell r="DM40" t="str">
            <v>17h</v>
          </cell>
          <cell r="DN40" t="str">
            <v>18h</v>
          </cell>
          <cell r="DO40" t="str">
            <v>19h</v>
          </cell>
          <cell r="DP40" t="str">
            <v>20h</v>
          </cell>
          <cell r="DQ40" t="str">
            <v>21h</v>
          </cell>
          <cell r="DR40" t="str">
            <v>22h</v>
          </cell>
          <cell r="DS40" t="str">
            <v>23h</v>
          </cell>
          <cell r="DT40" t="str">
            <v>0h</v>
          </cell>
          <cell r="DU40" t="str">
            <v>1h</v>
          </cell>
          <cell r="DV40" t="str">
            <v>2h</v>
          </cell>
          <cell r="DW40" t="str">
            <v>3h</v>
          </cell>
          <cell r="DX40" t="str">
            <v>4h</v>
          </cell>
          <cell r="DY40" t="str">
            <v>5h</v>
          </cell>
          <cell r="DZ40" t="str">
            <v>6h</v>
          </cell>
          <cell r="EA40" t="str">
            <v>7h</v>
          </cell>
          <cell r="EB40" t="str">
            <v>8h</v>
          </cell>
          <cell r="EC40" t="str">
            <v>9h</v>
          </cell>
          <cell r="ED40" t="str">
            <v>10h</v>
          </cell>
          <cell r="EE40" t="str">
            <v>11h</v>
          </cell>
          <cell r="EF40" t="str">
            <v>12h</v>
          </cell>
          <cell r="EG40" t="str">
            <v>13h</v>
          </cell>
          <cell r="EH40" t="str">
            <v>14h</v>
          </cell>
          <cell r="EI40" t="str">
            <v>15h</v>
          </cell>
          <cell r="EJ40" t="str">
            <v>16h</v>
          </cell>
          <cell r="EK40" t="str">
            <v>17h</v>
          </cell>
          <cell r="EL40" t="str">
            <v>18h</v>
          </cell>
          <cell r="EM40" t="str">
            <v>19h</v>
          </cell>
          <cell r="EN40" t="str">
            <v>20h</v>
          </cell>
          <cell r="EO40" t="str">
            <v>21h</v>
          </cell>
          <cell r="EP40" t="str">
            <v>22h</v>
          </cell>
          <cell r="EQ40" t="str">
            <v>23h</v>
          </cell>
          <cell r="ER40" t="str">
            <v>0h</v>
          </cell>
          <cell r="ES40" t="str">
            <v>1h</v>
          </cell>
          <cell r="ET40" t="str">
            <v>2h</v>
          </cell>
          <cell r="EU40" t="str">
            <v>3h</v>
          </cell>
          <cell r="EV40" t="str">
            <v>4h</v>
          </cell>
          <cell r="EW40" t="str">
            <v>5h</v>
          </cell>
          <cell r="EX40" t="str">
            <v>6h</v>
          </cell>
          <cell r="EY40" t="str">
            <v>7h</v>
          </cell>
          <cell r="EZ40" t="str">
            <v>8h</v>
          </cell>
          <cell r="FA40" t="str">
            <v>9h</v>
          </cell>
          <cell r="FB40" t="str">
            <v>10h</v>
          </cell>
          <cell r="FC40" t="str">
            <v>11h</v>
          </cell>
          <cell r="FD40" t="str">
            <v>12h</v>
          </cell>
          <cell r="FE40" t="str">
            <v>13h</v>
          </cell>
          <cell r="FF40" t="str">
            <v>14h</v>
          </cell>
          <cell r="FG40" t="str">
            <v>15h</v>
          </cell>
          <cell r="FH40" t="str">
            <v>16h</v>
          </cell>
          <cell r="FI40" t="str">
            <v>17h</v>
          </cell>
          <cell r="FJ40" t="str">
            <v>18h</v>
          </cell>
          <cell r="FK40" t="str">
            <v>19h</v>
          </cell>
          <cell r="FL40" t="str">
            <v>20h</v>
          </cell>
          <cell r="FM40" t="str">
            <v>21h</v>
          </cell>
          <cell r="FN40" t="str">
            <v>22h</v>
          </cell>
          <cell r="FO40" t="str">
            <v>23h</v>
          </cell>
          <cell r="FP40" t="str">
            <v>0h</v>
          </cell>
        </row>
        <row r="41"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  <cell r="BF41"/>
          <cell r="BG41"/>
          <cell r="BH41"/>
          <cell r="BI41"/>
          <cell r="BJ41"/>
          <cell r="BK41"/>
          <cell r="BL41"/>
          <cell r="BM41"/>
          <cell r="BN41"/>
          <cell r="BO41"/>
          <cell r="BP41"/>
          <cell r="BQ41"/>
          <cell r="BR41"/>
          <cell r="BS41"/>
          <cell r="BT41"/>
          <cell r="BU41"/>
          <cell r="BV41"/>
          <cell r="BW41"/>
          <cell r="BX41"/>
          <cell r="BY41"/>
          <cell r="BZ41"/>
          <cell r="CA41"/>
          <cell r="CB41"/>
          <cell r="CC41"/>
          <cell r="CD41"/>
          <cell r="CE41"/>
          <cell r="CF41"/>
          <cell r="CG41"/>
          <cell r="CH41"/>
          <cell r="CI41"/>
          <cell r="CJ41"/>
          <cell r="CK41"/>
          <cell r="CL41"/>
          <cell r="CM41"/>
          <cell r="CN41"/>
          <cell r="CO41"/>
          <cell r="CP41"/>
          <cell r="CQ41"/>
          <cell r="CR41"/>
          <cell r="CS41"/>
          <cell r="CT41"/>
          <cell r="CU41"/>
          <cell r="CV41"/>
          <cell r="CW41"/>
          <cell r="CX41"/>
          <cell r="CY41"/>
          <cell r="CZ41"/>
          <cell r="DA41"/>
          <cell r="DB41"/>
          <cell r="DC41"/>
          <cell r="DD41"/>
          <cell r="DE41"/>
          <cell r="DF41"/>
          <cell r="DG41"/>
          <cell r="DH41"/>
          <cell r="DI41"/>
          <cell r="DJ41"/>
          <cell r="DK41"/>
          <cell r="DL41"/>
          <cell r="DM41"/>
          <cell r="DN41"/>
          <cell r="DO41"/>
          <cell r="DP41"/>
          <cell r="DQ41"/>
          <cell r="DR41"/>
          <cell r="DS41"/>
          <cell r="DT41"/>
          <cell r="DU41"/>
          <cell r="DV41"/>
          <cell r="DW41"/>
          <cell r="DX41"/>
          <cell r="DY41"/>
          <cell r="DZ41"/>
          <cell r="EA41"/>
          <cell r="EB41"/>
          <cell r="EC41"/>
          <cell r="ED41"/>
          <cell r="EE41"/>
          <cell r="EF41"/>
          <cell r="EG41"/>
          <cell r="EH41"/>
          <cell r="EI41"/>
          <cell r="EJ41"/>
          <cell r="EK41"/>
          <cell r="EL41"/>
          <cell r="EM41"/>
          <cell r="EN41"/>
          <cell r="EO41"/>
          <cell r="EP41"/>
          <cell r="EQ41"/>
          <cell r="ER41"/>
          <cell r="ES41"/>
          <cell r="ET41"/>
          <cell r="EU41"/>
          <cell r="EV41"/>
          <cell r="EW41"/>
          <cell r="EX41"/>
          <cell r="EY41"/>
          <cell r="EZ41"/>
          <cell r="FA41"/>
          <cell r="FB41"/>
          <cell r="FC41"/>
          <cell r="FD41"/>
          <cell r="FE41"/>
          <cell r="FF41"/>
          <cell r="FG41"/>
          <cell r="FH41"/>
          <cell r="FI41"/>
          <cell r="FJ41"/>
          <cell r="FK41"/>
          <cell r="FL41"/>
          <cell r="FM41"/>
          <cell r="FN41"/>
          <cell r="FO41"/>
          <cell r="FP41"/>
        </row>
        <row r="42"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/>
          <cell r="AW42"/>
          <cell r="AX42"/>
          <cell r="AY42"/>
          <cell r="AZ42"/>
          <cell r="BA42"/>
          <cell r="BB42"/>
          <cell r="BC42"/>
          <cell r="BD42"/>
          <cell r="BE42"/>
          <cell r="BF42"/>
          <cell r="BG42"/>
          <cell r="BH42"/>
          <cell r="BI42"/>
          <cell r="BJ42"/>
          <cell r="BK42"/>
          <cell r="BL42"/>
          <cell r="BM42"/>
          <cell r="BN42"/>
          <cell r="BO42"/>
          <cell r="BP42"/>
          <cell r="BQ42"/>
          <cell r="BR42"/>
          <cell r="BS42"/>
          <cell r="BT42"/>
          <cell r="BU42"/>
          <cell r="BV42"/>
          <cell r="BW42"/>
          <cell r="BX42"/>
          <cell r="BY42"/>
          <cell r="BZ42"/>
          <cell r="CA42"/>
          <cell r="CB42"/>
          <cell r="CC42"/>
          <cell r="CD42"/>
          <cell r="CE42"/>
          <cell r="CF42"/>
          <cell r="CG42"/>
          <cell r="CH42"/>
          <cell r="CI42"/>
          <cell r="CJ42"/>
          <cell r="CK42"/>
          <cell r="CL42"/>
          <cell r="CM42"/>
          <cell r="CN42"/>
          <cell r="CO42"/>
          <cell r="CP42"/>
          <cell r="CQ42"/>
          <cell r="CR42"/>
          <cell r="CS42"/>
          <cell r="CT42"/>
          <cell r="CU42"/>
          <cell r="CV42"/>
          <cell r="CW42"/>
          <cell r="CX42"/>
          <cell r="CY42"/>
          <cell r="CZ42"/>
          <cell r="DA42"/>
          <cell r="DB42"/>
          <cell r="DC42"/>
          <cell r="DD42"/>
          <cell r="DE42"/>
          <cell r="DF42"/>
          <cell r="DG42"/>
          <cell r="DH42"/>
          <cell r="DI42"/>
          <cell r="DJ42"/>
          <cell r="DK42"/>
          <cell r="DL42"/>
          <cell r="DM42"/>
          <cell r="DN42"/>
          <cell r="DO42"/>
          <cell r="DP42"/>
          <cell r="DQ42"/>
          <cell r="DR42"/>
          <cell r="DS42"/>
          <cell r="DT42"/>
          <cell r="DU42"/>
          <cell r="DV42"/>
          <cell r="DW42"/>
          <cell r="DX42"/>
          <cell r="DY42"/>
          <cell r="DZ42"/>
          <cell r="EA42"/>
          <cell r="EB42"/>
          <cell r="EC42"/>
          <cell r="ED42"/>
          <cell r="EE42"/>
          <cell r="EF42"/>
          <cell r="EG42"/>
          <cell r="EH42"/>
          <cell r="EI42"/>
          <cell r="EJ42"/>
          <cell r="EK42"/>
          <cell r="EL42"/>
          <cell r="EM42"/>
          <cell r="EN42"/>
          <cell r="EO42"/>
          <cell r="EP42"/>
          <cell r="EQ42"/>
          <cell r="ER42"/>
          <cell r="ES42"/>
          <cell r="ET42"/>
          <cell r="EU42"/>
          <cell r="EV42"/>
          <cell r="EW42"/>
          <cell r="EX42"/>
          <cell r="EY42"/>
          <cell r="EZ42"/>
          <cell r="FA42"/>
          <cell r="FB42"/>
          <cell r="FC42"/>
          <cell r="FD42"/>
          <cell r="FE42"/>
          <cell r="FF42"/>
          <cell r="FG42"/>
          <cell r="FH42"/>
          <cell r="FI42"/>
          <cell r="FJ42"/>
          <cell r="FK42"/>
          <cell r="FL42"/>
          <cell r="FM42"/>
          <cell r="FN42"/>
          <cell r="FO42"/>
          <cell r="FP42"/>
        </row>
        <row r="43"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 t="str">
            <v>BB27177 VL / TS</v>
          </cell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/>
          <cell r="AX43" t="str">
            <v>BB27177 Régl tef</v>
          </cell>
          <cell r="AY43"/>
          <cell r="AZ43"/>
          <cell r="BA43"/>
          <cell r="BB43"/>
          <cell r="BC43"/>
          <cell r="BD43"/>
          <cell r="BE43"/>
          <cell r="BF43"/>
          <cell r="BG43"/>
          <cell r="BH43"/>
          <cell r="BI43"/>
          <cell r="BJ43"/>
          <cell r="BK43"/>
          <cell r="BL43"/>
          <cell r="BM43"/>
          <cell r="BN43"/>
          <cell r="BO43"/>
          <cell r="BP43"/>
          <cell r="BQ43"/>
          <cell r="BR43"/>
          <cell r="BS43"/>
          <cell r="BT43"/>
          <cell r="BU43"/>
          <cell r="BV43"/>
          <cell r="BW43"/>
          <cell r="BX43"/>
          <cell r="BY43"/>
          <cell r="BZ43"/>
          <cell r="CA43"/>
          <cell r="CB43"/>
          <cell r="CC43"/>
          <cell r="CD43"/>
          <cell r="CE43"/>
          <cell r="CF43"/>
          <cell r="CG43"/>
          <cell r="CH43"/>
          <cell r="CI43"/>
          <cell r="CJ43"/>
          <cell r="CK43"/>
          <cell r="CL43"/>
          <cell r="CM43"/>
          <cell r="CN43"/>
          <cell r="CO43"/>
          <cell r="CP43"/>
          <cell r="CQ43"/>
          <cell r="CR43"/>
          <cell r="CS43"/>
          <cell r="CT43"/>
          <cell r="CU43"/>
          <cell r="CV43"/>
          <cell r="CW43"/>
          <cell r="CX43"/>
          <cell r="CY43"/>
          <cell r="CZ43"/>
          <cell r="DA43"/>
          <cell r="DB43"/>
          <cell r="DC43"/>
          <cell r="DD43"/>
          <cell r="DE43"/>
          <cell r="DF43"/>
          <cell r="DG43"/>
          <cell r="DH43"/>
          <cell r="DI43"/>
          <cell r="DJ43"/>
          <cell r="DK43"/>
          <cell r="DL43"/>
          <cell r="DM43"/>
          <cell r="DN43"/>
          <cell r="DO43"/>
          <cell r="DP43"/>
          <cell r="DQ43"/>
          <cell r="DR43"/>
          <cell r="DS43"/>
          <cell r="DT43"/>
          <cell r="DU43"/>
          <cell r="DV43"/>
          <cell r="DW43"/>
          <cell r="DX43"/>
          <cell r="DY43"/>
          <cell r="DZ43"/>
          <cell r="EA43"/>
          <cell r="EB43"/>
          <cell r="EC43"/>
          <cell r="ED43"/>
          <cell r="EE43"/>
          <cell r="EF43"/>
          <cell r="EG43"/>
          <cell r="EH43"/>
          <cell r="EI43"/>
          <cell r="EJ43"/>
          <cell r="EK43"/>
          <cell r="EL43"/>
          <cell r="EM43"/>
          <cell r="EN43"/>
          <cell r="EO43"/>
          <cell r="EP43"/>
          <cell r="EQ43"/>
          <cell r="ER43"/>
          <cell r="ES43"/>
          <cell r="ET43"/>
          <cell r="EU43"/>
          <cell r="EV43"/>
          <cell r="EW43"/>
          <cell r="EX43"/>
          <cell r="EY43"/>
          <cell r="EZ43"/>
          <cell r="FA43"/>
          <cell r="FB43"/>
          <cell r="FC43"/>
          <cell r="FD43"/>
          <cell r="FE43"/>
          <cell r="FF43"/>
          <cell r="FG43"/>
          <cell r="FH43"/>
          <cell r="FI43"/>
          <cell r="FJ43"/>
          <cell r="FK43"/>
          <cell r="FL43"/>
          <cell r="FM43"/>
          <cell r="FN43"/>
          <cell r="FO43"/>
          <cell r="FP43"/>
        </row>
        <row r="44"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/>
          <cell r="AX44" t="str">
            <v>NETTOYAGE FOSSES</v>
          </cell>
          <cell r="AY44"/>
          <cell r="AZ44"/>
          <cell r="BA44"/>
          <cell r="BB44"/>
          <cell r="BC44"/>
          <cell r="BD44"/>
          <cell r="BE44"/>
          <cell r="BF44"/>
          <cell r="BG44"/>
          <cell r="BH44"/>
          <cell r="BI44"/>
          <cell r="BJ44"/>
          <cell r="BK44"/>
          <cell r="BL44"/>
          <cell r="BM44"/>
          <cell r="BN44"/>
          <cell r="BO44"/>
          <cell r="BP44"/>
          <cell r="BQ44"/>
          <cell r="BR44"/>
          <cell r="BS44"/>
          <cell r="BT44"/>
          <cell r="BU44"/>
          <cell r="BV44"/>
          <cell r="BW44"/>
          <cell r="BX44"/>
          <cell r="BY44"/>
          <cell r="BZ44"/>
          <cell r="CA44"/>
          <cell r="CB44"/>
          <cell r="CC44"/>
          <cell r="CD44"/>
          <cell r="CE44"/>
          <cell r="CF44"/>
          <cell r="CG44"/>
          <cell r="CH44"/>
          <cell r="CI44"/>
          <cell r="CJ44"/>
          <cell r="CK44"/>
          <cell r="CL44"/>
          <cell r="CM44"/>
          <cell r="CN44"/>
          <cell r="CO44"/>
          <cell r="CP44"/>
          <cell r="CQ44"/>
          <cell r="CR44" t="str">
            <v>BB27133 V1ATS</v>
          </cell>
          <cell r="CS44"/>
          <cell r="CT44"/>
          <cell r="CU44"/>
          <cell r="CV44"/>
          <cell r="CW44"/>
          <cell r="CX44"/>
          <cell r="CY44"/>
          <cell r="CZ44"/>
          <cell r="DA44"/>
          <cell r="DB44"/>
          <cell r="DC44"/>
          <cell r="DD44"/>
          <cell r="DE44" t="str">
            <v>BB27133 V1ATS</v>
          </cell>
          <cell r="DF44"/>
          <cell r="DG44"/>
          <cell r="DH44"/>
          <cell r="DI44"/>
          <cell r="DJ44"/>
          <cell r="DK44"/>
          <cell r="DL44"/>
          <cell r="DM44"/>
          <cell r="DN44"/>
          <cell r="DO44"/>
          <cell r="DP44"/>
          <cell r="DQ44"/>
          <cell r="DR44"/>
          <cell r="DS44"/>
          <cell r="DT44"/>
          <cell r="DU44"/>
          <cell r="DV44"/>
          <cell r="DW44"/>
          <cell r="DX44"/>
          <cell r="DY44"/>
          <cell r="DZ44"/>
          <cell r="EA44"/>
          <cell r="EB44"/>
          <cell r="EC44"/>
          <cell r="ED44"/>
          <cell r="EE44"/>
          <cell r="EF44"/>
          <cell r="EG44"/>
          <cell r="EH44"/>
          <cell r="EI44"/>
          <cell r="EJ44"/>
          <cell r="EK44"/>
          <cell r="EL44"/>
          <cell r="EM44"/>
          <cell r="EN44"/>
          <cell r="EO44"/>
          <cell r="EP44"/>
          <cell r="EQ44"/>
          <cell r="ER44"/>
          <cell r="ES44"/>
          <cell r="ET44"/>
          <cell r="EU44"/>
          <cell r="EV44"/>
          <cell r="EW44"/>
          <cell r="EX44"/>
          <cell r="EY44"/>
          <cell r="EZ44"/>
          <cell r="FA44"/>
          <cell r="FB44"/>
          <cell r="FC44"/>
          <cell r="FD44"/>
          <cell r="FE44"/>
          <cell r="FF44"/>
          <cell r="FG44"/>
          <cell r="FH44"/>
          <cell r="FI44"/>
          <cell r="FJ44"/>
          <cell r="FK44"/>
          <cell r="FL44"/>
          <cell r="FM44"/>
          <cell r="FN44"/>
          <cell r="FO44"/>
          <cell r="FP44"/>
        </row>
        <row r="45"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/>
          <cell r="BN45"/>
          <cell r="BO45"/>
          <cell r="BP45"/>
          <cell r="BQ45"/>
          <cell r="BR45"/>
          <cell r="BS45"/>
          <cell r="BT45"/>
          <cell r="BU45"/>
          <cell r="BV45"/>
          <cell r="BW45"/>
          <cell r="BX45"/>
          <cell r="BY45"/>
          <cell r="BZ45"/>
          <cell r="CA45"/>
          <cell r="CB45"/>
          <cell r="CC45"/>
          <cell r="CD45"/>
          <cell r="CE45"/>
          <cell r="CF45"/>
          <cell r="CG45"/>
          <cell r="CH45"/>
          <cell r="CI45"/>
          <cell r="CJ45"/>
          <cell r="CK45"/>
          <cell r="CL45"/>
          <cell r="CM45"/>
          <cell r="CN45"/>
          <cell r="CO45"/>
          <cell r="CP45"/>
          <cell r="CQ45"/>
          <cell r="CR45"/>
          <cell r="CS45"/>
          <cell r="CT45"/>
          <cell r="CU45"/>
          <cell r="CV45"/>
          <cell r="CW45"/>
          <cell r="CX45"/>
          <cell r="CY45"/>
          <cell r="CZ45"/>
          <cell r="DA45"/>
          <cell r="DB45"/>
          <cell r="DC45"/>
          <cell r="DD45"/>
          <cell r="DE45"/>
          <cell r="DF45"/>
          <cell r="DG45"/>
          <cell r="DH45"/>
          <cell r="DI45"/>
          <cell r="DJ45"/>
          <cell r="DK45"/>
          <cell r="DL45"/>
          <cell r="DM45"/>
          <cell r="DN45"/>
          <cell r="DO45"/>
          <cell r="DP45"/>
          <cell r="DQ45"/>
          <cell r="DR45" t="str">
            <v>NETTOYAGE FOSSES</v>
          </cell>
          <cell r="DS45"/>
          <cell r="DT45"/>
          <cell r="DU45"/>
          <cell r="DV45"/>
          <cell r="DW45"/>
          <cell r="DX45"/>
          <cell r="DY45"/>
          <cell r="DZ45"/>
          <cell r="EA45"/>
          <cell r="EB45"/>
          <cell r="EC45"/>
          <cell r="ED45"/>
          <cell r="EE45"/>
          <cell r="EF45"/>
          <cell r="EG45"/>
          <cell r="EH45"/>
          <cell r="EI45"/>
          <cell r="EJ45"/>
          <cell r="EK45"/>
          <cell r="EL45"/>
          <cell r="EM45"/>
          <cell r="EN45"/>
          <cell r="EO45"/>
          <cell r="EP45"/>
          <cell r="EQ45"/>
          <cell r="ER45"/>
          <cell r="ES45"/>
          <cell r="ET45"/>
          <cell r="EU45"/>
          <cell r="EV45"/>
          <cell r="EW45"/>
          <cell r="EX45"/>
          <cell r="EY45"/>
          <cell r="EZ45"/>
          <cell r="FA45"/>
          <cell r="FB45"/>
          <cell r="FC45"/>
          <cell r="FD45"/>
          <cell r="FE45"/>
          <cell r="FF45"/>
          <cell r="FG45"/>
          <cell r="FH45"/>
          <cell r="FI45"/>
          <cell r="FJ45"/>
          <cell r="FK45"/>
          <cell r="FL45"/>
          <cell r="FM45"/>
          <cell r="FN45"/>
          <cell r="FO45"/>
          <cell r="FP45"/>
        </row>
        <row r="46"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 t="str">
            <v>BB27125 ES</v>
          </cell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/>
          <cell r="AX46"/>
          <cell r="AY46"/>
          <cell r="AZ46"/>
          <cell r="BA46"/>
          <cell r="BB46"/>
          <cell r="BC46"/>
          <cell r="BD46"/>
          <cell r="BE46"/>
          <cell r="BF46"/>
          <cell r="BG46"/>
          <cell r="BH46"/>
          <cell r="BI46"/>
          <cell r="BJ46"/>
          <cell r="BK46"/>
          <cell r="BL46"/>
          <cell r="BM46"/>
          <cell r="BN46"/>
          <cell r="BO46"/>
          <cell r="BP46"/>
          <cell r="BQ46"/>
          <cell r="BR46"/>
          <cell r="BS46"/>
          <cell r="BT46"/>
          <cell r="BU46"/>
          <cell r="BV46"/>
          <cell r="BW46"/>
          <cell r="BX46"/>
          <cell r="BY46"/>
          <cell r="BZ46"/>
          <cell r="CA46"/>
          <cell r="CB46"/>
          <cell r="CC46"/>
          <cell r="CD46"/>
          <cell r="CE46"/>
          <cell r="CF46"/>
          <cell r="CG46"/>
          <cell r="CH46"/>
          <cell r="CI46"/>
          <cell r="CJ46"/>
          <cell r="CK46"/>
          <cell r="CL46"/>
          <cell r="CM46"/>
          <cell r="CN46"/>
          <cell r="CO46"/>
          <cell r="CP46"/>
          <cell r="CQ46"/>
          <cell r="CR46"/>
          <cell r="CS46"/>
          <cell r="CT46"/>
          <cell r="CU46"/>
          <cell r="CV46"/>
          <cell r="CW46"/>
          <cell r="CX46"/>
          <cell r="CY46"/>
          <cell r="CZ46"/>
          <cell r="DA46"/>
          <cell r="DB46"/>
          <cell r="DC46"/>
          <cell r="DD46"/>
          <cell r="DE46"/>
          <cell r="DF46"/>
          <cell r="DG46"/>
          <cell r="DH46"/>
          <cell r="DI46"/>
          <cell r="DJ46"/>
          <cell r="DK46"/>
          <cell r="DL46"/>
          <cell r="DM46"/>
          <cell r="DN46"/>
          <cell r="DO46"/>
          <cell r="DP46"/>
          <cell r="DQ46"/>
          <cell r="DR46"/>
          <cell r="DS46"/>
          <cell r="DT46"/>
          <cell r="DU46"/>
          <cell r="DV46"/>
          <cell r="DW46"/>
          <cell r="DX46"/>
          <cell r="DY46"/>
          <cell r="DZ46"/>
          <cell r="EA46"/>
          <cell r="EB46"/>
          <cell r="EC46"/>
          <cell r="ED46"/>
          <cell r="EE46"/>
          <cell r="EF46"/>
          <cell r="EG46"/>
          <cell r="EH46"/>
          <cell r="EI46"/>
          <cell r="EJ46"/>
          <cell r="EK46"/>
          <cell r="EL46"/>
          <cell r="EM46"/>
          <cell r="EN46"/>
          <cell r="EO46"/>
          <cell r="EP46"/>
          <cell r="EQ46"/>
          <cell r="ER46"/>
          <cell r="ES46"/>
          <cell r="ET46"/>
          <cell r="EU46"/>
          <cell r="EV46"/>
          <cell r="EW46"/>
          <cell r="EX46"/>
          <cell r="EY46"/>
          <cell r="EZ46"/>
          <cell r="FA46"/>
          <cell r="FB46"/>
          <cell r="FC46"/>
          <cell r="FD46"/>
          <cell r="FE46"/>
          <cell r="FF46"/>
          <cell r="FG46"/>
          <cell r="FH46"/>
          <cell r="FI46"/>
          <cell r="FJ46"/>
          <cell r="FK46"/>
          <cell r="FL46"/>
          <cell r="FM46"/>
          <cell r="FN46"/>
          <cell r="FO46"/>
          <cell r="FP46"/>
        </row>
        <row r="47"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 t="str">
            <v>BB27157 ES</v>
          </cell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/>
          <cell r="BQ47"/>
          <cell r="BR47"/>
          <cell r="BS47"/>
          <cell r="BT47"/>
          <cell r="BU47"/>
          <cell r="BV47"/>
          <cell r="BW47"/>
          <cell r="BX47"/>
          <cell r="BY47"/>
          <cell r="BZ47"/>
          <cell r="CA47"/>
          <cell r="CB47"/>
          <cell r="CC47"/>
          <cell r="CD47"/>
          <cell r="CE47"/>
          <cell r="CF47"/>
          <cell r="CG47"/>
          <cell r="CH47"/>
          <cell r="CI47"/>
          <cell r="CJ47"/>
          <cell r="CK47"/>
          <cell r="CL47"/>
          <cell r="CM47"/>
          <cell r="CN47"/>
          <cell r="CO47"/>
          <cell r="CP47"/>
          <cell r="CQ47"/>
          <cell r="CR47"/>
          <cell r="CS47"/>
          <cell r="CT47"/>
          <cell r="CU47"/>
          <cell r="CV47"/>
          <cell r="CW47"/>
          <cell r="CX47"/>
          <cell r="CY47"/>
          <cell r="CZ47"/>
          <cell r="DA47"/>
          <cell r="DB47"/>
          <cell r="DC47"/>
          <cell r="DD47"/>
          <cell r="DE47"/>
          <cell r="DF47"/>
          <cell r="DG47"/>
          <cell r="DH47"/>
          <cell r="DI47"/>
          <cell r="DJ47"/>
          <cell r="DK47"/>
          <cell r="DL47"/>
          <cell r="DM47"/>
          <cell r="DN47"/>
          <cell r="DO47"/>
          <cell r="DP47"/>
          <cell r="DQ47"/>
          <cell r="DR47"/>
          <cell r="DS47"/>
          <cell r="DT47"/>
          <cell r="DU47"/>
          <cell r="DV47"/>
          <cell r="DW47"/>
          <cell r="DX47"/>
          <cell r="DY47"/>
          <cell r="DZ47"/>
          <cell r="EA47"/>
          <cell r="EB47"/>
          <cell r="EC47"/>
          <cell r="ED47"/>
          <cell r="EE47"/>
          <cell r="EF47"/>
          <cell r="EG47"/>
          <cell r="EH47"/>
          <cell r="EI47"/>
          <cell r="EJ47"/>
          <cell r="EK47"/>
          <cell r="EL47"/>
          <cell r="EM47"/>
          <cell r="EN47"/>
          <cell r="EO47"/>
          <cell r="EP47"/>
          <cell r="EQ47"/>
          <cell r="ER47"/>
          <cell r="ES47"/>
          <cell r="ET47"/>
          <cell r="EU47"/>
          <cell r="EV47"/>
          <cell r="EW47"/>
          <cell r="EX47"/>
          <cell r="EY47"/>
          <cell r="EZ47"/>
          <cell r="FA47"/>
          <cell r="FB47"/>
          <cell r="FC47"/>
          <cell r="FD47"/>
          <cell r="FE47"/>
          <cell r="FF47"/>
          <cell r="FG47"/>
          <cell r="FH47"/>
          <cell r="FI47"/>
          <cell r="FJ47"/>
          <cell r="FK47"/>
          <cell r="FL47"/>
          <cell r="FM47"/>
          <cell r="FN47"/>
          <cell r="FO47"/>
          <cell r="FP47"/>
        </row>
        <row r="48"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  <cell r="BF48"/>
          <cell r="BG48"/>
          <cell r="BH48"/>
          <cell r="BI48"/>
          <cell r="BJ48"/>
          <cell r="BK48"/>
          <cell r="BL48"/>
          <cell r="BM48"/>
          <cell r="BN48"/>
          <cell r="BO48"/>
          <cell r="BP48"/>
          <cell r="BQ48"/>
          <cell r="BR48"/>
          <cell r="BS48"/>
          <cell r="BT48"/>
          <cell r="BU48"/>
          <cell r="BV48"/>
          <cell r="BW48"/>
          <cell r="BX48"/>
          <cell r="BY48"/>
          <cell r="BZ48"/>
          <cell r="CA48"/>
          <cell r="CB48"/>
          <cell r="CC48"/>
          <cell r="CD48"/>
          <cell r="CE48"/>
          <cell r="CF48"/>
          <cell r="CG48"/>
          <cell r="CH48"/>
          <cell r="CI48"/>
          <cell r="CJ48"/>
          <cell r="CK48"/>
          <cell r="CL48"/>
          <cell r="CM48"/>
          <cell r="CN48"/>
          <cell r="CO48"/>
          <cell r="CP48"/>
          <cell r="CQ48"/>
          <cell r="CR48"/>
          <cell r="CS48"/>
          <cell r="CT48"/>
          <cell r="CU48"/>
          <cell r="CV48"/>
          <cell r="CW48"/>
          <cell r="CX48"/>
          <cell r="CY48"/>
          <cell r="CZ48"/>
          <cell r="DA48"/>
          <cell r="DB48"/>
          <cell r="DC48"/>
          <cell r="DD48"/>
          <cell r="DE48"/>
          <cell r="DF48"/>
          <cell r="DG48"/>
          <cell r="DH48"/>
          <cell r="DI48"/>
          <cell r="DJ48"/>
          <cell r="DK48"/>
          <cell r="DL48"/>
          <cell r="DM48"/>
          <cell r="DN48"/>
          <cell r="DO48"/>
          <cell r="DP48"/>
          <cell r="DQ48"/>
          <cell r="DR48"/>
          <cell r="DS48"/>
          <cell r="DT48"/>
          <cell r="DU48"/>
          <cell r="DV48"/>
          <cell r="DW48"/>
          <cell r="DX48"/>
          <cell r="DY48"/>
          <cell r="DZ48"/>
          <cell r="EA48"/>
          <cell r="EB48"/>
          <cell r="EC48"/>
          <cell r="ED48"/>
          <cell r="EE48"/>
          <cell r="EF48"/>
          <cell r="EG48"/>
          <cell r="EH48"/>
          <cell r="EI48"/>
          <cell r="EJ48"/>
          <cell r="EK48"/>
          <cell r="EL48"/>
          <cell r="EM48"/>
          <cell r="EN48"/>
          <cell r="EO48"/>
          <cell r="EP48"/>
          <cell r="EQ48"/>
          <cell r="ER48"/>
          <cell r="ES48"/>
          <cell r="ET48"/>
          <cell r="EU48"/>
          <cell r="EV48"/>
          <cell r="EW48"/>
          <cell r="EX48"/>
          <cell r="EY48"/>
          <cell r="EZ48"/>
          <cell r="FA48"/>
          <cell r="FB48"/>
          <cell r="FC48"/>
          <cell r="FD48"/>
          <cell r="FE48"/>
          <cell r="FF48"/>
          <cell r="FG48"/>
          <cell r="FH48"/>
          <cell r="FI48"/>
          <cell r="FJ48"/>
          <cell r="FK48"/>
          <cell r="FL48"/>
          <cell r="FM48"/>
          <cell r="FN48"/>
          <cell r="FO48"/>
          <cell r="FP48"/>
        </row>
        <row r="49"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  <cell r="AQ49"/>
          <cell r="AR49"/>
          <cell r="AS49"/>
          <cell r="AT49"/>
          <cell r="AU49"/>
          <cell r="AV49"/>
          <cell r="AW49"/>
          <cell r="AX49"/>
          <cell r="AY49"/>
          <cell r="AZ49"/>
          <cell r="BA49"/>
          <cell r="BB49"/>
          <cell r="BC49"/>
          <cell r="BD49"/>
          <cell r="BE49"/>
          <cell r="BF49"/>
          <cell r="BG49"/>
          <cell r="BH49"/>
          <cell r="BI49"/>
          <cell r="BJ49"/>
          <cell r="BK49"/>
          <cell r="BL49"/>
          <cell r="BM49"/>
          <cell r="BN49"/>
          <cell r="BO49"/>
          <cell r="BP49"/>
          <cell r="BQ49"/>
          <cell r="BR49"/>
          <cell r="BS49"/>
          <cell r="BT49"/>
          <cell r="BU49"/>
          <cell r="BV49"/>
          <cell r="BW49"/>
          <cell r="BX49"/>
          <cell r="BY49"/>
          <cell r="BZ49"/>
          <cell r="CA49"/>
          <cell r="CB49"/>
          <cell r="CC49"/>
          <cell r="CD49"/>
          <cell r="CE49"/>
          <cell r="CF49"/>
          <cell r="CG49"/>
          <cell r="CH49"/>
          <cell r="CI49"/>
          <cell r="CJ49"/>
          <cell r="CK49"/>
          <cell r="CL49"/>
          <cell r="CM49"/>
          <cell r="CN49"/>
          <cell r="CO49"/>
          <cell r="CP49"/>
          <cell r="CQ49"/>
          <cell r="CR49"/>
          <cell r="CS49"/>
          <cell r="CT49"/>
          <cell r="CU49"/>
          <cell r="CV49"/>
          <cell r="CW49"/>
          <cell r="CX49"/>
          <cell r="CY49"/>
          <cell r="CZ49"/>
          <cell r="DA49"/>
          <cell r="DB49"/>
          <cell r="DC49"/>
          <cell r="DD49"/>
          <cell r="DE49"/>
          <cell r="DF49"/>
          <cell r="DG49"/>
          <cell r="DH49"/>
          <cell r="DI49"/>
          <cell r="DJ49"/>
          <cell r="DK49"/>
          <cell r="DL49"/>
          <cell r="DM49"/>
          <cell r="DN49"/>
          <cell r="DO49"/>
          <cell r="DP49"/>
          <cell r="DQ49"/>
          <cell r="DR49"/>
          <cell r="DS49"/>
          <cell r="DT49"/>
          <cell r="DU49"/>
          <cell r="DV49"/>
          <cell r="DW49"/>
          <cell r="DX49"/>
          <cell r="DY49"/>
          <cell r="DZ49"/>
          <cell r="EA49"/>
          <cell r="EB49"/>
          <cell r="EC49"/>
          <cell r="ED49"/>
          <cell r="EE49"/>
          <cell r="EF49"/>
          <cell r="EG49"/>
          <cell r="EH49"/>
          <cell r="EI49"/>
          <cell r="EJ49"/>
          <cell r="EK49"/>
          <cell r="EL49"/>
          <cell r="EM49"/>
          <cell r="EN49"/>
          <cell r="EO49"/>
          <cell r="EP49"/>
          <cell r="EQ49"/>
          <cell r="ER49"/>
          <cell r="ES49"/>
          <cell r="ET49"/>
          <cell r="EU49"/>
          <cell r="EV49"/>
          <cell r="EW49"/>
          <cell r="EX49"/>
          <cell r="EY49"/>
          <cell r="EZ49"/>
          <cell r="FA49"/>
          <cell r="FB49"/>
          <cell r="FC49"/>
          <cell r="FD49"/>
          <cell r="FE49"/>
          <cell r="FF49"/>
          <cell r="FG49"/>
          <cell r="FH49"/>
          <cell r="FI49"/>
          <cell r="FJ49"/>
          <cell r="FK49"/>
          <cell r="FL49"/>
          <cell r="FM49"/>
          <cell r="FN49"/>
          <cell r="FO49"/>
          <cell r="FP49"/>
        </row>
        <row r="50"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/>
          <cell r="AX50"/>
          <cell r="AY50"/>
          <cell r="AZ50"/>
          <cell r="BA50"/>
          <cell r="BB50"/>
          <cell r="BC50"/>
          <cell r="BD50"/>
          <cell r="BE50"/>
          <cell r="BF50"/>
          <cell r="BG50"/>
          <cell r="BH50"/>
          <cell r="BI50"/>
          <cell r="BJ50"/>
          <cell r="BK50"/>
          <cell r="BL50"/>
          <cell r="BM50"/>
          <cell r="BN50"/>
          <cell r="BO50"/>
          <cell r="BP50"/>
          <cell r="BQ50"/>
          <cell r="BR50"/>
          <cell r="BS50"/>
          <cell r="BT50"/>
          <cell r="BU50"/>
          <cell r="BV50"/>
          <cell r="BW50"/>
          <cell r="BX50"/>
          <cell r="BY50"/>
          <cell r="BZ50"/>
          <cell r="CA50"/>
          <cell r="CB50"/>
          <cell r="CC50"/>
          <cell r="CD50"/>
          <cell r="CE50"/>
          <cell r="CF50"/>
          <cell r="CG50"/>
          <cell r="CH50"/>
          <cell r="CI50"/>
          <cell r="CJ50"/>
          <cell r="CK50"/>
          <cell r="CL50"/>
          <cell r="CM50"/>
          <cell r="CN50"/>
          <cell r="CO50"/>
          <cell r="CP50"/>
          <cell r="CQ50"/>
          <cell r="CR50"/>
          <cell r="CS50"/>
          <cell r="CT50"/>
          <cell r="CU50"/>
          <cell r="CV50"/>
          <cell r="CW50"/>
          <cell r="CX50"/>
          <cell r="CY50"/>
          <cell r="CZ50"/>
          <cell r="DA50"/>
          <cell r="DB50"/>
          <cell r="DC50"/>
          <cell r="DD50"/>
          <cell r="DE50"/>
          <cell r="DF50"/>
          <cell r="DG50"/>
          <cell r="DH50"/>
          <cell r="DI50"/>
          <cell r="DJ50"/>
          <cell r="DK50"/>
          <cell r="DL50"/>
          <cell r="DM50"/>
          <cell r="DN50"/>
          <cell r="DO50"/>
          <cell r="DP50"/>
          <cell r="DQ50"/>
          <cell r="DR50"/>
          <cell r="DS50"/>
          <cell r="DT50"/>
          <cell r="DU50"/>
          <cell r="DV50"/>
          <cell r="DW50"/>
          <cell r="DX50"/>
          <cell r="DY50"/>
          <cell r="DZ50"/>
          <cell r="EA50"/>
          <cell r="EB50"/>
          <cell r="EC50"/>
          <cell r="ED50"/>
          <cell r="EE50"/>
          <cell r="EF50"/>
          <cell r="EG50"/>
          <cell r="EH50"/>
          <cell r="EI50"/>
          <cell r="EJ50"/>
          <cell r="EK50"/>
          <cell r="EL50"/>
          <cell r="EM50"/>
          <cell r="EN50"/>
          <cell r="EO50"/>
          <cell r="EP50"/>
          <cell r="EQ50"/>
          <cell r="ER50"/>
          <cell r="ES50"/>
          <cell r="ET50"/>
          <cell r="EU50"/>
          <cell r="EV50"/>
          <cell r="EW50"/>
          <cell r="EX50"/>
          <cell r="EY50"/>
          <cell r="EZ50"/>
          <cell r="FA50"/>
          <cell r="FB50"/>
          <cell r="FC50"/>
          <cell r="FD50"/>
          <cell r="FE50"/>
          <cell r="FF50"/>
          <cell r="FG50"/>
          <cell r="FH50"/>
          <cell r="FI50"/>
          <cell r="FJ50"/>
          <cell r="FK50"/>
          <cell r="FL50"/>
          <cell r="FM50"/>
          <cell r="FN50"/>
          <cell r="FO50"/>
          <cell r="FP50"/>
        </row>
        <row r="51"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/>
          <cell r="AX51"/>
          <cell r="AY51"/>
          <cell r="AZ51"/>
          <cell r="BA51"/>
          <cell r="BB51"/>
          <cell r="BC51"/>
          <cell r="BD51"/>
          <cell r="BE51"/>
          <cell r="BF51"/>
          <cell r="BG51"/>
          <cell r="BH51"/>
          <cell r="BI51"/>
          <cell r="BJ51"/>
          <cell r="BK51"/>
          <cell r="BL51"/>
          <cell r="BM51"/>
          <cell r="BN51"/>
          <cell r="BO51"/>
          <cell r="BP51"/>
          <cell r="BQ51"/>
          <cell r="BR51"/>
          <cell r="BS51"/>
          <cell r="BT51"/>
          <cell r="BU51"/>
          <cell r="BV51"/>
          <cell r="BW51"/>
          <cell r="BX51"/>
          <cell r="BY51"/>
          <cell r="BZ51"/>
          <cell r="CA51"/>
          <cell r="CB51"/>
          <cell r="CC51"/>
          <cell r="CD51"/>
          <cell r="CE51"/>
          <cell r="CF51"/>
          <cell r="CG51"/>
          <cell r="CH51"/>
          <cell r="CI51"/>
          <cell r="CJ51"/>
          <cell r="CK51"/>
          <cell r="CL51"/>
          <cell r="CM51"/>
          <cell r="CN51"/>
          <cell r="CO51"/>
          <cell r="CP51"/>
          <cell r="CQ51"/>
          <cell r="CR51"/>
          <cell r="CS51"/>
          <cell r="CT51"/>
          <cell r="CU51"/>
          <cell r="CV51"/>
          <cell r="CW51"/>
          <cell r="CX51"/>
          <cell r="CY51"/>
          <cell r="CZ51"/>
          <cell r="DA51"/>
          <cell r="DB51"/>
          <cell r="DC51"/>
          <cell r="DD51"/>
          <cell r="DE51"/>
          <cell r="DF51"/>
          <cell r="DG51"/>
          <cell r="DH51"/>
          <cell r="DI51"/>
          <cell r="DJ51"/>
          <cell r="DK51"/>
          <cell r="DL51"/>
          <cell r="DM51"/>
          <cell r="DN51"/>
          <cell r="DO51"/>
          <cell r="DP51"/>
          <cell r="DQ51"/>
          <cell r="DR51"/>
          <cell r="DS51"/>
          <cell r="DT51"/>
          <cell r="DU51"/>
          <cell r="DV51"/>
          <cell r="DW51"/>
          <cell r="DX51"/>
          <cell r="DY51"/>
          <cell r="DZ51"/>
          <cell r="EA51"/>
          <cell r="EB51"/>
          <cell r="EC51"/>
          <cell r="ED51"/>
          <cell r="EE51"/>
          <cell r="EF51"/>
          <cell r="EG51"/>
          <cell r="EH51"/>
          <cell r="EI51"/>
          <cell r="EJ51"/>
          <cell r="EK51"/>
          <cell r="EL51"/>
          <cell r="EM51"/>
          <cell r="EN51"/>
          <cell r="EO51"/>
          <cell r="EP51"/>
          <cell r="EQ51"/>
          <cell r="ER51"/>
          <cell r="ES51"/>
          <cell r="ET51"/>
          <cell r="EU51"/>
          <cell r="EV51"/>
          <cell r="EW51"/>
          <cell r="EX51"/>
          <cell r="EY51"/>
          <cell r="EZ51"/>
          <cell r="FA51"/>
          <cell r="FB51"/>
          <cell r="FC51"/>
          <cell r="FD51"/>
          <cell r="FE51"/>
          <cell r="FF51"/>
          <cell r="FG51"/>
          <cell r="FH51"/>
          <cell r="FI51"/>
          <cell r="FJ51"/>
          <cell r="FK51"/>
          <cell r="FL51"/>
          <cell r="FM51"/>
          <cell r="FN51"/>
          <cell r="FO51"/>
          <cell r="FP51"/>
        </row>
        <row r="52"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  <cell r="AP52"/>
          <cell r="AQ52"/>
          <cell r="AR52"/>
          <cell r="AS52"/>
          <cell r="AT52"/>
          <cell r="AU52"/>
          <cell r="AV52"/>
          <cell r="AW52"/>
          <cell r="AX52"/>
          <cell r="AY52"/>
          <cell r="AZ52"/>
          <cell r="BA52"/>
          <cell r="BB52"/>
          <cell r="BC52"/>
          <cell r="BD52"/>
          <cell r="BE52"/>
          <cell r="BF52"/>
          <cell r="BG52"/>
          <cell r="BH52"/>
          <cell r="BI52"/>
          <cell r="BJ52"/>
          <cell r="BK52"/>
          <cell r="BL52"/>
          <cell r="BM52"/>
          <cell r="BN52"/>
          <cell r="BO52"/>
          <cell r="BP52"/>
          <cell r="BQ52"/>
          <cell r="BR52"/>
          <cell r="BS52"/>
          <cell r="BT52"/>
          <cell r="BU52"/>
          <cell r="BV52"/>
          <cell r="BW52"/>
          <cell r="BX52"/>
          <cell r="BY52"/>
          <cell r="BZ52"/>
          <cell r="CA52"/>
          <cell r="CB52"/>
          <cell r="CC52"/>
          <cell r="CD52"/>
          <cell r="CE52"/>
          <cell r="CF52"/>
          <cell r="CG52"/>
          <cell r="CH52"/>
          <cell r="CI52"/>
          <cell r="CJ52"/>
          <cell r="CK52"/>
          <cell r="CL52"/>
          <cell r="CM52"/>
          <cell r="CN52"/>
          <cell r="CO52"/>
          <cell r="CP52"/>
          <cell r="CQ52"/>
          <cell r="CR52"/>
          <cell r="CS52"/>
          <cell r="CT52"/>
          <cell r="CU52"/>
          <cell r="CV52"/>
          <cell r="CW52"/>
          <cell r="CX52"/>
          <cell r="CY52"/>
          <cell r="CZ52"/>
          <cell r="DA52"/>
          <cell r="DB52"/>
          <cell r="DC52"/>
          <cell r="DD52"/>
          <cell r="DE52"/>
          <cell r="DF52"/>
          <cell r="DG52"/>
          <cell r="DH52"/>
          <cell r="DI52"/>
          <cell r="DJ52"/>
          <cell r="DK52"/>
          <cell r="DL52"/>
          <cell r="DM52"/>
          <cell r="DN52"/>
          <cell r="DO52"/>
          <cell r="DP52"/>
          <cell r="DQ52"/>
          <cell r="DR52"/>
          <cell r="DS52"/>
          <cell r="DT52"/>
          <cell r="DU52"/>
          <cell r="DV52"/>
          <cell r="DW52"/>
          <cell r="DX52"/>
          <cell r="DY52"/>
          <cell r="DZ52"/>
          <cell r="EA52"/>
          <cell r="EB52"/>
          <cell r="EC52"/>
          <cell r="ED52"/>
          <cell r="EE52"/>
          <cell r="EF52"/>
          <cell r="EG52"/>
          <cell r="EH52"/>
          <cell r="EI52"/>
          <cell r="EJ52"/>
          <cell r="EK52"/>
          <cell r="EL52"/>
          <cell r="EM52"/>
          <cell r="EN52"/>
          <cell r="EO52"/>
          <cell r="EP52"/>
          <cell r="EQ52"/>
          <cell r="ER52"/>
          <cell r="ES52"/>
          <cell r="ET52"/>
          <cell r="EU52"/>
          <cell r="EV52"/>
          <cell r="EW52"/>
          <cell r="EX52"/>
          <cell r="EY52"/>
          <cell r="EZ52"/>
          <cell r="FA52"/>
          <cell r="FB52"/>
          <cell r="FC52"/>
          <cell r="FD52"/>
          <cell r="FE52"/>
          <cell r="FF52"/>
          <cell r="FG52"/>
          <cell r="FH52"/>
          <cell r="FI52"/>
          <cell r="FJ52"/>
          <cell r="FK52"/>
          <cell r="FL52"/>
          <cell r="FM52"/>
          <cell r="FN52"/>
          <cell r="FO52"/>
          <cell r="FP52"/>
        </row>
        <row r="53"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/>
          <cell r="AX53"/>
          <cell r="AY53"/>
          <cell r="AZ53"/>
          <cell r="BA53"/>
          <cell r="BB53"/>
          <cell r="BC53"/>
          <cell r="BD53"/>
          <cell r="BE53"/>
          <cell r="BF53"/>
          <cell r="BG53"/>
          <cell r="BH53"/>
          <cell r="BI53"/>
          <cell r="BJ53"/>
          <cell r="BK53"/>
          <cell r="BL53"/>
          <cell r="BM53"/>
          <cell r="BN53"/>
          <cell r="BO53"/>
          <cell r="BP53"/>
          <cell r="BQ53"/>
          <cell r="BR53"/>
          <cell r="BS53"/>
          <cell r="BT53"/>
          <cell r="BU53"/>
          <cell r="BV53"/>
          <cell r="BW53"/>
          <cell r="BX53"/>
          <cell r="BY53"/>
          <cell r="BZ53"/>
          <cell r="CA53"/>
          <cell r="CB53"/>
          <cell r="CC53"/>
          <cell r="CD53"/>
          <cell r="CE53"/>
          <cell r="CF53"/>
          <cell r="CG53"/>
          <cell r="CH53"/>
          <cell r="CI53"/>
          <cell r="CJ53"/>
          <cell r="CK53"/>
          <cell r="CL53"/>
          <cell r="CM53"/>
          <cell r="CN53"/>
          <cell r="CO53"/>
          <cell r="CP53"/>
          <cell r="CQ53"/>
          <cell r="CR53"/>
          <cell r="CS53"/>
          <cell r="CT53"/>
          <cell r="CU53"/>
          <cell r="CV53"/>
          <cell r="CW53"/>
          <cell r="CX53"/>
          <cell r="CY53"/>
          <cell r="CZ53"/>
          <cell r="DA53"/>
          <cell r="DB53"/>
          <cell r="DC53"/>
          <cell r="DD53"/>
          <cell r="DE53"/>
          <cell r="DF53"/>
          <cell r="DG53"/>
          <cell r="DH53"/>
          <cell r="DI53"/>
          <cell r="DJ53"/>
          <cell r="DK53"/>
          <cell r="DL53"/>
          <cell r="DM53"/>
          <cell r="DN53"/>
          <cell r="DO53"/>
          <cell r="DP53"/>
          <cell r="DQ53"/>
          <cell r="DR53"/>
          <cell r="DS53"/>
          <cell r="DT53"/>
          <cell r="DU53"/>
          <cell r="DV53"/>
          <cell r="DW53"/>
          <cell r="DX53"/>
          <cell r="DY53"/>
          <cell r="DZ53"/>
          <cell r="EA53"/>
          <cell r="EB53"/>
          <cell r="EC53"/>
          <cell r="ED53"/>
          <cell r="EE53"/>
          <cell r="EF53"/>
          <cell r="EG53"/>
          <cell r="EH53"/>
          <cell r="EI53"/>
          <cell r="EJ53"/>
          <cell r="EK53"/>
          <cell r="EL53"/>
          <cell r="EM53"/>
          <cell r="EN53"/>
          <cell r="EO53"/>
          <cell r="EP53"/>
          <cell r="EQ53"/>
          <cell r="ER53"/>
          <cell r="ES53"/>
          <cell r="ET53"/>
          <cell r="EU53"/>
          <cell r="EV53"/>
          <cell r="EW53"/>
          <cell r="EX53"/>
          <cell r="EY53"/>
          <cell r="EZ53"/>
          <cell r="FA53"/>
          <cell r="FB53"/>
          <cell r="FC53"/>
          <cell r="FD53"/>
          <cell r="FE53"/>
          <cell r="FF53"/>
          <cell r="FG53"/>
          <cell r="FH53"/>
          <cell r="FI53"/>
          <cell r="FJ53"/>
          <cell r="FK53"/>
          <cell r="FL53"/>
          <cell r="FM53"/>
          <cell r="FN53"/>
          <cell r="FO53"/>
          <cell r="FP53"/>
        </row>
        <row r="54"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 t="str">
            <v>BB69240 ATS1M</v>
          </cell>
          <cell r="AA54"/>
          <cell r="AB54"/>
          <cell r="AC54"/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  <cell r="AP54"/>
          <cell r="AQ54"/>
          <cell r="AR54"/>
          <cell r="AS54"/>
          <cell r="AT54"/>
          <cell r="AU54"/>
          <cell r="AV54"/>
          <cell r="AW54"/>
          <cell r="AX54"/>
          <cell r="AY54"/>
          <cell r="AZ54"/>
          <cell r="BA54"/>
          <cell r="BB54"/>
          <cell r="BC54"/>
          <cell r="BD54"/>
          <cell r="BE54"/>
          <cell r="BF54"/>
          <cell r="BG54"/>
          <cell r="BH54"/>
          <cell r="BI54"/>
          <cell r="BJ54"/>
          <cell r="BK54"/>
          <cell r="BL54"/>
          <cell r="BM54"/>
          <cell r="BN54"/>
          <cell r="BO54"/>
          <cell r="BP54"/>
          <cell r="BQ54"/>
          <cell r="BR54"/>
          <cell r="BS54"/>
          <cell r="BT54"/>
          <cell r="BU54"/>
          <cell r="BV54"/>
          <cell r="BW54"/>
          <cell r="BX54"/>
          <cell r="BY54"/>
          <cell r="BZ54"/>
          <cell r="CA54"/>
          <cell r="CB54"/>
          <cell r="CC54"/>
          <cell r="CD54"/>
          <cell r="CE54"/>
          <cell r="CF54"/>
          <cell r="CG54"/>
          <cell r="CH54"/>
          <cell r="CI54"/>
          <cell r="CJ54"/>
          <cell r="CK54"/>
          <cell r="CL54"/>
          <cell r="CM54"/>
          <cell r="CN54"/>
          <cell r="CO54"/>
          <cell r="CP54"/>
          <cell r="CQ54"/>
          <cell r="CR54"/>
          <cell r="CS54"/>
          <cell r="CT54"/>
          <cell r="CU54"/>
          <cell r="CV54"/>
          <cell r="CW54"/>
          <cell r="CX54"/>
          <cell r="CY54"/>
          <cell r="CZ54"/>
          <cell r="DA54"/>
          <cell r="DB54"/>
          <cell r="DC54"/>
          <cell r="DD54"/>
          <cell r="DE54" t="str">
            <v>BB27154 Siflet</v>
          </cell>
          <cell r="DF54"/>
          <cell r="DG54"/>
          <cell r="DH54"/>
          <cell r="DI54"/>
          <cell r="DJ54"/>
          <cell r="DK54"/>
          <cell r="DL54"/>
          <cell r="DM54"/>
          <cell r="DN54"/>
          <cell r="DO54"/>
          <cell r="DP54"/>
          <cell r="DQ54"/>
          <cell r="DR54"/>
          <cell r="DS54"/>
          <cell r="DT54"/>
          <cell r="DU54"/>
          <cell r="DV54"/>
          <cell r="DW54"/>
          <cell r="DX54"/>
          <cell r="DY54"/>
          <cell r="DZ54"/>
          <cell r="EA54"/>
          <cell r="EB54"/>
          <cell r="EC54"/>
          <cell r="ED54"/>
          <cell r="EE54"/>
          <cell r="EF54"/>
          <cell r="EG54"/>
          <cell r="EH54"/>
          <cell r="EI54"/>
          <cell r="EJ54"/>
          <cell r="EK54"/>
          <cell r="EL54"/>
          <cell r="EM54"/>
          <cell r="EN54"/>
          <cell r="EO54"/>
          <cell r="EP54"/>
          <cell r="EQ54"/>
          <cell r="ER54"/>
          <cell r="ES54"/>
          <cell r="ET54"/>
          <cell r="EU54"/>
          <cell r="EV54"/>
          <cell r="EW54"/>
          <cell r="EX54"/>
          <cell r="EY54"/>
          <cell r="EZ54"/>
          <cell r="FA54"/>
          <cell r="FB54"/>
          <cell r="FC54"/>
          <cell r="FD54"/>
          <cell r="FE54"/>
          <cell r="FF54"/>
          <cell r="FG54"/>
          <cell r="FH54"/>
          <cell r="FI54"/>
          <cell r="FJ54"/>
          <cell r="FK54"/>
          <cell r="FL54"/>
          <cell r="FM54"/>
          <cell r="FN54"/>
          <cell r="FO54"/>
          <cell r="FP54"/>
        </row>
        <row r="55"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  <cell r="AP55"/>
          <cell r="AQ55"/>
          <cell r="AR55"/>
          <cell r="AS55"/>
          <cell r="AT55"/>
          <cell r="AU55"/>
          <cell r="AV55"/>
          <cell r="AW55"/>
          <cell r="AX55"/>
          <cell r="AY55"/>
          <cell r="AZ55"/>
          <cell r="BA55"/>
          <cell r="BB55"/>
          <cell r="BC55"/>
          <cell r="BD55"/>
          <cell r="BE55"/>
          <cell r="BF55"/>
          <cell r="BG55"/>
          <cell r="BH55"/>
          <cell r="BI55"/>
          <cell r="BJ55"/>
          <cell r="BK55"/>
          <cell r="BL55"/>
          <cell r="BM55"/>
          <cell r="BN55"/>
          <cell r="BO55"/>
          <cell r="BP55"/>
          <cell r="BQ55"/>
          <cell r="BR55"/>
          <cell r="BS55"/>
          <cell r="BT55"/>
          <cell r="BU55"/>
          <cell r="BV55" t="str">
            <v>NETTOYAGE FOSSES</v>
          </cell>
          <cell r="BW55"/>
          <cell r="BX55"/>
          <cell r="BY55"/>
          <cell r="BZ55"/>
          <cell r="CA55"/>
          <cell r="CB55"/>
          <cell r="CC55"/>
          <cell r="CD55"/>
          <cell r="CE55"/>
          <cell r="CF55"/>
          <cell r="CG55"/>
          <cell r="CH55"/>
          <cell r="CI55"/>
          <cell r="CJ55"/>
          <cell r="CK55"/>
          <cell r="CL55"/>
          <cell r="CM55"/>
          <cell r="CN55"/>
          <cell r="CO55"/>
          <cell r="CP55"/>
          <cell r="CQ55"/>
          <cell r="CR55"/>
          <cell r="CS55"/>
          <cell r="CT55"/>
          <cell r="CU55"/>
          <cell r="CV55"/>
          <cell r="CW55"/>
          <cell r="CX55"/>
          <cell r="CY55"/>
          <cell r="CZ55"/>
          <cell r="DA55"/>
          <cell r="DB55"/>
          <cell r="DC55"/>
          <cell r="DD55"/>
          <cell r="DE55"/>
          <cell r="DF55"/>
          <cell r="DG55"/>
          <cell r="DH55"/>
          <cell r="DI55"/>
          <cell r="DJ55"/>
          <cell r="DK55"/>
          <cell r="DL55"/>
          <cell r="DM55"/>
          <cell r="DN55"/>
          <cell r="DO55"/>
          <cell r="DP55"/>
          <cell r="DQ55"/>
          <cell r="DR55"/>
          <cell r="DS55"/>
          <cell r="DT55"/>
          <cell r="DU55"/>
          <cell r="DV55"/>
          <cell r="DW55"/>
          <cell r="DX55"/>
          <cell r="DY55" t="str">
            <v>BB27133 Sortie TEF</v>
          </cell>
          <cell r="DZ55"/>
          <cell r="EA55"/>
          <cell r="EB55"/>
          <cell r="EC55"/>
          <cell r="ED55"/>
          <cell r="EE55"/>
          <cell r="EF55"/>
          <cell r="EG55"/>
          <cell r="EH55"/>
          <cell r="EI55"/>
          <cell r="EJ55"/>
          <cell r="EK55"/>
          <cell r="EL55"/>
          <cell r="EM55"/>
          <cell r="EN55"/>
          <cell r="EO55"/>
          <cell r="EP55"/>
          <cell r="EQ55"/>
          <cell r="ER55"/>
          <cell r="ES55"/>
          <cell r="ET55"/>
          <cell r="EU55"/>
          <cell r="EV55"/>
          <cell r="EW55"/>
          <cell r="EX55"/>
          <cell r="EY55"/>
          <cell r="EZ55"/>
          <cell r="FA55"/>
          <cell r="FB55"/>
          <cell r="FC55"/>
          <cell r="FD55"/>
          <cell r="FE55"/>
          <cell r="FF55"/>
          <cell r="FG55"/>
          <cell r="FH55"/>
          <cell r="FI55"/>
          <cell r="FJ55"/>
          <cell r="FK55"/>
          <cell r="FL55"/>
          <cell r="FM55"/>
          <cell r="FN55"/>
          <cell r="FO55"/>
          <cell r="FP55"/>
        </row>
        <row r="56"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  <cell r="AI56"/>
          <cell r="AJ56"/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  <cell r="BF56"/>
          <cell r="BG56"/>
          <cell r="BH56"/>
          <cell r="BI56"/>
          <cell r="BJ56"/>
          <cell r="BK56"/>
          <cell r="BL56"/>
          <cell r="BM56"/>
          <cell r="BN56"/>
          <cell r="BO56"/>
          <cell r="BP56"/>
          <cell r="BQ56"/>
          <cell r="BR56"/>
          <cell r="BS56"/>
          <cell r="BT56"/>
          <cell r="BU56"/>
          <cell r="BV56"/>
          <cell r="BW56"/>
          <cell r="BX56"/>
          <cell r="BY56"/>
          <cell r="BZ56"/>
          <cell r="CA56"/>
          <cell r="CB56"/>
          <cell r="CC56"/>
          <cell r="CD56"/>
          <cell r="CE56"/>
          <cell r="CF56"/>
          <cell r="CG56"/>
          <cell r="CH56"/>
          <cell r="CI56"/>
          <cell r="CJ56"/>
          <cell r="CK56"/>
          <cell r="CL56"/>
          <cell r="CM56"/>
          <cell r="CN56"/>
          <cell r="CO56"/>
          <cell r="CP56"/>
          <cell r="CQ56"/>
          <cell r="CR56"/>
          <cell r="CS56"/>
          <cell r="CT56"/>
          <cell r="CU56"/>
          <cell r="CV56"/>
          <cell r="CW56"/>
          <cell r="CX56"/>
          <cell r="CY56"/>
          <cell r="CZ56"/>
          <cell r="DA56"/>
          <cell r="DB56"/>
          <cell r="DC56"/>
          <cell r="DD56"/>
          <cell r="DE56"/>
          <cell r="DF56"/>
          <cell r="DG56"/>
          <cell r="DH56"/>
          <cell r="DI56"/>
          <cell r="DJ56"/>
          <cell r="DK56"/>
          <cell r="DL56"/>
          <cell r="DM56"/>
          <cell r="DN56"/>
          <cell r="DO56"/>
          <cell r="DP56"/>
          <cell r="DQ56"/>
          <cell r="DR56"/>
          <cell r="DS56"/>
          <cell r="DT56"/>
          <cell r="DU56"/>
          <cell r="DV56"/>
          <cell r="DW56"/>
          <cell r="DX56"/>
          <cell r="DY56"/>
          <cell r="DZ56"/>
          <cell r="EA56"/>
          <cell r="EB56"/>
          <cell r="EC56"/>
          <cell r="ED56"/>
          <cell r="EE56"/>
          <cell r="EF56"/>
          <cell r="EG56"/>
          <cell r="EH56"/>
          <cell r="EI56"/>
          <cell r="EJ56"/>
          <cell r="EK56"/>
          <cell r="EL56"/>
          <cell r="EM56"/>
          <cell r="EN56"/>
          <cell r="EO56"/>
          <cell r="EP56"/>
          <cell r="EQ56"/>
          <cell r="ER56"/>
          <cell r="ES56"/>
          <cell r="ET56"/>
          <cell r="EU56"/>
          <cell r="EV56"/>
          <cell r="EW56"/>
          <cell r="EX56"/>
          <cell r="EY56"/>
          <cell r="EZ56"/>
          <cell r="FA56"/>
          <cell r="FB56"/>
          <cell r="FC56"/>
          <cell r="FD56"/>
          <cell r="FE56"/>
          <cell r="FF56"/>
          <cell r="FG56"/>
          <cell r="FH56"/>
          <cell r="FI56"/>
          <cell r="FJ56"/>
          <cell r="FK56"/>
          <cell r="FL56"/>
          <cell r="FM56"/>
          <cell r="FN56"/>
          <cell r="FO56"/>
          <cell r="FP56"/>
        </row>
        <row r="57"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 t="str">
            <v>TBB64810</v>
          </cell>
          <cell r="AA57"/>
          <cell r="AB57"/>
          <cell r="AC57"/>
          <cell r="AD57"/>
          <cell r="AE57"/>
          <cell r="AF57"/>
          <cell r="AG57"/>
          <cell r="AH57"/>
          <cell r="AI57"/>
          <cell r="AJ57"/>
          <cell r="AK57"/>
          <cell r="AL57"/>
          <cell r="AM57"/>
          <cell r="AN57"/>
          <cell r="AO57"/>
          <cell r="AP57"/>
          <cell r="AQ57"/>
          <cell r="AR57"/>
          <cell r="AS57"/>
          <cell r="AT57"/>
          <cell r="AU57"/>
          <cell r="AV57"/>
          <cell r="AW57"/>
          <cell r="AX57"/>
          <cell r="AY57"/>
          <cell r="AZ57"/>
          <cell r="BA57"/>
          <cell r="BB57"/>
          <cell r="BC57"/>
          <cell r="BD57"/>
          <cell r="BE57"/>
          <cell r="BF57"/>
          <cell r="BG57"/>
          <cell r="BH57"/>
          <cell r="BI57"/>
          <cell r="BJ57"/>
          <cell r="BK57"/>
          <cell r="BL57"/>
          <cell r="BM57"/>
          <cell r="BN57"/>
          <cell r="BO57"/>
          <cell r="BP57"/>
          <cell r="BQ57"/>
          <cell r="BR57"/>
          <cell r="BS57"/>
          <cell r="BT57"/>
          <cell r="BU57"/>
          <cell r="BV57"/>
          <cell r="BW57"/>
          <cell r="BX57"/>
          <cell r="BY57"/>
          <cell r="BZ57"/>
          <cell r="CA57"/>
          <cell r="CB57"/>
          <cell r="CC57"/>
          <cell r="CD57"/>
          <cell r="CE57"/>
          <cell r="CF57"/>
          <cell r="CG57"/>
          <cell r="CH57"/>
          <cell r="CI57"/>
          <cell r="CJ57"/>
          <cell r="CK57"/>
          <cell r="CL57"/>
          <cell r="CM57"/>
          <cell r="CN57"/>
          <cell r="CO57"/>
          <cell r="CP57"/>
          <cell r="CQ57"/>
          <cell r="CR57"/>
          <cell r="CS57"/>
          <cell r="CT57"/>
          <cell r="CU57"/>
          <cell r="CV57"/>
          <cell r="CW57"/>
          <cell r="CX57"/>
          <cell r="CY57"/>
          <cell r="CZ57"/>
          <cell r="DA57"/>
          <cell r="DB57"/>
          <cell r="DC57"/>
          <cell r="DD57"/>
          <cell r="DE57"/>
          <cell r="DF57"/>
          <cell r="DG57"/>
          <cell r="DH57"/>
          <cell r="DI57"/>
          <cell r="DJ57"/>
          <cell r="DK57"/>
          <cell r="DL57"/>
          <cell r="DM57"/>
          <cell r="DN57"/>
          <cell r="DO57"/>
          <cell r="DP57"/>
          <cell r="DQ57"/>
          <cell r="DR57" t="str">
            <v>NETTOYAGE FOSSES</v>
          </cell>
          <cell r="DS57"/>
          <cell r="DT57"/>
          <cell r="DU57"/>
          <cell r="DV57"/>
          <cell r="DW57"/>
          <cell r="DX57"/>
          <cell r="DY57"/>
          <cell r="DZ57"/>
          <cell r="EA57"/>
          <cell r="EB57"/>
          <cell r="EC57"/>
          <cell r="ED57"/>
          <cell r="EE57"/>
          <cell r="EF57"/>
          <cell r="EG57"/>
          <cell r="EH57"/>
          <cell r="EI57"/>
          <cell r="EJ57"/>
          <cell r="EK57"/>
          <cell r="EL57"/>
          <cell r="EM57"/>
          <cell r="EN57"/>
          <cell r="EO57"/>
          <cell r="EP57"/>
          <cell r="EQ57"/>
          <cell r="ER57"/>
          <cell r="ES57"/>
          <cell r="ET57"/>
          <cell r="EU57"/>
          <cell r="EV57"/>
          <cell r="EW57"/>
          <cell r="EX57"/>
          <cell r="EY57"/>
          <cell r="EZ57"/>
          <cell r="FA57"/>
          <cell r="FB57"/>
          <cell r="FC57"/>
          <cell r="FD57"/>
          <cell r="FE57"/>
          <cell r="FF57"/>
          <cell r="FG57"/>
          <cell r="FH57"/>
          <cell r="FI57"/>
          <cell r="FJ57"/>
          <cell r="FK57"/>
          <cell r="FL57"/>
          <cell r="FM57"/>
          <cell r="FN57"/>
          <cell r="FO57"/>
          <cell r="FP57"/>
        </row>
        <row r="58"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 t="str">
            <v>BB64710</v>
          </cell>
          <cell r="AA58"/>
          <cell r="AB58"/>
          <cell r="AC58"/>
          <cell r="AD58"/>
          <cell r="AE58"/>
          <cell r="AF58"/>
          <cell r="AG58"/>
          <cell r="AH58"/>
          <cell r="AI58"/>
          <cell r="AJ58"/>
          <cell r="AK58"/>
          <cell r="AL58"/>
          <cell r="AM58"/>
          <cell r="AN58"/>
          <cell r="AO58"/>
          <cell r="AP58"/>
          <cell r="AQ58"/>
          <cell r="AR58"/>
          <cell r="AS58"/>
          <cell r="AT58"/>
          <cell r="AU58"/>
          <cell r="AV58"/>
          <cell r="AW58"/>
          <cell r="AX58"/>
          <cell r="AY58"/>
          <cell r="AZ58"/>
          <cell r="BA58"/>
          <cell r="BB58"/>
          <cell r="BC58"/>
          <cell r="BD58"/>
          <cell r="BE58"/>
          <cell r="BF58"/>
          <cell r="BG58"/>
          <cell r="BH58"/>
          <cell r="BI58"/>
          <cell r="BJ58"/>
          <cell r="BK58"/>
          <cell r="BL58"/>
          <cell r="BM58"/>
          <cell r="BN58"/>
          <cell r="BO58"/>
          <cell r="BP58"/>
          <cell r="BQ58"/>
          <cell r="BR58"/>
          <cell r="BS58"/>
          <cell r="BT58"/>
          <cell r="BU58"/>
          <cell r="BV58"/>
          <cell r="BW58"/>
          <cell r="BX58"/>
          <cell r="BY58"/>
          <cell r="BZ58"/>
          <cell r="CA58"/>
          <cell r="CB58"/>
          <cell r="CC58"/>
          <cell r="CD58"/>
          <cell r="CE58"/>
          <cell r="CF58"/>
          <cell r="CG58"/>
          <cell r="CH58"/>
          <cell r="CI58"/>
          <cell r="CJ58"/>
          <cell r="CK58"/>
          <cell r="CL58"/>
          <cell r="CM58"/>
          <cell r="CN58"/>
          <cell r="CO58"/>
          <cell r="CP58"/>
          <cell r="CQ58"/>
          <cell r="CR58"/>
          <cell r="CS58"/>
          <cell r="CT58"/>
          <cell r="CU58"/>
          <cell r="CV58"/>
          <cell r="CW58"/>
          <cell r="CX58"/>
          <cell r="CY58"/>
          <cell r="CZ58"/>
          <cell r="DA58"/>
          <cell r="DB58"/>
          <cell r="DC58"/>
          <cell r="DD58"/>
          <cell r="DE58"/>
          <cell r="DF58"/>
          <cell r="DG58"/>
          <cell r="DH58"/>
          <cell r="DI58"/>
          <cell r="DJ58"/>
          <cell r="DK58"/>
          <cell r="DL58"/>
          <cell r="DM58"/>
          <cell r="DN58"/>
          <cell r="DO58"/>
          <cell r="DP58"/>
          <cell r="DQ58"/>
          <cell r="DR58"/>
          <cell r="DS58"/>
          <cell r="DT58"/>
          <cell r="DU58"/>
          <cell r="DV58"/>
          <cell r="DW58"/>
          <cell r="DX58"/>
          <cell r="DY58"/>
          <cell r="DZ58"/>
          <cell r="EA58"/>
          <cell r="EB58"/>
          <cell r="EC58"/>
          <cell r="ED58"/>
          <cell r="EE58"/>
          <cell r="EF58"/>
          <cell r="EG58"/>
          <cell r="EH58"/>
          <cell r="EI58"/>
          <cell r="EJ58"/>
          <cell r="EK58"/>
          <cell r="EL58"/>
          <cell r="EM58"/>
          <cell r="EN58"/>
          <cell r="EO58"/>
          <cell r="EP58"/>
          <cell r="EQ58"/>
          <cell r="ER58"/>
          <cell r="ES58"/>
          <cell r="ET58"/>
          <cell r="EU58"/>
          <cell r="EV58"/>
          <cell r="EW58"/>
          <cell r="EX58"/>
          <cell r="EY58"/>
          <cell r="EZ58"/>
          <cell r="FA58"/>
          <cell r="FB58"/>
          <cell r="FC58"/>
          <cell r="FD58"/>
          <cell r="FE58"/>
          <cell r="FF58"/>
          <cell r="FG58"/>
          <cell r="FH58"/>
          <cell r="FI58"/>
          <cell r="FJ58"/>
          <cell r="FK58"/>
          <cell r="FL58"/>
          <cell r="FM58"/>
          <cell r="FN58"/>
          <cell r="FO58"/>
          <cell r="FP58"/>
        </row>
        <row r="59"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 t="str">
            <v>BB69272</v>
          </cell>
          <cell r="AA59"/>
          <cell r="AB59"/>
          <cell r="AC59"/>
          <cell r="AD59"/>
          <cell r="AE59"/>
          <cell r="AF59"/>
          <cell r="AG59"/>
          <cell r="AH59"/>
          <cell r="AI59"/>
          <cell r="AJ59"/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/>
          <cell r="AY59"/>
          <cell r="AZ59"/>
          <cell r="BA59"/>
          <cell r="BB59"/>
          <cell r="BC59"/>
          <cell r="BD59"/>
          <cell r="BE59"/>
          <cell r="BF59"/>
          <cell r="BG59"/>
          <cell r="BH59"/>
          <cell r="BI59"/>
          <cell r="BJ59"/>
          <cell r="BK59"/>
          <cell r="BL59"/>
          <cell r="BM59"/>
          <cell r="BN59"/>
          <cell r="BO59"/>
          <cell r="BP59"/>
          <cell r="BQ59"/>
          <cell r="BR59"/>
          <cell r="BS59"/>
          <cell r="BT59"/>
          <cell r="BU59"/>
          <cell r="BV59"/>
          <cell r="BW59"/>
          <cell r="BX59"/>
          <cell r="BY59"/>
          <cell r="BZ59"/>
          <cell r="CA59"/>
          <cell r="CB59"/>
          <cell r="CC59"/>
          <cell r="CD59"/>
          <cell r="CE59"/>
          <cell r="CF59"/>
          <cell r="CG59"/>
          <cell r="CH59"/>
          <cell r="CI59"/>
          <cell r="CJ59"/>
          <cell r="CK59"/>
          <cell r="CL59"/>
          <cell r="CM59"/>
          <cell r="CN59"/>
          <cell r="CO59"/>
          <cell r="CP59"/>
          <cell r="CQ59"/>
          <cell r="CR59"/>
          <cell r="CS59"/>
          <cell r="CT59"/>
          <cell r="CU59"/>
          <cell r="CV59"/>
          <cell r="CW59"/>
          <cell r="CX59"/>
          <cell r="CY59"/>
          <cell r="CZ59"/>
          <cell r="DA59"/>
          <cell r="DB59"/>
          <cell r="DC59"/>
          <cell r="DD59"/>
          <cell r="DE59"/>
          <cell r="DF59"/>
          <cell r="DG59"/>
          <cell r="DH59"/>
          <cell r="DI59"/>
          <cell r="DJ59"/>
          <cell r="DK59"/>
          <cell r="DL59"/>
          <cell r="DM59"/>
          <cell r="DN59"/>
          <cell r="DO59"/>
          <cell r="DP59"/>
          <cell r="DQ59"/>
          <cell r="DR59"/>
          <cell r="DS59"/>
          <cell r="DT59"/>
          <cell r="DU59"/>
          <cell r="DV59"/>
          <cell r="DW59"/>
          <cell r="DX59"/>
          <cell r="DY59"/>
          <cell r="DZ59"/>
          <cell r="EA59"/>
          <cell r="EB59"/>
          <cell r="EC59"/>
          <cell r="ED59"/>
          <cell r="EE59"/>
          <cell r="EF59"/>
          <cell r="EG59"/>
          <cell r="EH59"/>
          <cell r="EI59"/>
          <cell r="EJ59"/>
          <cell r="EK59"/>
          <cell r="EL59"/>
          <cell r="EM59"/>
          <cell r="EN59"/>
          <cell r="EO59"/>
          <cell r="EP59"/>
          <cell r="EQ59"/>
          <cell r="ER59"/>
          <cell r="ES59"/>
          <cell r="ET59"/>
          <cell r="EU59"/>
          <cell r="EV59"/>
          <cell r="EW59"/>
          <cell r="EX59"/>
          <cell r="EY59"/>
          <cell r="EZ59"/>
          <cell r="FA59"/>
          <cell r="FB59"/>
          <cell r="FC59"/>
          <cell r="FD59"/>
          <cell r="FE59"/>
          <cell r="FF59"/>
          <cell r="FG59"/>
          <cell r="FH59"/>
          <cell r="FI59"/>
          <cell r="FJ59"/>
          <cell r="FK59"/>
          <cell r="FL59"/>
          <cell r="FM59"/>
          <cell r="FN59"/>
          <cell r="FO59"/>
          <cell r="FP59"/>
        </row>
        <row r="60"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 t="str">
            <v>Y9036</v>
          </cell>
          <cell r="AA60"/>
          <cell r="AB60"/>
          <cell r="AC60"/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  <cell r="AN60"/>
          <cell r="AO60"/>
          <cell r="AP60"/>
          <cell r="AQ60"/>
          <cell r="AR60"/>
          <cell r="AS60"/>
          <cell r="AT60"/>
          <cell r="AU60"/>
          <cell r="AV60"/>
          <cell r="AW60"/>
          <cell r="AX60"/>
          <cell r="AY60"/>
          <cell r="AZ60"/>
          <cell r="BA60"/>
          <cell r="BB60"/>
          <cell r="BC60"/>
          <cell r="BD60"/>
          <cell r="BE60"/>
          <cell r="BF60"/>
          <cell r="BG60"/>
          <cell r="BH60"/>
          <cell r="BI60"/>
          <cell r="BJ60"/>
          <cell r="BK60"/>
          <cell r="BL60"/>
          <cell r="BM60"/>
          <cell r="BN60"/>
          <cell r="BO60"/>
          <cell r="BP60"/>
          <cell r="BQ60"/>
          <cell r="BR60"/>
          <cell r="BS60"/>
          <cell r="BT60"/>
          <cell r="BU60"/>
          <cell r="BV60"/>
          <cell r="BW60"/>
          <cell r="BX60"/>
          <cell r="BY60"/>
          <cell r="BZ60"/>
          <cell r="CA60"/>
          <cell r="CB60"/>
          <cell r="CC60"/>
          <cell r="CD60"/>
          <cell r="CE60"/>
          <cell r="CF60"/>
          <cell r="CG60"/>
          <cell r="CH60"/>
          <cell r="CI60"/>
          <cell r="CJ60"/>
          <cell r="CK60"/>
          <cell r="CL60"/>
          <cell r="CM60"/>
          <cell r="CN60"/>
          <cell r="CO60"/>
          <cell r="CP60"/>
          <cell r="CQ60"/>
          <cell r="CR60"/>
          <cell r="CS60"/>
          <cell r="CT60"/>
          <cell r="CU60"/>
          <cell r="CV60"/>
          <cell r="CW60"/>
          <cell r="CX60"/>
          <cell r="CY60"/>
          <cell r="CZ60"/>
          <cell r="DA60"/>
          <cell r="DB60"/>
          <cell r="DC60"/>
          <cell r="DD60"/>
          <cell r="DE60"/>
          <cell r="DF60"/>
          <cell r="DG60"/>
          <cell r="DH60"/>
          <cell r="DI60"/>
          <cell r="DJ60"/>
          <cell r="DK60"/>
          <cell r="DL60"/>
          <cell r="DM60"/>
          <cell r="DN60"/>
          <cell r="DO60"/>
          <cell r="DP60"/>
          <cell r="DQ60"/>
          <cell r="DR60"/>
          <cell r="DS60"/>
          <cell r="DT60"/>
          <cell r="DU60"/>
          <cell r="DV60"/>
          <cell r="DW60"/>
          <cell r="DX60"/>
          <cell r="DY60"/>
          <cell r="DZ60"/>
          <cell r="EA60"/>
          <cell r="EB60"/>
          <cell r="EC60"/>
          <cell r="ED60"/>
          <cell r="EE60"/>
          <cell r="EF60"/>
          <cell r="EG60"/>
          <cell r="EH60"/>
          <cell r="EI60"/>
          <cell r="EJ60"/>
          <cell r="EK60"/>
          <cell r="EL60"/>
          <cell r="EM60"/>
          <cell r="EN60"/>
          <cell r="EO60"/>
          <cell r="EP60"/>
          <cell r="EQ60"/>
          <cell r="ER60"/>
          <cell r="ES60"/>
          <cell r="ET60"/>
          <cell r="EU60"/>
          <cell r="EV60"/>
          <cell r="EW60"/>
          <cell r="EX60"/>
          <cell r="EY60"/>
          <cell r="EZ60"/>
          <cell r="FA60"/>
          <cell r="FB60"/>
          <cell r="FC60"/>
          <cell r="FD60"/>
          <cell r="FE60"/>
          <cell r="FF60"/>
          <cell r="FG60"/>
          <cell r="FH60"/>
          <cell r="FI60"/>
          <cell r="FJ60"/>
          <cell r="FK60"/>
          <cell r="FL60"/>
          <cell r="FM60"/>
          <cell r="FN60"/>
          <cell r="FO60"/>
          <cell r="FP60"/>
        </row>
        <row r="61"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/>
          <cell r="AX61"/>
          <cell r="AY61"/>
          <cell r="AZ61"/>
          <cell r="BA61"/>
          <cell r="BB61"/>
          <cell r="BC61"/>
          <cell r="BD61"/>
          <cell r="BE61"/>
          <cell r="BF61"/>
          <cell r="BG61"/>
          <cell r="BH61"/>
          <cell r="BI61"/>
          <cell r="BJ61"/>
          <cell r="BK61"/>
          <cell r="BL61"/>
          <cell r="BM61"/>
          <cell r="BN61"/>
          <cell r="BO61"/>
          <cell r="BP61"/>
          <cell r="BQ61"/>
          <cell r="BR61"/>
          <cell r="BS61"/>
          <cell r="BT61"/>
          <cell r="BU61"/>
          <cell r="BV61"/>
          <cell r="BW61"/>
          <cell r="BX61"/>
          <cell r="BY61"/>
          <cell r="BZ61"/>
          <cell r="CA61"/>
          <cell r="CB61"/>
          <cell r="CC61"/>
          <cell r="CD61"/>
          <cell r="CE61"/>
          <cell r="CF61"/>
          <cell r="CG61"/>
          <cell r="CH61"/>
          <cell r="CI61"/>
          <cell r="CJ61"/>
          <cell r="CK61"/>
          <cell r="CL61"/>
          <cell r="CM61"/>
          <cell r="CN61"/>
          <cell r="CO61"/>
          <cell r="CP61"/>
          <cell r="CQ61"/>
          <cell r="CR61"/>
          <cell r="CS61"/>
          <cell r="CT61"/>
          <cell r="CU61"/>
          <cell r="CV61"/>
          <cell r="CW61"/>
          <cell r="CX61"/>
          <cell r="CY61"/>
          <cell r="CZ61"/>
          <cell r="DA61"/>
          <cell r="DB61"/>
          <cell r="DC61"/>
          <cell r="DD61"/>
          <cell r="DE61"/>
          <cell r="DF61"/>
          <cell r="DG61"/>
          <cell r="DH61"/>
          <cell r="DI61"/>
          <cell r="DJ61"/>
          <cell r="DK61"/>
          <cell r="DL61"/>
          <cell r="DM61"/>
          <cell r="DN61"/>
          <cell r="DO61"/>
          <cell r="DP61"/>
          <cell r="DQ61"/>
          <cell r="DR61"/>
          <cell r="DS61"/>
          <cell r="DT61"/>
          <cell r="DU61"/>
          <cell r="DV61"/>
          <cell r="DW61"/>
          <cell r="DX61"/>
          <cell r="DY61"/>
          <cell r="DZ61"/>
          <cell r="EA61"/>
          <cell r="EB61"/>
          <cell r="EC61"/>
          <cell r="ED61"/>
          <cell r="EE61"/>
          <cell r="EF61"/>
          <cell r="EG61"/>
          <cell r="EH61"/>
          <cell r="EI61"/>
          <cell r="EJ61"/>
          <cell r="EK61"/>
          <cell r="EL61"/>
          <cell r="EM61"/>
          <cell r="EN61"/>
          <cell r="EO61"/>
          <cell r="EP61"/>
          <cell r="EQ61"/>
          <cell r="ER61"/>
          <cell r="ES61"/>
          <cell r="ET61"/>
          <cell r="EU61"/>
          <cell r="EV61"/>
          <cell r="EW61"/>
          <cell r="EX61"/>
          <cell r="EY61"/>
          <cell r="EZ61"/>
          <cell r="FA61"/>
          <cell r="FB61"/>
          <cell r="FC61"/>
          <cell r="FD61"/>
          <cell r="FE61"/>
          <cell r="FF61"/>
          <cell r="FG61"/>
          <cell r="FH61"/>
          <cell r="FI61"/>
          <cell r="FJ61"/>
          <cell r="FK61"/>
          <cell r="FL61"/>
          <cell r="FM61"/>
          <cell r="FN61"/>
          <cell r="FO61"/>
          <cell r="FP61"/>
        </row>
        <row r="62"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  <cell r="AP62"/>
          <cell r="AQ62"/>
          <cell r="AR62"/>
          <cell r="AS62"/>
          <cell r="AT62"/>
          <cell r="AU62"/>
          <cell r="AV62"/>
          <cell r="AW62"/>
          <cell r="AX62"/>
          <cell r="AY62"/>
          <cell r="AZ62"/>
          <cell r="BA62"/>
          <cell r="BB62"/>
          <cell r="BC62"/>
          <cell r="BD62"/>
          <cell r="BE62"/>
          <cell r="BF62"/>
          <cell r="BG62"/>
          <cell r="BH62"/>
          <cell r="BI62"/>
          <cell r="BJ62"/>
          <cell r="BK62"/>
          <cell r="BL62"/>
          <cell r="BM62"/>
          <cell r="BN62"/>
          <cell r="BO62"/>
          <cell r="BP62"/>
          <cell r="BQ62"/>
          <cell r="BR62"/>
          <cell r="BS62"/>
          <cell r="BT62"/>
          <cell r="BU62"/>
          <cell r="BV62"/>
          <cell r="BW62"/>
          <cell r="BX62"/>
          <cell r="BY62"/>
          <cell r="BZ62"/>
          <cell r="CA62"/>
          <cell r="CB62"/>
          <cell r="CC62"/>
          <cell r="CD62"/>
          <cell r="CE62"/>
          <cell r="CF62"/>
          <cell r="CG62"/>
          <cell r="CH62"/>
          <cell r="CI62"/>
          <cell r="CJ62"/>
          <cell r="CK62"/>
          <cell r="CL62"/>
          <cell r="CM62"/>
          <cell r="CN62"/>
          <cell r="CO62"/>
          <cell r="CP62"/>
          <cell r="CQ62"/>
          <cell r="CR62"/>
          <cell r="CS62"/>
          <cell r="CT62"/>
          <cell r="CU62"/>
          <cell r="CV62"/>
          <cell r="CW62"/>
          <cell r="CX62"/>
          <cell r="CY62"/>
          <cell r="CZ62"/>
          <cell r="DA62"/>
          <cell r="DB62"/>
          <cell r="DC62"/>
          <cell r="DD62"/>
          <cell r="DE62"/>
          <cell r="DF62"/>
          <cell r="DG62"/>
          <cell r="DH62"/>
          <cell r="DI62"/>
          <cell r="DJ62"/>
          <cell r="DK62"/>
          <cell r="DL62"/>
          <cell r="DM62"/>
          <cell r="DN62"/>
          <cell r="DO62"/>
          <cell r="DP62"/>
          <cell r="DQ62"/>
          <cell r="DR62"/>
          <cell r="DS62"/>
          <cell r="DT62"/>
          <cell r="DU62"/>
          <cell r="DV62"/>
          <cell r="DW62"/>
          <cell r="DX62"/>
          <cell r="DY62"/>
          <cell r="DZ62"/>
          <cell r="EA62"/>
          <cell r="EB62"/>
          <cell r="EC62"/>
          <cell r="ED62"/>
          <cell r="EE62"/>
          <cell r="EF62"/>
          <cell r="EG62"/>
          <cell r="EH62"/>
          <cell r="EI62"/>
          <cell r="EJ62"/>
          <cell r="EK62"/>
          <cell r="EL62"/>
          <cell r="EM62"/>
          <cell r="EN62"/>
          <cell r="EO62"/>
          <cell r="EP62"/>
          <cell r="EQ62"/>
          <cell r="ER62"/>
          <cell r="ES62"/>
          <cell r="ET62"/>
          <cell r="EU62"/>
          <cell r="EV62"/>
          <cell r="EW62"/>
          <cell r="EX62"/>
          <cell r="EY62"/>
          <cell r="EZ62"/>
          <cell r="FA62"/>
          <cell r="FB62"/>
          <cell r="FC62"/>
          <cell r="FD62"/>
          <cell r="FE62"/>
          <cell r="FF62"/>
          <cell r="FG62"/>
          <cell r="FH62"/>
          <cell r="FI62"/>
          <cell r="FJ62"/>
          <cell r="FK62"/>
          <cell r="FL62"/>
          <cell r="FM62"/>
          <cell r="FN62"/>
          <cell r="FO62"/>
          <cell r="FP62"/>
        </row>
        <row r="63"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  <cell r="AP63"/>
          <cell r="AQ63"/>
          <cell r="AR63"/>
          <cell r="AS63"/>
          <cell r="AT63"/>
          <cell r="AU63"/>
          <cell r="AV63"/>
          <cell r="AW63"/>
          <cell r="AX63"/>
          <cell r="AY63"/>
          <cell r="AZ63"/>
          <cell r="BA63"/>
          <cell r="BB63"/>
          <cell r="BC63"/>
          <cell r="BD63"/>
          <cell r="BE63"/>
          <cell r="BF63"/>
          <cell r="BG63"/>
          <cell r="BH63"/>
          <cell r="BI63"/>
          <cell r="BJ63"/>
          <cell r="BK63"/>
          <cell r="BL63"/>
          <cell r="BM63"/>
          <cell r="BN63"/>
          <cell r="BO63"/>
          <cell r="BP63"/>
          <cell r="BQ63"/>
          <cell r="BR63"/>
          <cell r="BS63"/>
          <cell r="BT63"/>
          <cell r="BU63"/>
          <cell r="BV63"/>
          <cell r="BW63"/>
          <cell r="BX63"/>
          <cell r="BY63"/>
          <cell r="BZ63"/>
          <cell r="CA63"/>
          <cell r="CB63"/>
          <cell r="CC63"/>
          <cell r="CD63"/>
          <cell r="CE63"/>
          <cell r="CF63"/>
          <cell r="CG63"/>
          <cell r="CH63"/>
          <cell r="CI63"/>
          <cell r="CJ63"/>
          <cell r="CK63"/>
          <cell r="CL63"/>
          <cell r="CM63"/>
          <cell r="CN63"/>
          <cell r="CO63"/>
          <cell r="CP63"/>
          <cell r="CQ63"/>
          <cell r="CR63"/>
          <cell r="CS63"/>
          <cell r="CT63"/>
          <cell r="CU63"/>
          <cell r="CV63"/>
          <cell r="CW63"/>
          <cell r="CX63"/>
          <cell r="CY63"/>
          <cell r="CZ63"/>
          <cell r="DA63"/>
          <cell r="DB63"/>
          <cell r="DC63"/>
          <cell r="DD63"/>
          <cell r="DE63"/>
          <cell r="DF63"/>
          <cell r="DG63"/>
          <cell r="DH63"/>
          <cell r="DI63"/>
          <cell r="DJ63"/>
          <cell r="DK63"/>
          <cell r="DL63"/>
          <cell r="DM63"/>
          <cell r="DN63"/>
          <cell r="DO63"/>
          <cell r="DP63"/>
          <cell r="DQ63"/>
          <cell r="DR63"/>
          <cell r="DS63"/>
          <cell r="DT63"/>
          <cell r="DU63"/>
          <cell r="DV63"/>
          <cell r="DW63"/>
          <cell r="DX63"/>
          <cell r="DY63"/>
          <cell r="DZ63"/>
          <cell r="EA63"/>
          <cell r="EB63"/>
          <cell r="EC63"/>
          <cell r="ED63"/>
          <cell r="EE63"/>
          <cell r="EF63"/>
          <cell r="EG63"/>
          <cell r="EH63"/>
          <cell r="EI63"/>
          <cell r="EJ63"/>
          <cell r="EK63"/>
          <cell r="EL63"/>
          <cell r="EM63"/>
          <cell r="EN63"/>
          <cell r="EO63"/>
          <cell r="EP63"/>
          <cell r="EQ63"/>
          <cell r="ER63"/>
          <cell r="ES63"/>
          <cell r="ET63"/>
          <cell r="EU63"/>
          <cell r="EV63"/>
          <cell r="EW63"/>
          <cell r="EX63"/>
          <cell r="EY63"/>
          <cell r="EZ63"/>
          <cell r="FA63"/>
          <cell r="FB63"/>
          <cell r="FC63"/>
          <cell r="FD63"/>
          <cell r="FE63"/>
          <cell r="FF63"/>
          <cell r="FG63"/>
          <cell r="FH63"/>
          <cell r="FI63"/>
          <cell r="FJ63"/>
          <cell r="FK63"/>
          <cell r="FL63"/>
          <cell r="FM63"/>
          <cell r="FN63"/>
          <cell r="FO63"/>
          <cell r="FP63"/>
        </row>
        <row r="64"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H64"/>
          <cell r="AI64"/>
          <cell r="AJ64"/>
          <cell r="AK64"/>
          <cell r="AL64"/>
          <cell r="AM64"/>
          <cell r="AN64"/>
          <cell r="AO64"/>
          <cell r="AP64"/>
          <cell r="AQ64"/>
          <cell r="AR64"/>
          <cell r="AS64"/>
          <cell r="AT64"/>
          <cell r="AU64"/>
          <cell r="AV64"/>
          <cell r="AW64"/>
          <cell r="AX64"/>
          <cell r="AY64"/>
          <cell r="AZ64"/>
          <cell r="BA64"/>
          <cell r="BB64"/>
          <cell r="BC64"/>
          <cell r="BD64"/>
          <cell r="BE64"/>
          <cell r="BF64"/>
          <cell r="BG64"/>
          <cell r="BH64"/>
          <cell r="BI64"/>
          <cell r="BJ64"/>
          <cell r="BK64"/>
          <cell r="BL64"/>
          <cell r="BM64"/>
          <cell r="BN64"/>
          <cell r="BO64"/>
          <cell r="BP64"/>
          <cell r="BQ64"/>
          <cell r="BR64"/>
          <cell r="BS64"/>
          <cell r="BT64"/>
          <cell r="BU64"/>
          <cell r="BV64"/>
          <cell r="BW64"/>
          <cell r="BX64"/>
          <cell r="BY64"/>
          <cell r="BZ64"/>
          <cell r="CA64"/>
          <cell r="CB64"/>
          <cell r="CC64"/>
          <cell r="CD64"/>
          <cell r="CE64"/>
          <cell r="CF64"/>
          <cell r="CG64"/>
          <cell r="CH64"/>
          <cell r="CI64"/>
          <cell r="CJ64"/>
          <cell r="CK64"/>
          <cell r="CL64"/>
          <cell r="CM64"/>
          <cell r="CN64"/>
          <cell r="CO64"/>
          <cell r="CP64"/>
          <cell r="CQ64"/>
          <cell r="CR64"/>
          <cell r="CS64"/>
          <cell r="CT64"/>
          <cell r="CU64"/>
          <cell r="CV64"/>
          <cell r="CW64"/>
          <cell r="CX64"/>
          <cell r="CY64"/>
          <cell r="CZ64"/>
          <cell r="DA64"/>
          <cell r="DB64"/>
          <cell r="DC64"/>
          <cell r="DD64"/>
          <cell r="DE64"/>
          <cell r="DF64"/>
          <cell r="DG64"/>
          <cell r="DH64"/>
          <cell r="DI64"/>
          <cell r="DJ64"/>
          <cell r="DK64"/>
          <cell r="DL64"/>
          <cell r="DM64"/>
          <cell r="DN64"/>
          <cell r="DO64"/>
          <cell r="DP64"/>
          <cell r="DQ64"/>
          <cell r="DR64"/>
          <cell r="DS64"/>
          <cell r="DT64"/>
          <cell r="DU64"/>
          <cell r="DV64"/>
          <cell r="DW64"/>
          <cell r="DX64"/>
          <cell r="DY64"/>
          <cell r="DZ64"/>
          <cell r="EA64"/>
          <cell r="EB64"/>
          <cell r="EC64"/>
          <cell r="ED64"/>
          <cell r="EE64"/>
          <cell r="EF64"/>
          <cell r="EG64"/>
          <cell r="EH64"/>
          <cell r="EI64"/>
          <cell r="EJ64"/>
          <cell r="EK64"/>
          <cell r="EL64"/>
          <cell r="EM64"/>
          <cell r="EN64"/>
          <cell r="EO64"/>
          <cell r="EP64"/>
          <cell r="EQ64"/>
          <cell r="ER64"/>
          <cell r="ES64"/>
          <cell r="ET64"/>
          <cell r="EU64"/>
          <cell r="EV64"/>
          <cell r="EW64"/>
          <cell r="EX64"/>
          <cell r="EY64"/>
          <cell r="EZ64"/>
          <cell r="FA64"/>
          <cell r="FB64"/>
          <cell r="FC64"/>
          <cell r="FD64"/>
          <cell r="FE64"/>
          <cell r="FF64"/>
          <cell r="FG64"/>
          <cell r="FH64"/>
          <cell r="FI64"/>
          <cell r="FJ64"/>
          <cell r="FK64"/>
          <cell r="FL64"/>
          <cell r="FM64"/>
          <cell r="FN64"/>
          <cell r="FO64"/>
          <cell r="FP64"/>
        </row>
        <row r="65"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  <cell r="AP65"/>
          <cell r="AQ65"/>
          <cell r="AR65"/>
          <cell r="AS65"/>
          <cell r="AT65"/>
          <cell r="AU65"/>
          <cell r="AV65"/>
          <cell r="AW65"/>
          <cell r="AX65"/>
          <cell r="AY65"/>
          <cell r="AZ65"/>
          <cell r="BA65"/>
          <cell r="BB65"/>
          <cell r="BC65"/>
          <cell r="BD65"/>
          <cell r="BE65"/>
          <cell r="BF65"/>
          <cell r="BG65"/>
          <cell r="BH65"/>
          <cell r="BI65"/>
          <cell r="BJ65"/>
          <cell r="BK65"/>
          <cell r="BL65"/>
          <cell r="BM65"/>
          <cell r="BN65"/>
          <cell r="BO65"/>
          <cell r="BP65"/>
          <cell r="BQ65"/>
          <cell r="BR65"/>
          <cell r="BS65"/>
          <cell r="BT65"/>
          <cell r="BU65"/>
          <cell r="BV65"/>
          <cell r="BW65"/>
          <cell r="BX65"/>
          <cell r="BY65"/>
          <cell r="BZ65"/>
          <cell r="CA65"/>
          <cell r="CB65"/>
          <cell r="CC65"/>
          <cell r="CD65"/>
          <cell r="CE65"/>
          <cell r="CF65"/>
          <cell r="CG65"/>
          <cell r="CH65"/>
          <cell r="CI65"/>
          <cell r="CJ65"/>
          <cell r="CK65"/>
          <cell r="CL65"/>
          <cell r="CM65"/>
          <cell r="CN65"/>
          <cell r="CO65"/>
          <cell r="CP65"/>
          <cell r="CQ65"/>
          <cell r="CR65"/>
          <cell r="CS65"/>
          <cell r="CT65"/>
          <cell r="CU65"/>
          <cell r="CV65"/>
          <cell r="CW65"/>
          <cell r="CX65"/>
          <cell r="CY65"/>
          <cell r="CZ65"/>
          <cell r="DA65"/>
          <cell r="DB65"/>
          <cell r="DC65"/>
          <cell r="DD65"/>
          <cell r="DE65"/>
          <cell r="DF65"/>
          <cell r="DG65"/>
          <cell r="DH65"/>
          <cell r="DI65"/>
          <cell r="DJ65"/>
          <cell r="DK65"/>
          <cell r="DL65"/>
          <cell r="DM65"/>
          <cell r="DN65"/>
          <cell r="DO65"/>
          <cell r="DP65"/>
          <cell r="DQ65"/>
          <cell r="DR65"/>
          <cell r="DS65"/>
          <cell r="DT65"/>
          <cell r="DU65"/>
          <cell r="DV65"/>
          <cell r="DW65"/>
          <cell r="DX65"/>
          <cell r="DY65"/>
          <cell r="DZ65"/>
          <cell r="EA65"/>
          <cell r="EB65"/>
          <cell r="EC65"/>
          <cell r="ED65"/>
          <cell r="EE65"/>
          <cell r="EF65"/>
          <cell r="EG65"/>
          <cell r="EH65"/>
          <cell r="EI65"/>
          <cell r="EJ65"/>
          <cell r="EK65"/>
          <cell r="EL65"/>
          <cell r="EM65"/>
          <cell r="EN65"/>
          <cell r="EO65"/>
          <cell r="EP65"/>
          <cell r="EQ65"/>
          <cell r="ER65"/>
          <cell r="ES65"/>
          <cell r="ET65"/>
          <cell r="EU65"/>
          <cell r="EV65"/>
          <cell r="EW65"/>
          <cell r="EX65"/>
          <cell r="EY65"/>
          <cell r="EZ65"/>
          <cell r="FA65"/>
          <cell r="FB65"/>
          <cell r="FC65"/>
          <cell r="FD65"/>
          <cell r="FE65"/>
          <cell r="FF65"/>
          <cell r="FG65"/>
          <cell r="FH65"/>
          <cell r="FI65"/>
          <cell r="FJ65"/>
          <cell r="FK65"/>
          <cell r="FL65"/>
          <cell r="FM65"/>
          <cell r="FN65"/>
          <cell r="FO65"/>
          <cell r="FP65"/>
        </row>
        <row r="66"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/>
          <cell r="AH66"/>
          <cell r="AI66"/>
          <cell r="AJ66"/>
          <cell r="AK66"/>
          <cell r="AL66"/>
          <cell r="AM66"/>
          <cell r="AN66"/>
          <cell r="AO66"/>
          <cell r="AP66"/>
          <cell r="AQ66"/>
          <cell r="AR66"/>
          <cell r="AS66"/>
          <cell r="AT66"/>
          <cell r="AU66"/>
          <cell r="AV66"/>
          <cell r="AW66"/>
          <cell r="AX66"/>
          <cell r="AY66"/>
          <cell r="AZ66"/>
          <cell r="BA66"/>
          <cell r="BB66"/>
          <cell r="BC66"/>
          <cell r="BD66"/>
          <cell r="BE66"/>
          <cell r="BF66"/>
          <cell r="BG66"/>
          <cell r="BH66"/>
          <cell r="BI66"/>
          <cell r="BJ66"/>
          <cell r="BK66"/>
          <cell r="BL66"/>
          <cell r="BM66"/>
          <cell r="BN66"/>
          <cell r="BO66"/>
          <cell r="BP66"/>
          <cell r="BQ66"/>
          <cell r="BR66"/>
          <cell r="BS66"/>
          <cell r="BT66"/>
          <cell r="BU66"/>
          <cell r="BV66"/>
          <cell r="BW66"/>
          <cell r="BX66"/>
          <cell r="BY66"/>
          <cell r="BZ66"/>
          <cell r="CA66"/>
          <cell r="CB66"/>
          <cell r="CC66"/>
          <cell r="CD66"/>
          <cell r="CE66"/>
          <cell r="CF66"/>
          <cell r="CG66"/>
          <cell r="CH66"/>
          <cell r="CI66"/>
          <cell r="CJ66"/>
          <cell r="CK66"/>
          <cell r="CL66"/>
          <cell r="CM66"/>
          <cell r="CN66"/>
          <cell r="CO66"/>
          <cell r="CP66"/>
          <cell r="CQ66"/>
          <cell r="CR66"/>
          <cell r="CS66"/>
          <cell r="CT66"/>
          <cell r="CU66"/>
          <cell r="CV66"/>
          <cell r="CW66"/>
          <cell r="CX66"/>
          <cell r="CY66"/>
          <cell r="CZ66"/>
          <cell r="DA66"/>
          <cell r="DB66"/>
          <cell r="DC66"/>
          <cell r="DD66"/>
          <cell r="DE66"/>
          <cell r="DF66"/>
          <cell r="DG66"/>
          <cell r="DH66"/>
          <cell r="DI66"/>
          <cell r="DJ66"/>
          <cell r="DK66"/>
          <cell r="DL66"/>
          <cell r="DM66"/>
          <cell r="DN66"/>
          <cell r="DO66"/>
          <cell r="DP66"/>
          <cell r="DQ66"/>
          <cell r="DR66"/>
          <cell r="DS66"/>
          <cell r="DT66"/>
          <cell r="DU66"/>
          <cell r="DV66"/>
          <cell r="DW66"/>
          <cell r="DX66"/>
          <cell r="DY66"/>
          <cell r="DZ66"/>
          <cell r="EA66"/>
          <cell r="EB66"/>
          <cell r="EC66"/>
          <cell r="ED66"/>
          <cell r="EE66"/>
          <cell r="EF66"/>
          <cell r="EG66"/>
          <cell r="EH66"/>
          <cell r="EI66"/>
          <cell r="EJ66"/>
          <cell r="EK66"/>
          <cell r="EL66"/>
          <cell r="EM66"/>
          <cell r="EN66"/>
          <cell r="EO66"/>
          <cell r="EP66"/>
          <cell r="EQ66"/>
          <cell r="ER66"/>
          <cell r="ES66"/>
          <cell r="ET66"/>
          <cell r="EU66"/>
          <cell r="EV66"/>
          <cell r="EW66"/>
          <cell r="EX66"/>
          <cell r="EY66"/>
          <cell r="EZ66"/>
          <cell r="FA66"/>
          <cell r="FB66"/>
          <cell r="FC66"/>
          <cell r="FD66"/>
          <cell r="FE66"/>
          <cell r="FF66"/>
          <cell r="FG66"/>
          <cell r="FH66"/>
          <cell r="FI66"/>
          <cell r="FJ66"/>
          <cell r="FK66"/>
          <cell r="FL66"/>
          <cell r="FM66"/>
          <cell r="FN66"/>
          <cell r="FO66"/>
          <cell r="FP66"/>
        </row>
        <row r="67"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H67"/>
          <cell r="AI67"/>
          <cell r="AJ67"/>
          <cell r="AK67"/>
          <cell r="AL67"/>
          <cell r="AM67"/>
          <cell r="AN67"/>
          <cell r="AO67"/>
          <cell r="AP67"/>
          <cell r="AQ67"/>
          <cell r="AR67"/>
          <cell r="AS67"/>
          <cell r="AT67"/>
          <cell r="AU67"/>
          <cell r="AV67"/>
          <cell r="AW67"/>
          <cell r="AX67"/>
          <cell r="AY67"/>
          <cell r="AZ67"/>
          <cell r="BA67"/>
          <cell r="BB67"/>
          <cell r="BC67"/>
          <cell r="BD67"/>
          <cell r="BE67"/>
          <cell r="BF67"/>
          <cell r="BG67"/>
          <cell r="BH67"/>
          <cell r="BI67"/>
          <cell r="BJ67"/>
          <cell r="BK67"/>
          <cell r="BL67"/>
          <cell r="BM67"/>
          <cell r="BN67"/>
          <cell r="BO67"/>
          <cell r="BP67"/>
          <cell r="BQ67"/>
          <cell r="BR67"/>
          <cell r="BS67"/>
          <cell r="BT67"/>
          <cell r="BU67"/>
          <cell r="BV67"/>
          <cell r="BW67"/>
          <cell r="BX67"/>
          <cell r="BY67"/>
          <cell r="BZ67"/>
          <cell r="CA67"/>
          <cell r="CB67"/>
          <cell r="CC67"/>
          <cell r="CD67"/>
          <cell r="CE67"/>
          <cell r="CF67"/>
          <cell r="CG67"/>
          <cell r="CH67"/>
          <cell r="CI67"/>
          <cell r="CJ67"/>
          <cell r="CK67"/>
          <cell r="CL67"/>
          <cell r="CM67"/>
          <cell r="CN67"/>
          <cell r="CO67"/>
          <cell r="CP67"/>
          <cell r="CQ67"/>
          <cell r="CR67"/>
          <cell r="CS67"/>
          <cell r="CT67"/>
          <cell r="CU67"/>
          <cell r="CV67"/>
          <cell r="CW67"/>
          <cell r="CX67"/>
          <cell r="CY67"/>
          <cell r="CZ67"/>
          <cell r="DA67"/>
          <cell r="DB67"/>
          <cell r="DC67"/>
          <cell r="DD67"/>
          <cell r="DE67"/>
          <cell r="DF67"/>
          <cell r="DG67"/>
          <cell r="DH67"/>
          <cell r="DI67"/>
          <cell r="DJ67"/>
          <cell r="DK67"/>
          <cell r="DL67"/>
          <cell r="DM67"/>
          <cell r="DN67"/>
          <cell r="DO67"/>
          <cell r="DP67"/>
          <cell r="DQ67"/>
          <cell r="DR67"/>
          <cell r="DS67"/>
          <cell r="DT67"/>
          <cell r="DU67"/>
          <cell r="DV67"/>
          <cell r="DW67"/>
          <cell r="DX67"/>
          <cell r="DY67"/>
          <cell r="DZ67"/>
          <cell r="EA67"/>
          <cell r="EB67"/>
          <cell r="EC67"/>
          <cell r="ED67"/>
          <cell r="EE67"/>
          <cell r="EF67"/>
          <cell r="EG67"/>
          <cell r="EH67"/>
          <cell r="EI67"/>
          <cell r="EJ67"/>
          <cell r="EK67"/>
          <cell r="EL67"/>
          <cell r="EM67"/>
          <cell r="EN67"/>
          <cell r="EO67"/>
          <cell r="EP67"/>
          <cell r="EQ67"/>
          <cell r="ER67"/>
          <cell r="ES67"/>
          <cell r="ET67"/>
          <cell r="EU67"/>
          <cell r="EV67"/>
          <cell r="EW67"/>
          <cell r="EX67"/>
          <cell r="EY67"/>
          <cell r="EZ67"/>
          <cell r="FA67"/>
          <cell r="FB67"/>
          <cell r="FC67"/>
          <cell r="FD67"/>
          <cell r="FE67"/>
          <cell r="FF67"/>
          <cell r="FG67"/>
          <cell r="FH67"/>
          <cell r="FI67"/>
          <cell r="FJ67"/>
          <cell r="FK67"/>
          <cell r="FL67"/>
          <cell r="FM67"/>
          <cell r="FN67"/>
          <cell r="FO67"/>
          <cell r="FP67"/>
        </row>
        <row r="68"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H68"/>
          <cell r="AI68"/>
          <cell r="AJ68"/>
          <cell r="AK68"/>
          <cell r="AL68"/>
          <cell r="AM68"/>
          <cell r="AN68"/>
          <cell r="AO68"/>
          <cell r="AP68"/>
          <cell r="AQ68"/>
          <cell r="AR68"/>
          <cell r="AS68"/>
          <cell r="AT68"/>
          <cell r="AU68"/>
          <cell r="AV68"/>
          <cell r="AW68"/>
          <cell r="AX68"/>
          <cell r="AY68"/>
          <cell r="AZ68"/>
          <cell r="BA68"/>
          <cell r="BB68"/>
          <cell r="BC68"/>
          <cell r="BD68"/>
          <cell r="BE68"/>
          <cell r="BF68"/>
          <cell r="BG68"/>
          <cell r="BH68"/>
          <cell r="BI68"/>
          <cell r="BJ68"/>
          <cell r="BK68"/>
          <cell r="BL68"/>
          <cell r="BM68"/>
          <cell r="BN68"/>
          <cell r="BO68"/>
          <cell r="BP68"/>
          <cell r="BQ68"/>
          <cell r="BR68"/>
          <cell r="BS68"/>
          <cell r="BT68"/>
          <cell r="BU68"/>
          <cell r="BV68"/>
          <cell r="BW68"/>
          <cell r="BX68"/>
          <cell r="BY68"/>
          <cell r="BZ68"/>
          <cell r="CA68"/>
          <cell r="CB68"/>
          <cell r="CC68"/>
          <cell r="CD68"/>
          <cell r="CE68"/>
          <cell r="CF68"/>
          <cell r="CG68"/>
          <cell r="CH68"/>
          <cell r="CI68"/>
          <cell r="CJ68"/>
          <cell r="CK68"/>
          <cell r="CL68"/>
          <cell r="CM68"/>
          <cell r="CN68"/>
          <cell r="CO68"/>
          <cell r="CP68"/>
          <cell r="CQ68"/>
          <cell r="CR68"/>
          <cell r="CS68"/>
          <cell r="CT68"/>
          <cell r="CU68"/>
          <cell r="CV68"/>
          <cell r="CW68"/>
          <cell r="CX68"/>
          <cell r="CY68"/>
          <cell r="CZ68"/>
          <cell r="DA68"/>
          <cell r="DB68"/>
          <cell r="DC68"/>
          <cell r="DD68"/>
          <cell r="DE68"/>
          <cell r="DF68"/>
          <cell r="DG68"/>
          <cell r="DH68"/>
          <cell r="DI68"/>
          <cell r="DJ68"/>
          <cell r="DK68"/>
          <cell r="DL68"/>
          <cell r="DM68"/>
          <cell r="DN68"/>
          <cell r="DO68"/>
          <cell r="DP68"/>
          <cell r="DQ68"/>
          <cell r="DR68"/>
          <cell r="DS68"/>
          <cell r="DT68"/>
          <cell r="DU68"/>
          <cell r="DV68"/>
          <cell r="DW68"/>
          <cell r="DX68"/>
          <cell r="DY68"/>
          <cell r="DZ68"/>
          <cell r="EA68"/>
          <cell r="EB68"/>
          <cell r="EC68"/>
          <cell r="ED68"/>
          <cell r="EE68"/>
          <cell r="EF68"/>
          <cell r="EG68"/>
          <cell r="EH68"/>
          <cell r="EI68"/>
          <cell r="EJ68"/>
          <cell r="EK68"/>
          <cell r="EL68"/>
          <cell r="EM68"/>
          <cell r="EN68"/>
          <cell r="EO68"/>
          <cell r="EP68"/>
          <cell r="EQ68"/>
          <cell r="ER68"/>
          <cell r="ES68"/>
          <cell r="ET68"/>
          <cell r="EU68"/>
          <cell r="EV68"/>
          <cell r="EW68"/>
          <cell r="EX68"/>
          <cell r="EY68"/>
          <cell r="EZ68"/>
          <cell r="FA68"/>
          <cell r="FB68"/>
          <cell r="FC68"/>
          <cell r="FD68"/>
          <cell r="FE68"/>
          <cell r="FF68"/>
          <cell r="FG68"/>
          <cell r="FH68"/>
          <cell r="FI68"/>
          <cell r="FJ68"/>
          <cell r="FK68"/>
          <cell r="FL68"/>
          <cell r="FM68"/>
          <cell r="FN68"/>
          <cell r="FO68"/>
          <cell r="FP68"/>
        </row>
        <row r="69"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H69"/>
          <cell r="AI69"/>
          <cell r="AJ69"/>
          <cell r="AK69"/>
          <cell r="AL69"/>
          <cell r="AM69"/>
          <cell r="AN69"/>
          <cell r="AO69"/>
          <cell r="AP69"/>
          <cell r="AQ69"/>
          <cell r="AR69"/>
          <cell r="AS69"/>
          <cell r="AT69"/>
          <cell r="AU69"/>
          <cell r="AV69"/>
          <cell r="AW69"/>
          <cell r="AX69"/>
          <cell r="AY69"/>
          <cell r="AZ69"/>
          <cell r="BA69"/>
          <cell r="BB69"/>
          <cell r="BC69"/>
          <cell r="BD69"/>
          <cell r="BE69"/>
          <cell r="BF69"/>
          <cell r="BG69"/>
          <cell r="BH69"/>
          <cell r="BI69"/>
          <cell r="BJ69"/>
          <cell r="BK69"/>
          <cell r="BL69"/>
          <cell r="BM69"/>
          <cell r="BN69"/>
          <cell r="BO69"/>
          <cell r="BP69"/>
          <cell r="BQ69"/>
          <cell r="BR69"/>
          <cell r="BS69"/>
          <cell r="BT69"/>
          <cell r="BU69"/>
          <cell r="BV69"/>
          <cell r="BW69"/>
          <cell r="BX69"/>
          <cell r="BY69"/>
          <cell r="BZ69"/>
          <cell r="CA69"/>
          <cell r="CB69"/>
          <cell r="CC69"/>
          <cell r="CD69"/>
          <cell r="CE69"/>
          <cell r="CF69"/>
          <cell r="CG69"/>
          <cell r="CH69"/>
          <cell r="CI69"/>
          <cell r="CJ69"/>
          <cell r="CK69"/>
          <cell r="CL69"/>
          <cell r="CM69"/>
          <cell r="CN69"/>
          <cell r="CO69"/>
          <cell r="CP69"/>
          <cell r="CQ69"/>
          <cell r="CR69"/>
          <cell r="CS69"/>
          <cell r="CT69"/>
          <cell r="CU69"/>
          <cell r="CV69"/>
          <cell r="CW69"/>
          <cell r="CX69"/>
          <cell r="CY69"/>
          <cell r="CZ69"/>
          <cell r="DA69"/>
          <cell r="DB69"/>
          <cell r="DC69"/>
          <cell r="DD69"/>
          <cell r="DE69"/>
          <cell r="DF69"/>
          <cell r="DG69"/>
          <cell r="DH69"/>
          <cell r="DI69"/>
          <cell r="DJ69"/>
          <cell r="DK69"/>
          <cell r="DL69"/>
          <cell r="DM69"/>
          <cell r="DN69"/>
          <cell r="DO69"/>
          <cell r="DP69"/>
          <cell r="DQ69"/>
          <cell r="DR69"/>
          <cell r="DS69"/>
          <cell r="DT69"/>
          <cell r="DU69"/>
          <cell r="DV69"/>
          <cell r="DW69"/>
          <cell r="DX69"/>
          <cell r="DY69"/>
          <cell r="DZ69"/>
          <cell r="EA69"/>
          <cell r="EB69"/>
          <cell r="EC69"/>
          <cell r="ED69"/>
          <cell r="EE69"/>
          <cell r="EF69"/>
          <cell r="EG69"/>
          <cell r="EH69"/>
          <cell r="EI69"/>
          <cell r="EJ69"/>
          <cell r="EK69"/>
          <cell r="EL69"/>
          <cell r="EM69"/>
          <cell r="EN69"/>
          <cell r="EO69"/>
          <cell r="EP69"/>
          <cell r="EQ69"/>
          <cell r="ER69"/>
          <cell r="ES69"/>
          <cell r="ET69"/>
          <cell r="EU69"/>
          <cell r="EV69"/>
          <cell r="EW69"/>
          <cell r="EX69"/>
          <cell r="EY69"/>
          <cell r="EZ69"/>
          <cell r="FA69"/>
          <cell r="FB69"/>
          <cell r="FC69"/>
          <cell r="FD69"/>
          <cell r="FE69"/>
          <cell r="FF69"/>
          <cell r="FG69"/>
          <cell r="FH69"/>
          <cell r="FI69"/>
          <cell r="FJ69"/>
          <cell r="FK69"/>
          <cell r="FL69"/>
          <cell r="FM69"/>
          <cell r="FN69"/>
          <cell r="FO69"/>
          <cell r="FP69"/>
        </row>
        <row r="70"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/>
          <cell r="AH70"/>
          <cell r="AI70"/>
          <cell r="AJ70"/>
          <cell r="AK70"/>
          <cell r="AL70"/>
          <cell r="AM70"/>
          <cell r="AN70"/>
          <cell r="AO70"/>
          <cell r="AP70"/>
          <cell r="AQ70"/>
          <cell r="AR70"/>
          <cell r="AS70"/>
          <cell r="AT70"/>
          <cell r="AU70"/>
          <cell r="AV70"/>
          <cell r="AW70"/>
          <cell r="AX70"/>
          <cell r="AY70"/>
          <cell r="AZ70"/>
          <cell r="BA70"/>
          <cell r="BB70"/>
          <cell r="BC70"/>
          <cell r="BD70"/>
          <cell r="BE70"/>
          <cell r="BF70"/>
          <cell r="BG70"/>
          <cell r="BH70"/>
          <cell r="BI70"/>
          <cell r="BJ70"/>
          <cell r="BK70"/>
          <cell r="BL70"/>
          <cell r="BM70"/>
          <cell r="BN70"/>
          <cell r="BO70"/>
          <cell r="BP70"/>
          <cell r="BQ70"/>
          <cell r="BR70"/>
          <cell r="BS70"/>
          <cell r="BT70"/>
          <cell r="BU70"/>
          <cell r="BV70"/>
          <cell r="BW70"/>
          <cell r="BX70"/>
          <cell r="BY70"/>
          <cell r="BZ70"/>
          <cell r="CA70"/>
          <cell r="CB70"/>
          <cell r="CC70"/>
          <cell r="CD70"/>
          <cell r="CE70"/>
          <cell r="CF70"/>
          <cell r="CG70"/>
          <cell r="CH70"/>
          <cell r="CI70"/>
          <cell r="CJ70"/>
          <cell r="CK70"/>
          <cell r="CL70"/>
          <cell r="CM70"/>
          <cell r="CN70"/>
          <cell r="CO70"/>
          <cell r="CP70"/>
          <cell r="CQ70"/>
          <cell r="CR70"/>
          <cell r="CS70"/>
          <cell r="CT70"/>
          <cell r="CU70"/>
          <cell r="CV70"/>
          <cell r="CW70"/>
          <cell r="CX70"/>
          <cell r="CY70"/>
          <cell r="CZ70"/>
          <cell r="DA70"/>
          <cell r="DB70"/>
          <cell r="DC70"/>
          <cell r="DD70"/>
          <cell r="DE70"/>
          <cell r="DF70"/>
          <cell r="DG70"/>
          <cell r="DH70"/>
          <cell r="DI70"/>
          <cell r="DJ70"/>
          <cell r="DK70"/>
          <cell r="DL70"/>
          <cell r="DM70"/>
          <cell r="DN70"/>
          <cell r="DO70"/>
          <cell r="DP70"/>
          <cell r="DQ70"/>
          <cell r="DR70"/>
          <cell r="DS70"/>
          <cell r="DT70"/>
          <cell r="DU70"/>
          <cell r="DV70"/>
          <cell r="DW70"/>
          <cell r="DX70"/>
          <cell r="DY70"/>
          <cell r="DZ70"/>
          <cell r="EA70"/>
          <cell r="EB70"/>
          <cell r="EC70"/>
          <cell r="ED70"/>
          <cell r="EE70"/>
          <cell r="EF70"/>
          <cell r="EG70"/>
          <cell r="EH70"/>
          <cell r="EI70"/>
          <cell r="EJ70"/>
          <cell r="EK70"/>
          <cell r="EL70"/>
          <cell r="EM70"/>
          <cell r="EN70"/>
          <cell r="EO70"/>
          <cell r="EP70"/>
          <cell r="EQ70"/>
          <cell r="ER70"/>
          <cell r="ES70"/>
          <cell r="ET70"/>
          <cell r="EU70"/>
          <cell r="EV70"/>
          <cell r="EW70"/>
          <cell r="EX70"/>
          <cell r="EY70"/>
          <cell r="EZ70"/>
          <cell r="FA70"/>
          <cell r="FB70"/>
          <cell r="FC70"/>
          <cell r="FD70"/>
          <cell r="FE70"/>
          <cell r="FF70"/>
          <cell r="FG70"/>
          <cell r="FH70"/>
          <cell r="FI70"/>
          <cell r="FJ70"/>
          <cell r="FK70"/>
          <cell r="FL70"/>
          <cell r="FM70"/>
          <cell r="FN70"/>
          <cell r="FO70"/>
          <cell r="FP70"/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outon">
    <pageSetUpPr fitToPage="1"/>
  </sheetPr>
  <dimension ref="A1:AD591"/>
  <sheetViews>
    <sheetView tabSelected="1" view="pageBreakPreview" topLeftCell="A2" zoomScale="80" zoomScaleNormal="70" zoomScaleSheetLayoutView="80" workbookViewId="0">
      <selection activeCell="S7" sqref="S7:S10"/>
    </sheetView>
  </sheetViews>
  <sheetFormatPr baseColWidth="10" defaultRowHeight="12"/>
  <cols>
    <col min="1" max="1" width="16.42578125" style="222" bestFit="1" customWidth="1"/>
    <col min="2" max="2" width="12.7109375" style="223" hidden="1" customWidth="1"/>
    <col min="3" max="3" width="11.7109375" style="222" customWidth="1"/>
    <col min="4" max="4" width="7.7109375" style="223" customWidth="1"/>
    <col min="5" max="6" width="12.7109375" style="223" hidden="1" customWidth="1"/>
    <col min="7" max="7" width="15.85546875" style="222" bestFit="1" customWidth="1"/>
    <col min="8" max="8" width="14.28515625" style="223" hidden="1" customWidth="1"/>
    <col min="9" max="9" width="22.85546875" style="223" hidden="1" customWidth="1"/>
    <col min="10" max="10" width="12.7109375" style="223" hidden="1" customWidth="1"/>
    <col min="11" max="11" width="18.28515625" style="179" hidden="1" customWidth="1"/>
    <col min="12" max="12" width="21.85546875" style="179" customWidth="1"/>
    <col min="13" max="13" width="15.7109375" style="179" hidden="1" customWidth="1"/>
    <col min="14" max="14" width="14.140625" style="179" hidden="1" customWidth="1"/>
    <col min="15" max="15" width="14.140625" style="179" customWidth="1"/>
    <col min="16" max="16" width="12" style="179" bestFit="1" customWidth="1"/>
    <col min="17" max="17" width="14.85546875" style="178" bestFit="1" customWidth="1"/>
    <col min="18" max="18" width="14.85546875" style="179" bestFit="1" customWidth="1"/>
    <col min="19" max="19" width="16.42578125" style="179" bestFit="1" customWidth="1"/>
    <col min="20" max="20" width="30.7109375" style="179" customWidth="1"/>
    <col min="21" max="16384" width="11.42578125" style="180"/>
  </cols>
  <sheetData>
    <row r="1" spans="1:30" ht="12.75" thickBot="1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6"/>
      <c r="P1" s="177"/>
    </row>
    <row r="2" spans="1:30" ht="12.75" thickBot="1">
      <c r="A2" s="181">
        <v>43266.58494212963</v>
      </c>
      <c r="B2" s="182"/>
      <c r="C2" s="183"/>
      <c r="D2" s="184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6"/>
    </row>
    <row r="3" spans="1:30" ht="12.75" thickBot="1">
      <c r="A3" s="185" t="str">
        <f ca="1">IF(HOUR(A2)&lt;10,CONCATENATE(TODAY()," JOURNEE"),CONCATENATE(TODAY()," NUIT"))</f>
        <v>43266 NUIT</v>
      </c>
      <c r="B3" s="185"/>
      <c r="C3" s="185"/>
      <c r="D3" s="175"/>
      <c r="E3" s="175"/>
      <c r="F3" s="186"/>
      <c r="G3" s="175"/>
      <c r="H3" s="175"/>
      <c r="I3" s="175"/>
      <c r="J3" s="175"/>
      <c r="K3" s="175"/>
      <c r="L3" s="175"/>
      <c r="M3" s="175"/>
      <c r="N3" s="175"/>
      <c r="O3" s="176"/>
    </row>
    <row r="4" spans="1:30" ht="18" thickBot="1">
      <c r="A4" s="187" t="s">
        <v>0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9"/>
      <c r="M4" s="188"/>
      <c r="N4" s="188"/>
      <c r="O4" s="188"/>
      <c r="P4" s="188"/>
      <c r="Q4" s="188"/>
      <c r="R4" s="188"/>
    </row>
    <row r="5" spans="1:30" ht="17.25">
      <c r="A5" s="190" t="s">
        <v>12</v>
      </c>
      <c r="B5" s="190"/>
      <c r="C5" s="190"/>
      <c r="D5" s="190"/>
      <c r="E5" s="190"/>
      <c r="F5" s="190"/>
      <c r="G5" s="190"/>
      <c r="H5" s="190"/>
      <c r="I5" s="190"/>
      <c r="J5" s="190"/>
      <c r="K5" s="191" t="s">
        <v>112</v>
      </c>
      <c r="L5" s="192" t="s">
        <v>11</v>
      </c>
      <c r="M5" s="193"/>
      <c r="N5" s="194"/>
      <c r="O5" s="195" t="s">
        <v>13</v>
      </c>
      <c r="P5" s="196"/>
      <c r="Q5" s="196"/>
      <c r="R5" s="196"/>
      <c r="S5" s="196"/>
      <c r="T5" s="197"/>
      <c r="U5" s="198"/>
      <c r="V5" s="198"/>
    </row>
    <row r="6" spans="1:30" ht="24">
      <c r="A6" s="199" t="s">
        <v>3</v>
      </c>
      <c r="B6" s="199" t="s">
        <v>4</v>
      </c>
      <c r="C6" s="199" t="s">
        <v>118</v>
      </c>
      <c r="D6" s="199" t="s">
        <v>5</v>
      </c>
      <c r="E6" s="199" t="s">
        <v>6</v>
      </c>
      <c r="F6" s="199" t="s">
        <v>7</v>
      </c>
      <c r="G6" s="199" t="s">
        <v>8</v>
      </c>
      <c r="H6" s="199" t="s">
        <v>10</v>
      </c>
      <c r="I6" s="199" t="s">
        <v>119</v>
      </c>
      <c r="J6" s="199" t="s">
        <v>9</v>
      </c>
      <c r="K6" s="200" t="s">
        <v>120</v>
      </c>
      <c r="L6" s="199" t="s">
        <v>113</v>
      </c>
      <c r="M6" s="199" t="s">
        <v>115</v>
      </c>
      <c r="N6" s="199" t="s">
        <v>29</v>
      </c>
      <c r="O6" s="199" t="s">
        <v>121</v>
      </c>
      <c r="P6" s="199" t="s">
        <v>122</v>
      </c>
      <c r="Q6" s="201" t="s">
        <v>123</v>
      </c>
      <c r="R6" s="202" t="s">
        <v>117</v>
      </c>
      <c r="S6" s="203" t="s">
        <v>182</v>
      </c>
      <c r="T6" s="199" t="s">
        <v>183</v>
      </c>
      <c r="U6" s="198"/>
      <c r="V6" s="198"/>
    </row>
    <row r="7" spans="1:30">
      <c r="A7" s="148">
        <v>791206</v>
      </c>
      <c r="B7" s="148" t="s">
        <v>124</v>
      </c>
      <c r="C7" s="224">
        <v>0.33055555555555555</v>
      </c>
      <c r="D7" s="148">
        <v>1</v>
      </c>
      <c r="E7" s="148" t="s">
        <v>125</v>
      </c>
      <c r="F7" s="148" t="s">
        <v>126</v>
      </c>
      <c r="G7" s="148" t="s">
        <v>127</v>
      </c>
      <c r="H7" s="148" t="s">
        <v>128</v>
      </c>
      <c r="I7" s="145"/>
      <c r="J7" s="148"/>
      <c r="K7" s="151" t="str">
        <f ca="1">IF(ISNA(VLOOKUP(MATCH("*"&amp;$G7&amp;"*",INDEX('[4]SEMAINE EN COURS'!$E$4:$FP$70,,MATCH($A$3,'[4]SEMAINE EN COURS'!$E$2:$FP$2,0)),0),POV!$A:$B,2,FALSE))=TRUE,"",VLOOKUP(MATCH("*"&amp;$G7&amp;"*",INDEX('[4]SEMAINE EN COURS'!$E$4:$FP$70,,MATCH($A$3,'[4]SEMAINE EN COURS'!$E$2:$FP$2,0)),0),POV!$A:$B,2,FALSE))</f>
        <v/>
      </c>
      <c r="L7" s="150">
        <f>IF(OR(LEFT($G7,1)="B",LEFT($G7,1)="X")=TRUE,"",IF(OR(ISNA(VLOOKUP($G7,Sable!$C:$L,3,FALSE))=TRUE,VLOOKUP($G7,Sable!$C:$L,3,FALSE)="")=TRUE,"",VLOOKUP($G7,Sable!$C:$L,3,FALSE)))</f>
        <v>43221</v>
      </c>
      <c r="M7" s="151"/>
      <c r="N7" s="151"/>
      <c r="O7" s="154" t="str">
        <f>IF(OR(LEFT($G7,1)="B",LEFT($G7,1)="X")=TRUE,"",IF(ISNA(VLOOKUP($G7,'Vidange WC'!$C:$L,10,FALSE))=TRUE,"Erreur",VLOOKUP($G7,'Vidange WC'!$C:$L,10,FALSE)))</f>
        <v>A faire</v>
      </c>
      <c r="P7" s="152" t="s">
        <v>179</v>
      </c>
      <c r="Q7" s="153">
        <v>2.7777777777777776E-2</v>
      </c>
      <c r="R7" s="153">
        <v>0.35833333333333334</v>
      </c>
      <c r="S7" s="173"/>
      <c r="T7" s="173"/>
      <c r="U7" s="204"/>
      <c r="V7" s="205"/>
      <c r="W7" s="205"/>
      <c r="X7" s="205"/>
      <c r="Y7" s="205"/>
      <c r="Z7" s="205"/>
      <c r="AA7" s="205"/>
      <c r="AB7" s="205"/>
      <c r="AC7" s="205"/>
      <c r="AD7" s="198"/>
    </row>
    <row r="8" spans="1:30">
      <c r="A8" s="148"/>
      <c r="B8" s="148"/>
      <c r="C8" s="224"/>
      <c r="D8" s="148"/>
      <c r="E8" s="148"/>
      <c r="F8" s="148"/>
      <c r="G8" s="148"/>
      <c r="H8" s="148"/>
      <c r="I8" s="145"/>
      <c r="J8" s="148"/>
      <c r="K8" s="151"/>
      <c r="L8" s="150"/>
      <c r="M8" s="151"/>
      <c r="N8" s="151"/>
      <c r="O8" s="154"/>
      <c r="P8" s="164"/>
      <c r="Q8" s="163"/>
      <c r="R8" s="153"/>
      <c r="S8" s="174"/>
      <c r="T8" s="174"/>
      <c r="U8" s="5"/>
      <c r="V8" s="5"/>
      <c r="W8" s="5"/>
      <c r="X8" s="5"/>
      <c r="Y8" s="5"/>
      <c r="Z8" s="5"/>
      <c r="AA8" s="5"/>
      <c r="AB8" s="198"/>
    </row>
    <row r="9" spans="1:30" ht="20.25" customHeight="1">
      <c r="A9" s="148" t="s">
        <v>129</v>
      </c>
      <c r="B9" s="148"/>
      <c r="C9" s="224">
        <v>0.33055555555555555</v>
      </c>
      <c r="D9" s="148">
        <v>2</v>
      </c>
      <c r="E9" s="148" t="s">
        <v>125</v>
      </c>
      <c r="F9" s="148" t="s">
        <v>126</v>
      </c>
      <c r="G9" s="148" t="s">
        <v>130</v>
      </c>
      <c r="H9" s="148" t="s">
        <v>128</v>
      </c>
      <c r="I9" s="145"/>
      <c r="J9" s="148"/>
      <c r="K9" s="151" t="str">
        <f ca="1">IF(ISNA(VLOOKUP(MATCH("*"&amp;$G9&amp;"*",INDEX('[4]SEMAINE EN COURS'!$E$4:$FP$70,,MATCH($A$3,'[4]SEMAINE EN COURS'!$E$2:$FP$2,0)),0),POV!$A:$B,2,FALSE))=TRUE,"",VLOOKUP(MATCH("*"&amp;$G9&amp;"*",INDEX('[4]SEMAINE EN COURS'!$E$4:$FP$70,,MATCH($A$3,'[4]SEMAINE EN COURS'!$E$2:$FP$2,0)),0),POV!$A:$B,2,FALSE))</f>
        <v/>
      </c>
      <c r="L9" s="150">
        <f>IF(OR(LEFT($G9,1)="B",LEFT($G9,1)="X")=TRUE,"",IF(OR(ISNA(VLOOKUP($G9,Sable!$C:$L,3,FALSE))=TRUE,VLOOKUP($G9,Sable!$C:$L,3,FALSE)="")=TRUE,"",VLOOKUP($G9,Sable!$C:$L,3,FALSE)))</f>
        <v>43242</v>
      </c>
      <c r="M9" s="151"/>
      <c r="N9" s="151"/>
      <c r="O9" s="151" t="str">
        <f>IF(OR(LEFT($G9,1)="B",LEFT($G9,1)="X")=TRUE,"",IF(ISNA(VLOOKUP($G9,'Vidange WC'!$C:$L,10,FALSE))=TRUE,"Erreur",VLOOKUP($G9,'Vidange WC'!$C:$L,10,FALSE)))</f>
        <v/>
      </c>
      <c r="P9" s="152" t="s">
        <v>179</v>
      </c>
      <c r="Q9" s="153">
        <v>2.7777777777777776E-2</v>
      </c>
      <c r="R9" s="168">
        <v>0.35833333333333334</v>
      </c>
      <c r="S9" s="174"/>
      <c r="T9" s="174"/>
      <c r="U9" s="206"/>
      <c r="V9" s="207"/>
      <c r="W9" s="207"/>
      <c r="X9" s="207"/>
      <c r="Y9" s="207"/>
      <c r="Z9" s="207"/>
      <c r="AA9" s="207"/>
      <c r="AB9" s="198"/>
    </row>
    <row r="10" spans="1:30" ht="20.25" customHeight="1">
      <c r="A10" s="148"/>
      <c r="B10" s="148"/>
      <c r="C10" s="224"/>
      <c r="D10" s="148"/>
      <c r="E10" s="148"/>
      <c r="F10" s="148"/>
      <c r="G10" s="148"/>
      <c r="H10" s="148"/>
      <c r="I10" s="145"/>
      <c r="J10" s="148"/>
      <c r="K10" s="151"/>
      <c r="L10" s="150"/>
      <c r="M10" s="151"/>
      <c r="N10" s="151"/>
      <c r="O10" s="151"/>
      <c r="P10" s="164"/>
      <c r="Q10" s="163"/>
      <c r="R10" s="153"/>
      <c r="S10" s="172"/>
      <c r="T10" s="172"/>
      <c r="U10" s="206"/>
      <c r="V10" s="207"/>
      <c r="W10" s="207"/>
      <c r="X10" s="207"/>
      <c r="Y10" s="207"/>
      <c r="Z10" s="207"/>
      <c r="AA10" s="207"/>
      <c r="AB10" s="198"/>
    </row>
    <row r="11" spans="1:30" ht="14.25">
      <c r="A11" s="148">
        <v>790201</v>
      </c>
      <c r="B11" s="148" t="s">
        <v>131</v>
      </c>
      <c r="C11" s="224">
        <v>0.35347222222222219</v>
      </c>
      <c r="D11" s="148">
        <v>1</v>
      </c>
      <c r="E11" s="148" t="s">
        <v>125</v>
      </c>
      <c r="F11" s="148" t="s">
        <v>16</v>
      </c>
      <c r="G11" s="148" t="s">
        <v>132</v>
      </c>
      <c r="H11" s="149">
        <v>740228</v>
      </c>
      <c r="I11" s="147">
        <v>43266.732638888891</v>
      </c>
      <c r="J11" s="148" t="s">
        <v>131</v>
      </c>
      <c r="K11" s="160" t="str">
        <f ca="1">IF(ISNA(VLOOKUP(MATCH("*"&amp;$G11&amp;"*",INDEX('[4]SEMAINE EN COURS'!$E$4:$FP$70,,MATCH($A$3,'[4]SEMAINE EN COURS'!$E$2:$FP$2,0)),0),POV!$A:$B,2,FALSE))=TRUE,"",VLOOKUP(MATCH("*"&amp;$G11&amp;"*",INDEX('[4]SEMAINE EN COURS'!$E$4:$FP$70,,MATCH($A$3,'[4]SEMAINE EN COURS'!$E$2:$FP$2,0)),0),POV!$A:$B,2,FALSE))</f>
        <v/>
      </c>
      <c r="L11" s="150" t="str">
        <f>IF(OR(LEFT($G11,1)="B",LEFT($G11,1)="X")=TRUE,"",IF(OR(ISNA(VLOOKUP($G11,Sable!$C:$L,3,FALSE))=TRUE,VLOOKUP($G11,Sable!$C:$L,3,FALSE)="")=TRUE,"",VLOOKUP($G11,Sable!$C:$L,3,FALSE)))</f>
        <v/>
      </c>
      <c r="M11" s="160"/>
      <c r="N11" s="160"/>
      <c r="O11" s="160" t="str">
        <f>IF(OR(LEFT($G11,1)="B",LEFT($G11,1)="X")=TRUE,"",IF(ISNA(VLOOKUP($G11,'Vidange WC'!$C:$L,10,FALSE))=TRUE,"Erreur",VLOOKUP($G11,'Vidange WC'!$C:$L,10,FALSE)))</f>
        <v/>
      </c>
      <c r="P11" s="161" t="s">
        <v>179</v>
      </c>
      <c r="Q11" s="153">
        <v>2.7777777777777776E-2</v>
      </c>
      <c r="R11" s="168">
        <v>0.38611111111111113</v>
      </c>
      <c r="S11" s="173"/>
      <c r="T11" s="173"/>
      <c r="U11" s="206"/>
      <c r="V11" s="207"/>
      <c r="W11" s="207"/>
      <c r="X11" s="207"/>
      <c r="Y11" s="207"/>
      <c r="Z11" s="207"/>
      <c r="AA11" s="207"/>
      <c r="AB11" s="198"/>
    </row>
    <row r="12" spans="1:30" ht="14.25">
      <c r="A12" s="148"/>
      <c r="B12" s="148"/>
      <c r="C12" s="224"/>
      <c r="D12" s="148"/>
      <c r="E12" s="148"/>
      <c r="F12" s="148"/>
      <c r="G12" s="148"/>
      <c r="H12" s="149" t="s">
        <v>133</v>
      </c>
      <c r="I12" s="147"/>
      <c r="J12" s="148"/>
      <c r="K12" s="160"/>
      <c r="L12" s="150"/>
      <c r="M12" s="160"/>
      <c r="N12" s="160"/>
      <c r="O12" s="160"/>
      <c r="P12" s="165"/>
      <c r="Q12" s="163"/>
      <c r="R12" s="153"/>
      <c r="S12" s="174"/>
      <c r="T12" s="174"/>
      <c r="U12" s="206"/>
      <c r="V12" s="207"/>
      <c r="W12" s="207"/>
      <c r="X12" s="207"/>
      <c r="Y12" s="207"/>
      <c r="Z12" s="207"/>
      <c r="AA12" s="207"/>
      <c r="AB12" s="198"/>
    </row>
    <row r="13" spans="1:30" ht="20.25" customHeight="1">
      <c r="A13" s="148" t="s">
        <v>129</v>
      </c>
      <c r="B13" s="148"/>
      <c r="C13" s="148"/>
      <c r="D13" s="148">
        <v>2</v>
      </c>
      <c r="E13" s="148" t="s">
        <v>125</v>
      </c>
      <c r="F13" s="148" t="s">
        <v>16</v>
      </c>
      <c r="G13" s="148" t="s">
        <v>134</v>
      </c>
      <c r="H13" s="149">
        <v>740228</v>
      </c>
      <c r="I13" s="147">
        <v>43266.732638888891</v>
      </c>
      <c r="J13" s="148" t="s">
        <v>131</v>
      </c>
      <c r="K13" s="160" t="str">
        <f ca="1">IF(ISNA(VLOOKUP(MATCH("*"&amp;$G13&amp;"*",INDEX('[4]SEMAINE EN COURS'!$E$4:$FP$70,,MATCH($A$3,'[4]SEMAINE EN COURS'!$E$2:$FP$2,0)),0),POV!$A:$B,2,FALSE))=TRUE,"",VLOOKUP(MATCH("*"&amp;$G13&amp;"*",INDEX('[4]SEMAINE EN COURS'!$E$4:$FP$70,,MATCH($A$3,'[4]SEMAINE EN COURS'!$E$2:$FP$2,0)),0),POV!$A:$B,2,FALSE))</f>
        <v/>
      </c>
      <c r="L13" s="150" t="str">
        <f>IF(OR(LEFT($G13,1)="B",LEFT($G13,1)="X")=TRUE,"",IF(OR(ISNA(VLOOKUP($G13,Sable!$C:$L,3,FALSE))=TRUE,VLOOKUP($G13,Sable!$C:$L,3,FALSE)="")=TRUE,"",VLOOKUP($G13,Sable!$C:$L,3,FALSE)))</f>
        <v/>
      </c>
      <c r="M13" s="160"/>
      <c r="N13" s="160"/>
      <c r="O13" s="160" t="str">
        <f>IF(OR(LEFT($G13,1)="B",LEFT($G13,1)="X")=TRUE,"",IF(ISNA(VLOOKUP($G13,'Vidange WC'!$C:$L,10,FALSE))=TRUE,"Erreur",VLOOKUP($G13,'Vidange WC'!$C:$L,10,FALSE)))</f>
        <v/>
      </c>
      <c r="P13" s="161" t="s">
        <v>179</v>
      </c>
      <c r="Q13" s="153">
        <v>2.7777777777777776E-2</v>
      </c>
      <c r="R13" s="168">
        <v>0.38611111111111113</v>
      </c>
      <c r="S13" s="174"/>
      <c r="T13" s="174"/>
      <c r="U13" s="206"/>
      <c r="V13" s="207"/>
      <c r="W13" s="207"/>
      <c r="X13" s="207"/>
      <c r="Y13" s="207"/>
      <c r="Z13" s="207"/>
      <c r="AA13" s="207"/>
      <c r="AB13" s="198"/>
    </row>
    <row r="14" spans="1:30" ht="20.25" customHeight="1">
      <c r="A14" s="148"/>
      <c r="B14" s="148"/>
      <c r="C14" s="148"/>
      <c r="D14" s="148"/>
      <c r="E14" s="148"/>
      <c r="F14" s="148"/>
      <c r="G14" s="148"/>
      <c r="H14" s="149" t="s">
        <v>135</v>
      </c>
      <c r="I14" s="147"/>
      <c r="J14" s="148"/>
      <c r="K14" s="160"/>
      <c r="L14" s="150"/>
      <c r="M14" s="160"/>
      <c r="N14" s="160"/>
      <c r="O14" s="160"/>
      <c r="P14" s="165"/>
      <c r="Q14" s="163"/>
      <c r="R14" s="153"/>
      <c r="S14" s="172"/>
      <c r="T14" s="172"/>
      <c r="U14" s="208"/>
      <c r="V14" s="209"/>
      <c r="W14" s="209"/>
      <c r="X14" s="209"/>
      <c r="Y14" s="209"/>
      <c r="Z14" s="209"/>
      <c r="AA14" s="209"/>
      <c r="AB14" s="198"/>
    </row>
    <row r="15" spans="1:30" ht="42.75">
      <c r="A15" s="149">
        <v>384031</v>
      </c>
      <c r="B15" s="149" t="s">
        <v>136</v>
      </c>
      <c r="C15" s="225">
        <v>0.3576388888888889</v>
      </c>
      <c r="D15" s="149">
        <v>1</v>
      </c>
      <c r="E15" s="149" t="s">
        <v>137</v>
      </c>
      <c r="F15" s="149" t="s">
        <v>138</v>
      </c>
      <c r="G15" s="149" t="s">
        <v>139</v>
      </c>
      <c r="H15" s="149" t="s">
        <v>128</v>
      </c>
      <c r="I15" s="146"/>
      <c r="J15" s="149"/>
      <c r="K15" s="156" t="str">
        <f ca="1">IF(ISNA(VLOOKUP(MATCH("*"&amp;$G15&amp;"*",INDEX('[4]SEMAINE EN COURS'!$E$4:$FP$70,,MATCH($A$3,'[4]SEMAINE EN COURS'!$E$2:$FP$2,0)),0),POV!$A:$B,2,FALSE))=TRUE,"",VLOOKUP(MATCH("*"&amp;$G15&amp;"*",INDEX('[4]SEMAINE EN COURS'!$E$4:$FP$70,,MATCH($A$3,'[4]SEMAINE EN COURS'!$E$2:$FP$2,0)),0),POV!$A:$B,2,FALSE))</f>
        <v/>
      </c>
      <c r="L15" s="155" t="str">
        <f>IF(OR(LEFT($G15,1)="B",LEFT($G15,1)="X")=TRUE,"",IF(OR(ISNA(VLOOKUP($G15,Sable!$C:$L,3,FALSE))=TRUE,VLOOKUP($G15,Sable!$C:$L,3,FALSE)="")=TRUE,"",VLOOKUP($G15,Sable!$C:$L,3,FALSE)))</f>
        <v/>
      </c>
      <c r="M15" s="156"/>
      <c r="N15" s="156"/>
      <c r="O15" s="156" t="str">
        <f>IF(OR(LEFT($G15,1)="B",LEFT($G15,1)="X")=TRUE,"",IF(ISNA(VLOOKUP($G15,'Vidange WC'!$C:$L,10,FALSE))=TRUE,"Erreur",VLOOKUP($G15,'Vidange WC'!$C:$L,10,FALSE)))</f>
        <v/>
      </c>
      <c r="P15" s="167" t="s">
        <v>180</v>
      </c>
      <c r="Q15" s="166">
        <v>0</v>
      </c>
      <c r="R15" s="166">
        <v>0.38611111111111113</v>
      </c>
      <c r="S15" s="158"/>
      <c r="T15" s="158"/>
      <c r="U15" s="208"/>
      <c r="V15" s="209"/>
      <c r="W15" s="209"/>
      <c r="X15" s="209"/>
      <c r="Y15" s="209"/>
      <c r="Z15" s="209"/>
      <c r="AA15" s="209"/>
      <c r="AB15" s="198"/>
    </row>
    <row r="16" spans="1:30" ht="14.25">
      <c r="A16" s="148">
        <v>791200</v>
      </c>
      <c r="B16" s="148" t="s">
        <v>124</v>
      </c>
      <c r="C16" s="224">
        <v>0.37222222222222223</v>
      </c>
      <c r="D16" s="148">
        <v>1</v>
      </c>
      <c r="E16" s="148" t="s">
        <v>125</v>
      </c>
      <c r="F16" s="148" t="s">
        <v>126</v>
      </c>
      <c r="G16" s="148" t="s">
        <v>140</v>
      </c>
      <c r="H16" s="149">
        <v>740226</v>
      </c>
      <c r="I16" s="147">
        <v>43266.701388888891</v>
      </c>
      <c r="J16" s="148" t="s">
        <v>131</v>
      </c>
      <c r="K16" s="160" t="str">
        <f ca="1">IF(ISNA(VLOOKUP(MATCH("*"&amp;$G16&amp;"*",INDEX('[4]SEMAINE EN COURS'!$E$4:$FP$70,,MATCH($A$3,'[4]SEMAINE EN COURS'!$E$2:$FP$2,0)),0),POV!$A:$B,2,FALSE))=TRUE,"",VLOOKUP(MATCH("*"&amp;$G16&amp;"*",INDEX('[4]SEMAINE EN COURS'!$E$4:$FP$70,,MATCH($A$3,'[4]SEMAINE EN COURS'!$E$2:$FP$2,0)),0),POV!$A:$B,2,FALSE))</f>
        <v/>
      </c>
      <c r="L16" s="150">
        <f>IF(OR(LEFT($G16,1)="B",LEFT($G16,1)="X")=TRUE,"",IF(OR(ISNA(VLOOKUP($G16,Sable!$C:$L,3,FALSE))=TRUE,VLOOKUP($G16,Sable!$C:$L,3,FALSE)="")=TRUE,"",VLOOKUP($G16,Sable!$C:$L,3,FALSE)))</f>
        <v>43262</v>
      </c>
      <c r="M16" s="160"/>
      <c r="N16" s="160"/>
      <c r="O16" s="162" t="str">
        <f>IF(OR(LEFT($G16,1)="B",LEFT($G16,1)="X")=TRUE,"",IF(ISNA(VLOOKUP($G16,'Vidange WC'!$C:$L,10,FALSE))=TRUE,"Erreur",VLOOKUP($G16,'Vidange WC'!$C:$L,10,FALSE)))</f>
        <v>A faire</v>
      </c>
      <c r="P16" s="161" t="s">
        <v>179</v>
      </c>
      <c r="Q16" s="153">
        <v>2.7777777777777776E-2</v>
      </c>
      <c r="R16" s="168">
        <v>0.41388888888888892</v>
      </c>
      <c r="S16" s="173"/>
      <c r="T16" s="173"/>
      <c r="U16" s="208"/>
      <c r="V16" s="209"/>
      <c r="W16" s="209"/>
      <c r="X16" s="209"/>
      <c r="Y16" s="209"/>
      <c r="Z16" s="209"/>
      <c r="AA16" s="209"/>
      <c r="AB16" s="198"/>
    </row>
    <row r="17" spans="1:28" ht="14.25">
      <c r="A17" s="148"/>
      <c r="B17" s="148"/>
      <c r="C17" s="224"/>
      <c r="D17" s="148"/>
      <c r="E17" s="148"/>
      <c r="F17" s="148"/>
      <c r="G17" s="148"/>
      <c r="H17" s="149" t="s">
        <v>141</v>
      </c>
      <c r="I17" s="147"/>
      <c r="J17" s="148"/>
      <c r="K17" s="160"/>
      <c r="L17" s="150"/>
      <c r="M17" s="160"/>
      <c r="N17" s="160"/>
      <c r="O17" s="162"/>
      <c r="P17" s="165"/>
      <c r="Q17" s="163"/>
      <c r="R17" s="153"/>
      <c r="S17" s="174"/>
      <c r="T17" s="174"/>
      <c r="U17" s="208"/>
      <c r="V17" s="209"/>
      <c r="W17" s="209"/>
      <c r="X17" s="209"/>
      <c r="Y17" s="209"/>
      <c r="Z17" s="209"/>
      <c r="AA17" s="209"/>
      <c r="AB17" s="198"/>
    </row>
    <row r="18" spans="1:28" ht="20.25" customHeight="1">
      <c r="A18" s="148" t="s">
        <v>129</v>
      </c>
      <c r="B18" s="148"/>
      <c r="C18" s="224">
        <v>0.37222222222222223</v>
      </c>
      <c r="D18" s="148">
        <v>2</v>
      </c>
      <c r="E18" s="148" t="s">
        <v>125</v>
      </c>
      <c r="F18" s="148" t="s">
        <v>126</v>
      </c>
      <c r="G18" s="148" t="s">
        <v>142</v>
      </c>
      <c r="H18" s="149">
        <v>740238</v>
      </c>
      <c r="I18" s="147">
        <v>43266.683333333334</v>
      </c>
      <c r="J18" s="148" t="s">
        <v>131</v>
      </c>
      <c r="K18" s="160" t="str">
        <f ca="1">IF(ISNA(VLOOKUP(MATCH("*"&amp;$G18&amp;"*",INDEX('[4]SEMAINE EN COURS'!$E$4:$FP$70,,MATCH($A$3,'[4]SEMAINE EN COURS'!$E$2:$FP$2,0)),0),POV!$A:$B,2,FALSE))=TRUE,"",VLOOKUP(MATCH("*"&amp;$G18&amp;"*",INDEX('[4]SEMAINE EN COURS'!$E$4:$FP$70,,MATCH($A$3,'[4]SEMAINE EN COURS'!$E$2:$FP$2,0)),0),POV!$A:$B,2,FALSE))</f>
        <v/>
      </c>
      <c r="L18" s="150">
        <f>IF(OR(LEFT($G18,1)="B",LEFT($G18,1)="X")=TRUE,"",IF(OR(ISNA(VLOOKUP($G18,Sable!$C:$L,3,FALSE))=TRUE,VLOOKUP($G18,Sable!$C:$L,3,FALSE)="")=TRUE,"",VLOOKUP($G18,Sable!$C:$L,3,FALSE)))</f>
        <v>43206</v>
      </c>
      <c r="M18" s="160"/>
      <c r="N18" s="160"/>
      <c r="O18" s="160" t="str">
        <f>IF(OR(LEFT($G18,1)="B",LEFT($G18,1)="X")=TRUE,"",IF(ISNA(VLOOKUP($G18,'Vidange WC'!$C:$L,10,FALSE))=TRUE,"Erreur",VLOOKUP($G18,'Vidange WC'!$C:$L,10,FALSE)))</f>
        <v/>
      </c>
      <c r="P18" s="161" t="s">
        <v>179</v>
      </c>
      <c r="Q18" s="153">
        <v>2.7777777777777776E-2</v>
      </c>
      <c r="R18" s="168">
        <v>0.41388888888888892</v>
      </c>
      <c r="S18" s="174"/>
      <c r="T18" s="174"/>
      <c r="U18" s="210"/>
      <c r="V18" s="211"/>
      <c r="W18" s="211"/>
      <c r="X18" s="211"/>
      <c r="Y18" s="211"/>
      <c r="Z18" s="211"/>
      <c r="AA18" s="211"/>
      <c r="AB18" s="198"/>
    </row>
    <row r="19" spans="1:28" ht="20.25" customHeight="1">
      <c r="A19" s="148"/>
      <c r="B19" s="148"/>
      <c r="C19" s="224"/>
      <c r="D19" s="148"/>
      <c r="E19" s="148"/>
      <c r="F19" s="148"/>
      <c r="G19" s="148"/>
      <c r="H19" s="149" t="s">
        <v>141</v>
      </c>
      <c r="I19" s="147"/>
      <c r="J19" s="148"/>
      <c r="K19" s="160"/>
      <c r="L19" s="150"/>
      <c r="M19" s="160"/>
      <c r="N19" s="160"/>
      <c r="O19" s="160"/>
      <c r="P19" s="165"/>
      <c r="Q19" s="163"/>
      <c r="R19" s="153"/>
      <c r="S19" s="172"/>
      <c r="T19" s="172"/>
      <c r="U19" s="206"/>
      <c r="V19" s="207"/>
      <c r="W19" s="207"/>
      <c r="X19" s="207"/>
      <c r="Y19" s="207"/>
      <c r="Z19" s="207"/>
      <c r="AA19" s="207"/>
      <c r="AB19" s="198"/>
    </row>
    <row r="20" spans="1:28" ht="42.75">
      <c r="A20" s="149">
        <v>792701</v>
      </c>
      <c r="B20" s="149" t="s">
        <v>131</v>
      </c>
      <c r="C20" s="225">
        <v>0.41180555555555554</v>
      </c>
      <c r="D20" s="149">
        <v>1</v>
      </c>
      <c r="E20" s="149" t="s">
        <v>125</v>
      </c>
      <c r="F20" s="149" t="s">
        <v>16</v>
      </c>
      <c r="G20" s="149" t="s">
        <v>143</v>
      </c>
      <c r="H20" s="149" t="s">
        <v>128</v>
      </c>
      <c r="I20" s="146"/>
      <c r="J20" s="149"/>
      <c r="K20" s="156" t="str">
        <f ca="1">IF(ISNA(VLOOKUP(MATCH("*"&amp;$G20&amp;"*",INDEX('[4]SEMAINE EN COURS'!$E$4:$FP$70,,MATCH($A$3,'[4]SEMAINE EN COURS'!$E$2:$FP$2,0)),0),POV!$A:$B,2,FALSE))=TRUE,"",VLOOKUP(MATCH("*"&amp;$G20&amp;"*",INDEX('[4]SEMAINE EN COURS'!$E$4:$FP$70,,MATCH($A$3,'[4]SEMAINE EN COURS'!$E$2:$FP$2,0)),0),POV!$A:$B,2,FALSE))</f>
        <v/>
      </c>
      <c r="L20" s="155" t="str">
        <f>IF(OR(LEFT($G20,1)="B",LEFT($G20,1)="X")=TRUE,"",IF(OR(ISNA(VLOOKUP($G20,Sable!$C:$L,3,FALSE))=TRUE,VLOOKUP($G20,Sable!$C:$L,3,FALSE)="")=TRUE,"",VLOOKUP($G20,Sable!$C:$L,3,FALSE)))</f>
        <v/>
      </c>
      <c r="M20" s="156"/>
      <c r="N20" s="156"/>
      <c r="O20" s="156" t="str">
        <f>IF(OR(LEFT($G20,1)="B",LEFT($G20,1)="X")=TRUE,"",IF(ISNA(VLOOKUP($G20,'Vidange WC'!$C:$L,10,FALSE))=TRUE,"Erreur",VLOOKUP($G20,'Vidange WC'!$C:$L,10,FALSE)))</f>
        <v/>
      </c>
      <c r="P20" s="157" t="s">
        <v>179</v>
      </c>
      <c r="Q20" s="158">
        <v>2.7777777777777776E-2</v>
      </c>
      <c r="R20" s="169">
        <v>0.44166666666666671</v>
      </c>
      <c r="S20" s="173"/>
      <c r="T20" s="173"/>
      <c r="U20" s="206"/>
      <c r="V20" s="207"/>
      <c r="W20" s="207"/>
      <c r="X20" s="207"/>
      <c r="Y20" s="207"/>
      <c r="Z20" s="207"/>
      <c r="AA20" s="207"/>
      <c r="AB20" s="198"/>
    </row>
    <row r="21" spans="1:28" ht="20.25" customHeight="1">
      <c r="A21" s="148" t="s">
        <v>129</v>
      </c>
      <c r="B21" s="148"/>
      <c r="C21" s="148"/>
      <c r="D21" s="148">
        <v>2</v>
      </c>
      <c r="E21" s="148" t="s">
        <v>125</v>
      </c>
      <c r="F21" s="148" t="s">
        <v>15</v>
      </c>
      <c r="G21" s="148" t="s">
        <v>144</v>
      </c>
      <c r="H21" s="149">
        <v>740224</v>
      </c>
      <c r="I21" s="147">
        <v>43266.714583333334</v>
      </c>
      <c r="J21" s="148" t="s">
        <v>131</v>
      </c>
      <c r="K21" s="160" t="str">
        <f ca="1">IF(ISNA(VLOOKUP(MATCH("*"&amp;$G21&amp;"*",INDEX('[4]SEMAINE EN COURS'!$E$4:$FP$70,,MATCH($A$3,'[4]SEMAINE EN COURS'!$E$2:$FP$2,0)),0),POV!$A:$B,2,FALSE))=TRUE,"",VLOOKUP(MATCH("*"&amp;$G21&amp;"*",INDEX('[4]SEMAINE EN COURS'!$E$4:$FP$70,,MATCH($A$3,'[4]SEMAINE EN COURS'!$E$2:$FP$2,0)),0),POV!$A:$B,2,FALSE))</f>
        <v/>
      </c>
      <c r="L21" s="150" t="str">
        <f>IF(OR(LEFT($G21,1)="B",LEFT($G21,1)="X")=TRUE,"",IF(OR(ISNA(VLOOKUP($G21,Sable!$C:$L,3,FALSE))=TRUE,VLOOKUP($G21,Sable!$C:$L,3,FALSE)="")=TRUE,"",VLOOKUP($G21,Sable!$C:$L,3,FALSE)))</f>
        <v/>
      </c>
      <c r="M21" s="160"/>
      <c r="N21" s="160"/>
      <c r="O21" s="162" t="str">
        <f>IF(OR(LEFT($G21,1)="B",LEFT($G21,1)="X")=TRUE,"",IF(ISNA(VLOOKUP($G21,'Vidange WC'!$C:$L,10,FALSE))=TRUE,"Erreur",VLOOKUP($G21,'Vidange WC'!$C:$L,10,FALSE)))</f>
        <v>A faire</v>
      </c>
      <c r="P21" s="161" t="s">
        <v>179</v>
      </c>
      <c r="Q21" s="153">
        <v>2.7777777777777776E-2</v>
      </c>
      <c r="R21" s="168">
        <v>0.44166666666666671</v>
      </c>
      <c r="S21" s="174"/>
      <c r="T21" s="174"/>
      <c r="U21" s="204"/>
    </row>
    <row r="22" spans="1:28" ht="20.25" customHeight="1">
      <c r="A22" s="148"/>
      <c r="B22" s="148"/>
      <c r="C22" s="148"/>
      <c r="D22" s="148"/>
      <c r="E22" s="148"/>
      <c r="F22" s="148"/>
      <c r="G22" s="148"/>
      <c r="H22" s="149" t="s">
        <v>133</v>
      </c>
      <c r="I22" s="147"/>
      <c r="J22" s="148"/>
      <c r="K22" s="160"/>
      <c r="L22" s="150"/>
      <c r="M22" s="160"/>
      <c r="N22" s="160"/>
      <c r="O22" s="162"/>
      <c r="P22" s="165"/>
      <c r="Q22" s="163"/>
      <c r="R22" s="153"/>
      <c r="S22" s="172"/>
      <c r="T22" s="172"/>
      <c r="U22" s="204"/>
    </row>
    <row r="23" spans="1:28" ht="14.25">
      <c r="A23" s="148">
        <v>790243</v>
      </c>
      <c r="B23" s="148" t="s">
        <v>131</v>
      </c>
      <c r="C23" s="224">
        <v>0.4284722222222222</v>
      </c>
      <c r="D23" s="148">
        <v>1</v>
      </c>
      <c r="E23" s="148" t="s">
        <v>125</v>
      </c>
      <c r="F23" s="148" t="s">
        <v>126</v>
      </c>
      <c r="G23" s="148" t="s">
        <v>145</v>
      </c>
      <c r="H23" s="149">
        <v>741222</v>
      </c>
      <c r="I23" s="147">
        <v>43266.711111111108</v>
      </c>
      <c r="J23" s="148" t="s">
        <v>124</v>
      </c>
      <c r="K23" s="160" t="str">
        <f ca="1">IF(ISNA(VLOOKUP(MATCH("*"&amp;$G23&amp;"*",INDEX('[4]SEMAINE EN COURS'!$E$4:$FP$70,,MATCH($A$3,'[4]SEMAINE EN COURS'!$E$2:$FP$2,0)),0),POV!$A:$B,2,FALSE))=TRUE,"",VLOOKUP(MATCH("*"&amp;$G23&amp;"*",INDEX('[4]SEMAINE EN COURS'!$E$4:$FP$70,,MATCH($A$3,'[4]SEMAINE EN COURS'!$E$2:$FP$2,0)),0),POV!$A:$B,2,FALSE))</f>
        <v/>
      </c>
      <c r="L23" s="150">
        <f>IF(OR(LEFT($G23,1)="B",LEFT($G23,1)="X")=TRUE,"",IF(OR(ISNA(VLOOKUP($G23,Sable!$C:$L,3,FALSE))=TRUE,VLOOKUP($G23,Sable!$C:$L,3,FALSE)="")=TRUE,"",VLOOKUP($G23,Sable!$C:$L,3,FALSE)))</f>
        <v>43264</v>
      </c>
      <c r="M23" s="160"/>
      <c r="N23" s="160"/>
      <c r="O23" s="160" t="str">
        <f>IF(OR(LEFT($G23,1)="B",LEFT($G23,1)="X")=TRUE,"",IF(ISNA(VLOOKUP($G23,'Vidange WC'!$C:$L,10,FALSE))=TRUE,"Erreur",VLOOKUP($G23,'Vidange WC'!$C:$L,10,FALSE)))</f>
        <v/>
      </c>
      <c r="P23" s="161" t="s">
        <v>181</v>
      </c>
      <c r="Q23" s="153">
        <v>2.0833333333333332E-2</v>
      </c>
      <c r="R23" s="168">
        <v>0.46250000000000002</v>
      </c>
      <c r="S23" s="173"/>
      <c r="T23" s="173"/>
      <c r="U23" s="204"/>
    </row>
    <row r="24" spans="1:28" ht="14.25">
      <c r="A24" s="148"/>
      <c r="B24" s="148"/>
      <c r="C24" s="224"/>
      <c r="D24" s="148"/>
      <c r="E24" s="148"/>
      <c r="F24" s="148"/>
      <c r="G24" s="148"/>
      <c r="H24" s="149" t="s">
        <v>135</v>
      </c>
      <c r="I24" s="147"/>
      <c r="J24" s="148"/>
      <c r="K24" s="160"/>
      <c r="L24" s="150"/>
      <c r="M24" s="160"/>
      <c r="N24" s="160"/>
      <c r="O24" s="160"/>
      <c r="P24" s="165"/>
      <c r="Q24" s="163"/>
      <c r="R24" s="153"/>
      <c r="S24" s="172"/>
      <c r="T24" s="172"/>
      <c r="U24" s="204"/>
    </row>
    <row r="25" spans="1:28" ht="57">
      <c r="A25" s="149">
        <v>742103</v>
      </c>
      <c r="B25" s="149" t="s">
        <v>146</v>
      </c>
      <c r="C25" s="225">
        <v>0.51180555555555551</v>
      </c>
      <c r="D25" s="149">
        <v>1</v>
      </c>
      <c r="E25" s="149" t="s">
        <v>147</v>
      </c>
      <c r="F25" s="149" t="s">
        <v>148</v>
      </c>
      <c r="G25" s="149" t="s">
        <v>149</v>
      </c>
      <c r="H25" s="149" t="s">
        <v>128</v>
      </c>
      <c r="I25" s="146"/>
      <c r="J25" s="149"/>
      <c r="K25" s="156" t="str">
        <f ca="1">IF(ISNA(VLOOKUP(MATCH("*"&amp;$G25&amp;"*",INDEX('[4]SEMAINE EN COURS'!$E$4:$FP$70,,MATCH($A$3,'[4]SEMAINE EN COURS'!$E$2:$FP$2,0)),0),POV!$A:$B,2,FALSE))=TRUE,"",VLOOKUP(MATCH("*"&amp;$G25&amp;"*",INDEX('[4]SEMAINE EN COURS'!$E$4:$FP$70,,MATCH($A$3,'[4]SEMAINE EN COURS'!$E$2:$FP$2,0)),0),POV!$A:$B,2,FALSE))</f>
        <v/>
      </c>
      <c r="L25" s="155" t="str">
        <f>IF(OR(LEFT($G25,1)="B",LEFT($G25,1)="X")=TRUE,"",IF(OR(ISNA(VLOOKUP($G25,Sable!$C:$L,3,FALSE))=TRUE,VLOOKUP($G25,Sable!$C:$L,3,FALSE)="")=TRUE,"",VLOOKUP($G25,Sable!$C:$L,3,FALSE)))</f>
        <v/>
      </c>
      <c r="M25" s="156"/>
      <c r="N25" s="156"/>
      <c r="O25" s="156" t="str">
        <f>IF(OR(LEFT($G25,1)="B",LEFT($G25,1)="X")=TRUE,"",IF(ISNA(VLOOKUP($G25,'Vidange WC'!$C:$L,10,FALSE))=TRUE,"Erreur",VLOOKUP($G25,'Vidange WC'!$C:$L,10,FALSE)))</f>
        <v/>
      </c>
      <c r="P25" s="167" t="s">
        <v>180</v>
      </c>
      <c r="Q25" s="166">
        <v>0</v>
      </c>
      <c r="R25" s="166">
        <v>0.46250000000000002</v>
      </c>
      <c r="S25" s="158"/>
      <c r="T25" s="158"/>
      <c r="U25" s="204"/>
    </row>
    <row r="26" spans="1:28" ht="71.25">
      <c r="A26" s="149">
        <v>792709</v>
      </c>
      <c r="B26" s="149" t="s">
        <v>150</v>
      </c>
      <c r="C26" s="225">
        <v>0.57430555555555551</v>
      </c>
      <c r="D26" s="149">
        <v>1</v>
      </c>
      <c r="E26" s="149" t="s">
        <v>125</v>
      </c>
      <c r="F26" s="149" t="s">
        <v>17</v>
      </c>
      <c r="G26" s="149" t="s">
        <v>151</v>
      </c>
      <c r="H26" s="149" t="s">
        <v>128</v>
      </c>
      <c r="I26" s="146"/>
      <c r="J26" s="149"/>
      <c r="K26" s="156" t="str">
        <f ca="1">IF(ISNA(VLOOKUP(MATCH("*"&amp;$G26&amp;"*",INDEX('[4]SEMAINE EN COURS'!$E$4:$FP$70,,MATCH($A$3,'[4]SEMAINE EN COURS'!$E$2:$FP$2,0)),0),POV!$A:$B,2,FALSE))=TRUE,"",VLOOKUP(MATCH("*"&amp;$G26&amp;"*",INDEX('[4]SEMAINE EN COURS'!$E$4:$FP$70,,MATCH($A$3,'[4]SEMAINE EN COURS'!$E$2:$FP$2,0)),0),POV!$A:$B,2,FALSE))</f>
        <v/>
      </c>
      <c r="L26" s="155">
        <f>IF(OR(LEFT($G26,1)="B",LEFT($G26,1)="X")=TRUE,"",IF(OR(ISNA(VLOOKUP($G26,Sable!$C:$L,3,FALSE))=TRUE,VLOOKUP($G26,Sable!$C:$L,3,FALSE)="")=TRUE,"",VLOOKUP($G26,Sable!$C:$L,3,FALSE)))</f>
        <v>43185</v>
      </c>
      <c r="M26" s="156"/>
      <c r="N26" s="156"/>
      <c r="O26" s="159" t="str">
        <f>IF(OR(LEFT($G26,1)="B",LEFT($G26,1)="X")=TRUE,"",IF(ISNA(VLOOKUP($G26,'Vidange WC'!$C:$L,10,FALSE))=TRUE,"Erreur",VLOOKUP($G26,'Vidange WC'!$C:$L,10,FALSE)))</f>
        <v>A faire</v>
      </c>
      <c r="P26" s="157" t="s">
        <v>179</v>
      </c>
      <c r="Q26" s="158">
        <v>2.7777777777777776E-2</v>
      </c>
      <c r="R26" s="170">
        <v>0.6020833333333333</v>
      </c>
      <c r="S26" s="173"/>
      <c r="T26" s="173"/>
      <c r="U26" s="204"/>
    </row>
    <row r="27" spans="1:28" ht="28.5">
      <c r="A27" s="149" t="s">
        <v>129</v>
      </c>
      <c r="B27" s="149"/>
      <c r="C27" s="149"/>
      <c r="D27" s="149">
        <v>2</v>
      </c>
      <c r="E27" s="149" t="s">
        <v>125</v>
      </c>
      <c r="F27" s="149" t="s">
        <v>17</v>
      </c>
      <c r="G27" s="149" t="s">
        <v>152</v>
      </c>
      <c r="H27" s="149" t="s">
        <v>128</v>
      </c>
      <c r="I27" s="146"/>
      <c r="J27" s="149"/>
      <c r="K27" s="156" t="str">
        <f ca="1">IF(ISNA(VLOOKUP(MATCH("*"&amp;$G27&amp;"*",INDEX('[4]SEMAINE EN COURS'!$E$4:$FP$70,,MATCH($A$3,'[4]SEMAINE EN COURS'!$E$2:$FP$2,0)),0),POV!$A:$B,2,FALSE))=TRUE,"",VLOOKUP(MATCH("*"&amp;$G27&amp;"*",INDEX('[4]SEMAINE EN COURS'!$E$4:$FP$70,,MATCH($A$3,'[4]SEMAINE EN COURS'!$E$2:$FP$2,0)),0),POV!$A:$B,2,FALSE))</f>
        <v/>
      </c>
      <c r="L27" s="155">
        <f>IF(OR(LEFT($G27,1)="B",LEFT($G27,1)="X")=TRUE,"",IF(OR(ISNA(VLOOKUP($G27,Sable!$C:$L,3,FALSE))=TRUE,VLOOKUP($G27,Sable!$C:$L,3,FALSE)="")=TRUE,"",VLOOKUP($G27,Sable!$C:$L,3,FALSE)))</f>
        <v>43185</v>
      </c>
      <c r="M27" s="156"/>
      <c r="N27" s="156"/>
      <c r="O27" s="159" t="str">
        <f>IF(OR(LEFT($G27,1)="B",LEFT($G27,1)="X")=TRUE,"",IF(ISNA(VLOOKUP($G27,'Vidange WC'!$C:$L,10,FALSE))=TRUE,"Erreur",VLOOKUP($G27,'Vidange WC'!$C:$L,10,FALSE)))</f>
        <v>A faire</v>
      </c>
      <c r="P27" s="157" t="s">
        <v>179</v>
      </c>
      <c r="Q27" s="158">
        <v>2.7777777777777776E-2</v>
      </c>
      <c r="R27" s="169">
        <v>0.6020833333333333</v>
      </c>
      <c r="S27" s="172"/>
      <c r="T27" s="172"/>
      <c r="U27" s="204"/>
    </row>
    <row r="28" spans="1:28" ht="14.25">
      <c r="A28" s="148">
        <v>480461</v>
      </c>
      <c r="B28" s="148" t="s">
        <v>150</v>
      </c>
      <c r="C28" s="224">
        <v>0.59305555555555556</v>
      </c>
      <c r="D28" s="148">
        <v>1</v>
      </c>
      <c r="E28" s="148" t="s">
        <v>137</v>
      </c>
      <c r="F28" s="148" t="s">
        <v>23</v>
      </c>
      <c r="G28" s="148" t="s">
        <v>153</v>
      </c>
      <c r="H28" s="149">
        <v>390200</v>
      </c>
      <c r="I28" s="147">
        <v>43267.262499999997</v>
      </c>
      <c r="J28" s="148" t="s">
        <v>136</v>
      </c>
      <c r="K28" s="160" t="str">
        <f ca="1">IF(ISNA(VLOOKUP(MATCH("*"&amp;$G28&amp;"*",INDEX('[4]SEMAINE EN COURS'!$E$4:$FP$70,,MATCH($A$3,'[4]SEMAINE EN COURS'!$E$2:$FP$2,0)),0),POV!$A:$B,2,FALSE))=TRUE,"",VLOOKUP(MATCH("*"&amp;$G28&amp;"*",INDEX('[4]SEMAINE EN COURS'!$E$4:$FP$70,,MATCH($A$3,'[4]SEMAINE EN COURS'!$E$2:$FP$2,0)),0),POV!$A:$B,2,FALSE))</f>
        <v/>
      </c>
      <c r="L28" s="150" t="str">
        <f>IF(OR(LEFT($G28,1)="B",LEFT($G28,1)="X")=TRUE,"",IF(OR(ISNA(VLOOKUP($G28,Sable!$C:$L,3,FALSE))=TRUE,VLOOKUP($G28,Sable!$C:$L,3,FALSE)="")=TRUE,"",VLOOKUP($G28,Sable!$C:$L,3,FALSE)))</f>
        <v/>
      </c>
      <c r="M28" s="160"/>
      <c r="N28" s="160"/>
      <c r="O28" s="160" t="str">
        <f>IF(OR(LEFT($G28,1)="B",LEFT($G28,1)="X")=TRUE,"",IF(ISNA(VLOOKUP($G28,'Vidange WC'!$C:$L,10,FALSE))=TRUE,"Erreur",VLOOKUP($G28,'Vidange WC'!$C:$L,10,FALSE)))</f>
        <v/>
      </c>
      <c r="P28" s="165" t="s">
        <v>180</v>
      </c>
      <c r="Q28" s="163">
        <v>0</v>
      </c>
      <c r="R28" s="163">
        <v>0.6020833333333333</v>
      </c>
      <c r="S28" s="173"/>
      <c r="T28" s="173"/>
      <c r="U28" s="204"/>
    </row>
    <row r="29" spans="1:28" ht="14.25">
      <c r="A29" s="148"/>
      <c r="B29" s="148"/>
      <c r="C29" s="224"/>
      <c r="D29" s="148"/>
      <c r="E29" s="148"/>
      <c r="F29" s="148"/>
      <c r="G29" s="148"/>
      <c r="H29" s="149" t="s">
        <v>154</v>
      </c>
      <c r="I29" s="147"/>
      <c r="J29" s="148"/>
      <c r="K29" s="160"/>
      <c r="L29" s="150"/>
      <c r="M29" s="160"/>
      <c r="N29" s="160"/>
      <c r="O29" s="160"/>
      <c r="P29" s="165"/>
      <c r="Q29" s="163"/>
      <c r="R29" s="153"/>
      <c r="S29" s="174"/>
      <c r="T29" s="174"/>
      <c r="U29" s="204"/>
    </row>
    <row r="30" spans="1:28" ht="20.25" customHeight="1">
      <c r="A30" s="148" t="s">
        <v>129</v>
      </c>
      <c r="B30" s="148"/>
      <c r="C30" s="224">
        <v>0.59305555555555556</v>
      </c>
      <c r="D30" s="148">
        <v>2</v>
      </c>
      <c r="E30" s="148" t="s">
        <v>137</v>
      </c>
      <c r="F30" s="148" t="s">
        <v>23</v>
      </c>
      <c r="G30" s="148" t="s">
        <v>155</v>
      </c>
      <c r="H30" s="149">
        <v>480460</v>
      </c>
      <c r="I30" s="147">
        <v>43269.317361111112</v>
      </c>
      <c r="J30" s="148" t="s">
        <v>150</v>
      </c>
      <c r="K30" s="160" t="str">
        <f ca="1">IF(ISNA(VLOOKUP(MATCH("*"&amp;$G30&amp;"*",INDEX('[4]SEMAINE EN COURS'!$E$4:$FP$70,,MATCH($A$3,'[4]SEMAINE EN COURS'!$E$2:$FP$2,0)),0),POV!$A:$B,2,FALSE))=TRUE,"",VLOOKUP(MATCH("*"&amp;$G30&amp;"*",INDEX('[4]SEMAINE EN COURS'!$E$4:$FP$70,,MATCH($A$3,'[4]SEMAINE EN COURS'!$E$2:$FP$2,0)),0),POV!$A:$B,2,FALSE))</f>
        <v/>
      </c>
      <c r="L30" s="150" t="str">
        <f>IF(OR(LEFT($G30,1)="B",LEFT($G30,1)="X")=TRUE,"",IF(OR(ISNA(VLOOKUP($G30,Sable!$C:$L,3,FALSE))=TRUE,VLOOKUP($G30,Sable!$C:$L,3,FALSE)="")=TRUE,"",VLOOKUP($G30,Sable!$C:$L,3,FALSE)))</f>
        <v/>
      </c>
      <c r="M30" s="160"/>
      <c r="N30" s="160"/>
      <c r="O30" s="160" t="str">
        <f>IF(OR(LEFT($G30,1)="B",LEFT($G30,1)="X")=TRUE,"",IF(ISNA(VLOOKUP($G30,'Vidange WC'!$C:$L,10,FALSE))=TRUE,"Erreur",VLOOKUP($G30,'Vidange WC'!$C:$L,10,FALSE)))</f>
        <v/>
      </c>
      <c r="P30" s="165" t="s">
        <v>180</v>
      </c>
      <c r="Q30" s="163">
        <v>0</v>
      </c>
      <c r="R30" s="163">
        <v>0.6020833333333333</v>
      </c>
      <c r="S30" s="174"/>
      <c r="T30" s="174"/>
      <c r="U30" s="204"/>
    </row>
    <row r="31" spans="1:28" ht="20.25" customHeight="1">
      <c r="A31" s="148"/>
      <c r="B31" s="148"/>
      <c r="C31" s="224"/>
      <c r="D31" s="148"/>
      <c r="E31" s="148"/>
      <c r="F31" s="148"/>
      <c r="G31" s="148"/>
      <c r="H31" s="149" t="s">
        <v>156</v>
      </c>
      <c r="I31" s="147"/>
      <c r="J31" s="148"/>
      <c r="K31" s="160"/>
      <c r="L31" s="150"/>
      <c r="M31" s="160"/>
      <c r="N31" s="160"/>
      <c r="O31" s="160"/>
      <c r="P31" s="165"/>
      <c r="Q31" s="163"/>
      <c r="R31" s="153"/>
      <c r="S31" s="172"/>
      <c r="T31" s="172"/>
      <c r="U31" s="204"/>
    </row>
    <row r="32" spans="1:28" ht="14.25">
      <c r="A32" s="148" t="s">
        <v>129</v>
      </c>
      <c r="B32" s="148"/>
      <c r="C32" s="224">
        <v>0.59305555555555556</v>
      </c>
      <c r="D32" s="148">
        <v>3</v>
      </c>
      <c r="E32" s="148" t="s">
        <v>137</v>
      </c>
      <c r="F32" s="148" t="s">
        <v>157</v>
      </c>
      <c r="G32" s="148" t="s">
        <v>158</v>
      </c>
      <c r="H32" s="149" t="s">
        <v>159</v>
      </c>
      <c r="I32" s="147">
        <v>43269.291666666664</v>
      </c>
      <c r="J32" s="148" t="s">
        <v>150</v>
      </c>
      <c r="K32" s="160" t="str">
        <f ca="1">IF(ISNA(VLOOKUP(MATCH("*"&amp;$G32&amp;"*",INDEX('[4]SEMAINE EN COURS'!$E$4:$FP$70,,MATCH($A$3,'[4]SEMAINE EN COURS'!$E$2:$FP$2,0)),0),POV!$A:$B,2,FALSE))=TRUE,"",VLOOKUP(MATCH("*"&amp;$G32&amp;"*",INDEX('[4]SEMAINE EN COURS'!$E$4:$FP$70,,MATCH($A$3,'[4]SEMAINE EN COURS'!$E$2:$FP$2,0)),0),POV!$A:$B,2,FALSE))</f>
        <v/>
      </c>
      <c r="L32" s="150" t="str">
        <f>IF(OR(LEFT($G32,1)="B",LEFT($G32,1)="X")=TRUE,"",IF(OR(ISNA(VLOOKUP($G32,Sable!$C:$L,3,FALSE))=TRUE,VLOOKUP($G32,Sable!$C:$L,3,FALSE)="")=TRUE,"",VLOOKUP($G32,Sable!$C:$L,3,FALSE)))</f>
        <v/>
      </c>
      <c r="M32" s="160"/>
      <c r="N32" s="160"/>
      <c r="O32" s="160" t="str">
        <f>IF(OR(LEFT($G32,1)="B",LEFT($G32,1)="X")=TRUE,"",IF(ISNA(VLOOKUP($G32,'Vidange WC'!$C:$L,10,FALSE))=TRUE,"Erreur",VLOOKUP($G32,'Vidange WC'!$C:$L,10,FALSE)))</f>
        <v/>
      </c>
      <c r="P32" s="165" t="s">
        <v>180</v>
      </c>
      <c r="Q32" s="163">
        <v>0</v>
      </c>
      <c r="R32" s="163">
        <v>0.6020833333333333</v>
      </c>
      <c r="S32" s="153"/>
      <c r="T32" s="153"/>
      <c r="U32" s="204"/>
    </row>
    <row r="33" spans="1:21" ht="14.25">
      <c r="A33" s="148"/>
      <c r="B33" s="148"/>
      <c r="C33" s="224"/>
      <c r="D33" s="148"/>
      <c r="E33" s="148"/>
      <c r="F33" s="148"/>
      <c r="G33" s="148"/>
      <c r="H33" s="149" t="s">
        <v>160</v>
      </c>
      <c r="I33" s="147"/>
      <c r="J33" s="148"/>
      <c r="K33" s="160"/>
      <c r="L33" s="150"/>
      <c r="M33" s="160"/>
      <c r="N33" s="160"/>
      <c r="O33" s="160"/>
      <c r="P33" s="165"/>
      <c r="Q33" s="163"/>
      <c r="R33" s="153"/>
      <c r="S33" s="153"/>
      <c r="T33" s="153"/>
      <c r="U33" s="204"/>
    </row>
    <row r="34" spans="1:21" ht="28.5">
      <c r="A34" s="149">
        <v>742761</v>
      </c>
      <c r="B34" s="149" t="s">
        <v>124</v>
      </c>
      <c r="C34" s="225">
        <v>0.59583333333333333</v>
      </c>
      <c r="D34" s="149">
        <v>1</v>
      </c>
      <c r="E34" s="149" t="s">
        <v>125</v>
      </c>
      <c r="F34" s="149" t="s">
        <v>126</v>
      </c>
      <c r="G34" s="149" t="s">
        <v>161</v>
      </c>
      <c r="H34" s="149" t="s">
        <v>128</v>
      </c>
      <c r="I34" s="146"/>
      <c r="J34" s="149"/>
      <c r="K34" s="156" t="str">
        <f ca="1">IF(ISNA(VLOOKUP(MATCH("*"&amp;$G34&amp;"*",INDEX('[4]SEMAINE EN COURS'!$E$4:$FP$70,,MATCH($A$3,'[4]SEMAINE EN COURS'!$E$2:$FP$2,0)),0),POV!$A:$B,2,FALSE))=TRUE,"",VLOOKUP(MATCH("*"&amp;$G34&amp;"*",INDEX('[4]SEMAINE EN COURS'!$E$4:$FP$70,,MATCH($A$3,'[4]SEMAINE EN COURS'!$E$2:$FP$2,0)),0),POV!$A:$B,2,FALSE))</f>
        <v/>
      </c>
      <c r="L34" s="155">
        <f>IF(OR(LEFT($G34,1)="B",LEFT($G34,1)="X")=TRUE,"",IF(OR(ISNA(VLOOKUP($G34,Sable!$C:$L,3,FALSE))=TRUE,VLOOKUP($G34,Sable!$C:$L,3,FALSE)="")=TRUE,"",VLOOKUP($G34,Sable!$C:$L,3,FALSE)))</f>
        <v>43201</v>
      </c>
      <c r="M34" s="156"/>
      <c r="N34" s="156"/>
      <c r="O34" s="156" t="str">
        <f>IF(OR(LEFT($G34,1)="B",LEFT($G34,1)="X")=TRUE,"",IF(ISNA(VLOOKUP($G34,'Vidange WC'!$C:$L,10,FALSE))=TRUE,"Erreur",VLOOKUP($G34,'Vidange WC'!$C:$L,10,FALSE)))</f>
        <v/>
      </c>
      <c r="P34" s="157" t="s">
        <v>179</v>
      </c>
      <c r="Q34" s="158">
        <v>1.3888888888888888E-2</v>
      </c>
      <c r="R34" s="169">
        <v>0.61597222222222214</v>
      </c>
      <c r="S34" s="158"/>
      <c r="T34" s="158"/>
      <c r="U34" s="204"/>
    </row>
    <row r="35" spans="1:21" ht="14.25">
      <c r="A35" s="148">
        <v>391715</v>
      </c>
      <c r="B35" s="148" t="s">
        <v>150</v>
      </c>
      <c r="C35" s="224">
        <v>0.61249999999999993</v>
      </c>
      <c r="D35" s="148">
        <v>1</v>
      </c>
      <c r="E35" s="148" t="s">
        <v>137</v>
      </c>
      <c r="F35" s="148" t="s">
        <v>162</v>
      </c>
      <c r="G35" s="148" t="s">
        <v>163</v>
      </c>
      <c r="H35" s="149">
        <v>390200</v>
      </c>
      <c r="I35" s="147">
        <v>43267.262499999997</v>
      </c>
      <c r="J35" s="148" t="s">
        <v>136</v>
      </c>
      <c r="K35" s="160" t="str">
        <f ca="1">IF(ISNA(VLOOKUP(MATCH("*"&amp;$G35&amp;"*",INDEX('[4]SEMAINE EN COURS'!$E$4:$FP$70,,MATCH($A$3,'[4]SEMAINE EN COURS'!$E$2:$FP$2,0)),0),POV!$A:$B,2,FALSE))=TRUE,"",VLOOKUP(MATCH("*"&amp;$G35&amp;"*",INDEX('[4]SEMAINE EN COURS'!$E$4:$FP$70,,MATCH($A$3,'[4]SEMAINE EN COURS'!$E$2:$FP$2,0)),0),POV!$A:$B,2,FALSE))</f>
        <v/>
      </c>
      <c r="L35" s="150" t="str">
        <f>IF(OR(LEFT($G35,1)="B",LEFT($G35,1)="X")=TRUE,"",IF(OR(ISNA(VLOOKUP($G35,Sable!$C:$L,3,FALSE))=TRUE,VLOOKUP($G35,Sable!$C:$L,3,FALSE)="")=TRUE,"",VLOOKUP($G35,Sable!$C:$L,3,FALSE)))</f>
        <v/>
      </c>
      <c r="M35" s="160"/>
      <c r="N35" s="160"/>
      <c r="O35" s="160" t="str">
        <f>IF(OR(LEFT($G35,1)="B",LEFT($G35,1)="X")=TRUE,"",IF(ISNA(VLOOKUP($G35,'Vidange WC'!$C:$L,10,FALSE))=TRUE,"Erreur",VLOOKUP($G35,'Vidange WC'!$C:$L,10,FALSE)))</f>
        <v/>
      </c>
      <c r="P35" s="165" t="s">
        <v>180</v>
      </c>
      <c r="Q35" s="163">
        <v>0</v>
      </c>
      <c r="R35" s="163">
        <v>0.61597222222222214</v>
      </c>
      <c r="S35" s="173"/>
      <c r="T35" s="173"/>
      <c r="U35" s="204"/>
    </row>
    <row r="36" spans="1:21" ht="14.25">
      <c r="A36" s="148"/>
      <c r="B36" s="148"/>
      <c r="C36" s="224"/>
      <c r="D36" s="148"/>
      <c r="E36" s="148"/>
      <c r="F36" s="148"/>
      <c r="G36" s="148"/>
      <c r="H36" s="149" t="s">
        <v>156</v>
      </c>
      <c r="I36" s="147"/>
      <c r="J36" s="148"/>
      <c r="K36" s="160"/>
      <c r="L36" s="150"/>
      <c r="M36" s="160"/>
      <c r="N36" s="160"/>
      <c r="O36" s="160"/>
      <c r="P36" s="165"/>
      <c r="Q36" s="163"/>
      <c r="R36" s="153"/>
      <c r="S36" s="174"/>
      <c r="T36" s="174"/>
      <c r="U36" s="204"/>
    </row>
    <row r="37" spans="1:21" ht="20.25" customHeight="1">
      <c r="A37" s="148" t="s">
        <v>129</v>
      </c>
      <c r="B37" s="148"/>
      <c r="C37" s="224">
        <v>0.61249999999999993</v>
      </c>
      <c r="D37" s="148">
        <v>2</v>
      </c>
      <c r="E37" s="148" t="s">
        <v>137</v>
      </c>
      <c r="F37" s="148" t="s">
        <v>162</v>
      </c>
      <c r="G37" s="148" t="s">
        <v>164</v>
      </c>
      <c r="H37" s="149">
        <v>390200</v>
      </c>
      <c r="I37" s="147">
        <v>43267.262499999997</v>
      </c>
      <c r="J37" s="148" t="s">
        <v>136</v>
      </c>
      <c r="K37" s="160" t="str">
        <f ca="1">IF(ISNA(VLOOKUP(MATCH("*"&amp;$G37&amp;"*",INDEX('[4]SEMAINE EN COURS'!$E$4:$FP$70,,MATCH($A$3,'[4]SEMAINE EN COURS'!$E$2:$FP$2,0)),0),POV!$A:$B,2,FALSE))=TRUE,"",VLOOKUP(MATCH("*"&amp;$G37&amp;"*",INDEX('[4]SEMAINE EN COURS'!$E$4:$FP$70,,MATCH($A$3,'[4]SEMAINE EN COURS'!$E$2:$FP$2,0)),0),POV!$A:$B,2,FALSE))</f>
        <v/>
      </c>
      <c r="L37" s="150" t="str">
        <f>IF(OR(LEFT($G37,1)="B",LEFT($G37,1)="X")=TRUE,"",IF(OR(ISNA(VLOOKUP($G37,Sable!$C:$L,3,FALSE))=TRUE,VLOOKUP($G37,Sable!$C:$L,3,FALSE)="")=TRUE,"",VLOOKUP($G37,Sable!$C:$L,3,FALSE)))</f>
        <v/>
      </c>
      <c r="M37" s="160"/>
      <c r="N37" s="160"/>
      <c r="O37" s="160" t="str">
        <f>IF(OR(LEFT($G37,1)="B",LEFT($G37,1)="X")=TRUE,"",IF(ISNA(VLOOKUP($G37,'Vidange WC'!$C:$L,10,FALSE))=TRUE,"Erreur",VLOOKUP($G37,'Vidange WC'!$C:$L,10,FALSE)))</f>
        <v/>
      </c>
      <c r="P37" s="165" t="s">
        <v>180</v>
      </c>
      <c r="Q37" s="163">
        <v>0</v>
      </c>
      <c r="R37" s="163">
        <v>0.61597222222222214</v>
      </c>
      <c r="S37" s="174"/>
      <c r="T37" s="174"/>
      <c r="U37" s="204"/>
    </row>
    <row r="38" spans="1:21" ht="20.25" customHeight="1">
      <c r="A38" s="148"/>
      <c r="B38" s="148"/>
      <c r="C38" s="224"/>
      <c r="D38" s="148"/>
      <c r="E38" s="148"/>
      <c r="F38" s="148"/>
      <c r="G38" s="148"/>
      <c r="H38" s="149" t="s">
        <v>165</v>
      </c>
      <c r="I38" s="147"/>
      <c r="J38" s="148"/>
      <c r="K38" s="160"/>
      <c r="L38" s="150"/>
      <c r="M38" s="160"/>
      <c r="N38" s="160"/>
      <c r="O38" s="160"/>
      <c r="P38" s="165"/>
      <c r="Q38" s="163"/>
      <c r="R38" s="153"/>
      <c r="S38" s="172"/>
      <c r="T38" s="172"/>
      <c r="U38" s="204"/>
    </row>
    <row r="39" spans="1:21">
      <c r="A39" s="148">
        <v>790205</v>
      </c>
      <c r="B39" s="148" t="s">
        <v>131</v>
      </c>
      <c r="C39" s="224">
        <v>0.81319444444444444</v>
      </c>
      <c r="D39" s="148">
        <v>1</v>
      </c>
      <c r="E39" s="148" t="s">
        <v>125</v>
      </c>
      <c r="F39" s="148" t="s">
        <v>126</v>
      </c>
      <c r="G39" s="148" t="s">
        <v>166</v>
      </c>
      <c r="H39" s="148" t="s">
        <v>128</v>
      </c>
      <c r="I39" s="145"/>
      <c r="J39" s="148"/>
      <c r="K39" s="151" t="str">
        <f ca="1">IF(ISNA(VLOOKUP(MATCH("*"&amp;$G39&amp;"*",INDEX('[4]SEMAINE EN COURS'!$E$4:$FP$70,,MATCH($A$3,'[4]SEMAINE EN COURS'!$E$2:$FP$2,0)),0),POV!$A:$B,2,FALSE))=TRUE,"",VLOOKUP(MATCH("*"&amp;$G39&amp;"*",INDEX('[4]SEMAINE EN COURS'!$E$4:$FP$70,,MATCH($A$3,'[4]SEMAINE EN COURS'!$E$2:$FP$2,0)),0),POV!$A:$B,2,FALSE))</f>
        <v/>
      </c>
      <c r="L39" s="150">
        <f>IF(OR(LEFT($G39,1)="B",LEFT($G39,1)="X")=TRUE,"",IF(OR(ISNA(VLOOKUP($G39,Sable!$C:$L,3,FALSE))=TRUE,VLOOKUP($G39,Sable!$C:$L,3,FALSE)="")=TRUE,"",VLOOKUP($G39,Sable!$C:$L,3,FALSE)))</f>
        <v>43252</v>
      </c>
      <c r="M39" s="151"/>
      <c r="N39" s="151"/>
      <c r="O39" s="154" t="str">
        <f>IF(OR(LEFT($G39,1)="B",LEFT($G39,1)="X")=TRUE,"",IF(ISNA(VLOOKUP($G39,'Vidange WC'!$C:$L,10,FALSE))=TRUE,"Erreur",VLOOKUP($G39,'Vidange WC'!$C:$L,10,FALSE)))</f>
        <v>A faire</v>
      </c>
      <c r="P39" s="152" t="s">
        <v>181</v>
      </c>
      <c r="Q39" s="153">
        <v>2.0833333333333332E-2</v>
      </c>
      <c r="R39" s="168">
        <v>0.85416666666666663</v>
      </c>
      <c r="S39" s="173"/>
      <c r="T39" s="173"/>
      <c r="U39" s="204"/>
    </row>
    <row r="40" spans="1:21">
      <c r="A40" s="148"/>
      <c r="B40" s="148"/>
      <c r="C40" s="224"/>
      <c r="D40" s="148"/>
      <c r="E40" s="148"/>
      <c r="F40" s="148"/>
      <c r="G40" s="148"/>
      <c r="H40" s="148"/>
      <c r="I40" s="145"/>
      <c r="J40" s="148"/>
      <c r="K40" s="151"/>
      <c r="L40" s="150"/>
      <c r="M40" s="151"/>
      <c r="N40" s="151"/>
      <c r="O40" s="154"/>
      <c r="P40" s="164"/>
      <c r="Q40" s="163"/>
      <c r="R40" s="153"/>
      <c r="S40" s="172"/>
      <c r="T40" s="172"/>
      <c r="U40" s="204"/>
    </row>
    <row r="41" spans="1:21" ht="42.75">
      <c r="A41" s="149">
        <v>792727</v>
      </c>
      <c r="B41" s="149" t="s">
        <v>131</v>
      </c>
      <c r="C41" s="225">
        <v>0.82500000000000007</v>
      </c>
      <c r="D41" s="149">
        <v>1</v>
      </c>
      <c r="E41" s="149" t="s">
        <v>125</v>
      </c>
      <c r="F41" s="149" t="s">
        <v>126</v>
      </c>
      <c r="G41" s="149" t="s">
        <v>140</v>
      </c>
      <c r="H41" s="149" t="s">
        <v>128</v>
      </c>
      <c r="I41" s="146"/>
      <c r="J41" s="149"/>
      <c r="K41" s="156" t="str">
        <f ca="1">IF(ISNA(VLOOKUP(MATCH("*"&amp;$G41&amp;"*",INDEX('[4]SEMAINE EN COURS'!$E$4:$FP$70,,MATCH($A$3,'[4]SEMAINE EN COURS'!$E$2:$FP$2,0)),0),POV!$A:$B,2,FALSE))=TRUE,"",VLOOKUP(MATCH("*"&amp;$G41&amp;"*",INDEX('[4]SEMAINE EN COURS'!$E$4:$FP$70,,MATCH($A$3,'[4]SEMAINE EN COURS'!$E$2:$FP$2,0)),0),POV!$A:$B,2,FALSE))</f>
        <v/>
      </c>
      <c r="L41" s="155">
        <f>IF(OR(LEFT($G41,1)="B",LEFT($G41,1)="X")=TRUE,"",IF(OR(ISNA(VLOOKUP($G41,Sable!$C:$L,3,FALSE))=TRUE,VLOOKUP($G41,Sable!$C:$L,3,FALSE)="")=TRUE,"",VLOOKUP($G41,Sable!$C:$L,3,FALSE)))</f>
        <v>43262</v>
      </c>
      <c r="M41" s="156"/>
      <c r="N41" s="156"/>
      <c r="O41" s="159" t="str">
        <f>IF(OR(LEFT($G41,1)="B",LEFT($G41,1)="X")=TRUE,"",IF(ISNA(VLOOKUP($G41,'Vidange WC'!$C:$L,10,FALSE))=TRUE,"Erreur",VLOOKUP($G41,'Vidange WC'!$C:$L,10,FALSE)))</f>
        <v>A faire</v>
      </c>
      <c r="P41" s="157" t="s">
        <v>179</v>
      </c>
      <c r="Q41" s="158">
        <v>1.3888888888888888E-2</v>
      </c>
      <c r="R41" s="169">
        <v>0.84722222222222221</v>
      </c>
      <c r="S41" s="158"/>
      <c r="T41" s="158"/>
      <c r="U41" s="204"/>
    </row>
    <row r="42" spans="1:21" ht="14.25">
      <c r="A42" s="148" t="s">
        <v>167</v>
      </c>
      <c r="B42" s="148" t="s">
        <v>168</v>
      </c>
      <c r="C42" s="224">
        <v>0.83333333333333337</v>
      </c>
      <c r="D42" s="148">
        <v>1</v>
      </c>
      <c r="E42" s="148" t="s">
        <v>137</v>
      </c>
      <c r="F42" s="148" t="s">
        <v>138</v>
      </c>
      <c r="G42" s="148" t="s">
        <v>169</v>
      </c>
      <c r="H42" s="149" t="s">
        <v>167</v>
      </c>
      <c r="I42" s="147">
        <v>43269.166666666664</v>
      </c>
      <c r="J42" s="148" t="s">
        <v>168</v>
      </c>
      <c r="K42" s="160" t="str">
        <f ca="1">IF(ISNA(VLOOKUP(MATCH("*"&amp;$G42&amp;"*",INDEX('[4]SEMAINE EN COURS'!$E$4:$FP$70,,MATCH($A$3,'[4]SEMAINE EN COURS'!$E$2:$FP$2,0)),0),POV!$A:$B,2,FALSE))=TRUE,"",VLOOKUP(MATCH("*"&amp;$G42&amp;"*",INDEX('[4]SEMAINE EN COURS'!$E$4:$FP$70,,MATCH($A$3,'[4]SEMAINE EN COURS'!$E$2:$FP$2,0)),0),POV!$A:$B,2,FALSE))</f>
        <v/>
      </c>
      <c r="L42" s="150" t="str">
        <f>IF(OR(LEFT($G42,1)="B",LEFT($G42,1)="X")=TRUE,"",IF(OR(ISNA(VLOOKUP($G42,Sable!$C:$L,3,FALSE))=TRUE,VLOOKUP($G42,Sable!$C:$L,3,FALSE)="")=TRUE,"",VLOOKUP($G42,Sable!$C:$L,3,FALSE)))</f>
        <v/>
      </c>
      <c r="M42" s="160"/>
      <c r="N42" s="160"/>
      <c r="O42" s="160" t="str">
        <f>IF(OR(LEFT($G42,1)="B",LEFT($G42,1)="X")=TRUE,"",IF(ISNA(VLOOKUP($G42,'Vidange WC'!$C:$L,10,FALSE))=TRUE,"Erreur",VLOOKUP($G42,'Vidange WC'!$C:$L,10,FALSE)))</f>
        <v/>
      </c>
      <c r="P42" s="165" t="s">
        <v>180</v>
      </c>
      <c r="Q42" s="163">
        <v>0</v>
      </c>
      <c r="R42" s="163">
        <v>0.84722222222222221</v>
      </c>
      <c r="S42" s="173"/>
      <c r="T42" s="173"/>
      <c r="U42" s="204"/>
    </row>
    <row r="43" spans="1:21" ht="14.25">
      <c r="A43" s="148"/>
      <c r="B43" s="148"/>
      <c r="C43" s="224"/>
      <c r="D43" s="148"/>
      <c r="E43" s="148"/>
      <c r="F43" s="148"/>
      <c r="G43" s="148"/>
      <c r="H43" s="149" t="s">
        <v>160</v>
      </c>
      <c r="I43" s="147"/>
      <c r="J43" s="148"/>
      <c r="K43" s="160"/>
      <c r="L43" s="150"/>
      <c r="M43" s="160"/>
      <c r="N43" s="160"/>
      <c r="O43" s="160"/>
      <c r="P43" s="165"/>
      <c r="Q43" s="163"/>
      <c r="R43" s="153"/>
      <c r="S43" s="172"/>
      <c r="T43" s="172"/>
      <c r="U43" s="212"/>
    </row>
    <row r="44" spans="1:21" ht="14.25">
      <c r="A44" s="148">
        <v>792733</v>
      </c>
      <c r="B44" s="148" t="s">
        <v>131</v>
      </c>
      <c r="C44" s="224">
        <v>0.84375</v>
      </c>
      <c r="D44" s="148">
        <v>1</v>
      </c>
      <c r="E44" s="148" t="s">
        <v>125</v>
      </c>
      <c r="F44" s="148" t="s">
        <v>126</v>
      </c>
      <c r="G44" s="148" t="s">
        <v>170</v>
      </c>
      <c r="H44" s="149" t="s">
        <v>171</v>
      </c>
      <c r="I44" s="147">
        <v>43267.268055555556</v>
      </c>
      <c r="J44" s="148" t="s">
        <v>131</v>
      </c>
      <c r="K44" s="160" t="str">
        <f ca="1">IF(ISNA(VLOOKUP(MATCH("*"&amp;$G44&amp;"*",INDEX('[4]SEMAINE EN COURS'!$E$4:$FP$70,,MATCH($A$3,'[4]SEMAINE EN COURS'!$E$2:$FP$2,0)),0),POV!$A:$B,2,FALSE))=TRUE,"",VLOOKUP(MATCH("*"&amp;$G44&amp;"*",INDEX('[4]SEMAINE EN COURS'!$E$4:$FP$70,,MATCH($A$3,'[4]SEMAINE EN COURS'!$E$2:$FP$2,0)),0),POV!$A:$B,2,FALSE))</f>
        <v/>
      </c>
      <c r="L44" s="150">
        <f>IF(OR(LEFT($G44,1)="B",LEFT($G44,1)="X")=TRUE,"",IF(OR(ISNA(VLOOKUP($G44,Sable!$C:$L,3,FALSE))=TRUE,VLOOKUP($G44,Sable!$C:$L,3,FALSE)="")=TRUE,"",VLOOKUP($G44,Sable!$C:$L,3,FALSE)))</f>
        <v>43264</v>
      </c>
      <c r="M44" s="160"/>
      <c r="N44" s="160"/>
      <c r="O44" s="160" t="str">
        <f>IF(OR(LEFT($G44,1)="B",LEFT($G44,1)="X")=TRUE,"",IF(ISNA(VLOOKUP($G44,'Vidange WC'!$C:$L,10,FALSE))=TRUE,"Erreur",VLOOKUP($G44,'Vidange WC'!$C:$L,10,FALSE)))</f>
        <v/>
      </c>
      <c r="P44" s="161" t="s">
        <v>179</v>
      </c>
      <c r="Q44" s="153">
        <v>1.3888888888888888E-2</v>
      </c>
      <c r="R44" s="168">
        <v>0.86111111111111105</v>
      </c>
      <c r="S44" s="173"/>
      <c r="T44" s="173"/>
      <c r="U44" s="204"/>
    </row>
    <row r="45" spans="1:21" ht="14.25">
      <c r="A45" s="148"/>
      <c r="B45" s="148"/>
      <c r="C45" s="224"/>
      <c r="D45" s="148"/>
      <c r="E45" s="148"/>
      <c r="F45" s="148"/>
      <c r="G45" s="148"/>
      <c r="H45" s="149" t="s">
        <v>141</v>
      </c>
      <c r="I45" s="147"/>
      <c r="J45" s="148"/>
      <c r="K45" s="160"/>
      <c r="L45" s="150"/>
      <c r="M45" s="160"/>
      <c r="N45" s="160"/>
      <c r="O45" s="160"/>
      <c r="P45" s="165"/>
      <c r="Q45" s="163"/>
      <c r="R45" s="153"/>
      <c r="S45" s="172"/>
      <c r="T45" s="172"/>
      <c r="U45" s="204"/>
    </row>
    <row r="46" spans="1:21" ht="14.25">
      <c r="A46" s="148">
        <v>791373</v>
      </c>
      <c r="B46" s="148" t="s">
        <v>172</v>
      </c>
      <c r="C46" s="224">
        <v>0.87430555555555556</v>
      </c>
      <c r="D46" s="148">
        <v>1</v>
      </c>
      <c r="E46" s="148" t="s">
        <v>125</v>
      </c>
      <c r="F46" s="148" t="s">
        <v>126</v>
      </c>
      <c r="G46" s="148" t="s">
        <v>173</v>
      </c>
      <c r="H46" s="149" t="s">
        <v>174</v>
      </c>
      <c r="I46" s="147">
        <v>43267.32916666667</v>
      </c>
      <c r="J46" s="148" t="s">
        <v>131</v>
      </c>
      <c r="K46" s="160" t="str">
        <f ca="1">IF(ISNA(VLOOKUP(MATCH("*"&amp;$G46&amp;"*",INDEX('[4]SEMAINE EN COURS'!$E$4:$FP$70,,MATCH($A$3,'[4]SEMAINE EN COURS'!$E$2:$FP$2,0)),0),POV!$A:$B,2,FALSE))=TRUE,"",VLOOKUP(MATCH("*"&amp;$G46&amp;"*",INDEX('[4]SEMAINE EN COURS'!$E$4:$FP$70,,MATCH($A$3,'[4]SEMAINE EN COURS'!$E$2:$FP$2,0)),0),POV!$A:$B,2,FALSE))</f>
        <v/>
      </c>
      <c r="L46" s="150">
        <f>IF(OR(LEFT($G46,1)="B",LEFT($G46,1)="X")=TRUE,"",IF(OR(ISNA(VLOOKUP($G46,Sable!$C:$L,3,FALSE))=TRUE,VLOOKUP($G46,Sable!$C:$L,3,FALSE)="")=TRUE,"",VLOOKUP($G46,Sable!$C:$L,3,FALSE)))</f>
        <v>43245</v>
      </c>
      <c r="M46" s="160"/>
      <c r="N46" s="160"/>
      <c r="O46" s="162" t="str">
        <f>IF(OR(LEFT($G46,1)="B",LEFT($G46,1)="X")=TRUE,"",IF(ISNA(VLOOKUP($G46,'Vidange WC'!$C:$L,10,FALSE))=TRUE,"Erreur",VLOOKUP($G46,'Vidange WC'!$C:$L,10,FALSE)))</f>
        <v>A faire</v>
      </c>
      <c r="P46" s="161" t="s">
        <v>181</v>
      </c>
      <c r="Q46" s="153">
        <v>2.0833333333333332E-2</v>
      </c>
      <c r="R46" s="171">
        <v>0.89513888888888893</v>
      </c>
      <c r="S46" s="173"/>
      <c r="T46" s="173"/>
      <c r="U46" s="204"/>
    </row>
    <row r="47" spans="1:21" ht="14.25">
      <c r="A47" s="148"/>
      <c r="B47" s="148"/>
      <c r="C47" s="224"/>
      <c r="D47" s="148"/>
      <c r="E47" s="148"/>
      <c r="F47" s="148"/>
      <c r="G47" s="148"/>
      <c r="H47" s="149" t="s">
        <v>141</v>
      </c>
      <c r="I47" s="147"/>
      <c r="J47" s="148"/>
      <c r="K47" s="160"/>
      <c r="L47" s="150"/>
      <c r="M47" s="160"/>
      <c r="N47" s="160"/>
      <c r="O47" s="162"/>
      <c r="P47" s="165"/>
      <c r="Q47" s="163"/>
      <c r="R47" s="153"/>
      <c r="S47" s="172"/>
      <c r="T47" s="172"/>
      <c r="U47" s="204"/>
    </row>
    <row r="48" spans="1:21" ht="42.75">
      <c r="A48" s="149">
        <v>791375</v>
      </c>
      <c r="B48" s="149" t="s">
        <v>172</v>
      </c>
      <c r="C48" s="225">
        <v>0.8833333333333333</v>
      </c>
      <c r="D48" s="149">
        <v>1</v>
      </c>
      <c r="E48" s="149" t="s">
        <v>125</v>
      </c>
      <c r="F48" s="149" t="s">
        <v>126</v>
      </c>
      <c r="G48" s="149" t="s">
        <v>142</v>
      </c>
      <c r="H48" s="149" t="s">
        <v>128</v>
      </c>
      <c r="I48" s="146"/>
      <c r="J48" s="149"/>
      <c r="K48" s="156" t="str">
        <f ca="1">IF(ISNA(VLOOKUP(MATCH("*"&amp;$G48&amp;"*",INDEX('[4]SEMAINE EN COURS'!$E$4:$FP$70,,MATCH($A$3,'[4]SEMAINE EN COURS'!$E$2:$FP$2,0)),0),POV!$A:$B,2,FALSE))=TRUE,"",VLOOKUP(MATCH("*"&amp;$G48&amp;"*",INDEX('[4]SEMAINE EN COURS'!$E$4:$FP$70,,MATCH($A$3,'[4]SEMAINE EN COURS'!$E$2:$FP$2,0)),0),POV!$A:$B,2,FALSE))</f>
        <v/>
      </c>
      <c r="L48" s="155">
        <f>IF(OR(LEFT($G48,1)="B",LEFT($G48,1)="X")=TRUE,"",IF(OR(ISNA(VLOOKUP($G48,Sable!$C:$L,3,FALSE))=TRUE,VLOOKUP($G48,Sable!$C:$L,3,FALSE)="")=TRUE,"",VLOOKUP($G48,Sable!$C:$L,3,FALSE)))</f>
        <v>43206</v>
      </c>
      <c r="M48" s="156"/>
      <c r="N48" s="156"/>
      <c r="O48" s="156" t="str">
        <f>IF(OR(LEFT($G48,1)="B",LEFT($G48,1)="X")=TRUE,"",IF(ISNA(VLOOKUP($G48,'Vidange WC'!$C:$L,10,FALSE))=TRUE,"Erreur",VLOOKUP($G48,'Vidange WC'!$C:$L,10,FALSE)))</f>
        <v/>
      </c>
      <c r="P48" s="157" t="s">
        <v>181</v>
      </c>
      <c r="Q48" s="158">
        <v>2.0833333333333332E-2</v>
      </c>
      <c r="R48" s="169">
        <v>0.9159722222222223</v>
      </c>
      <c r="S48" s="158"/>
      <c r="T48" s="158"/>
      <c r="U48" s="204"/>
    </row>
    <row r="49" spans="1:21" ht="14.25">
      <c r="A49" s="148">
        <v>390001</v>
      </c>
      <c r="B49" s="148" t="s">
        <v>175</v>
      </c>
      <c r="C49" s="224">
        <v>0.88750000000000007</v>
      </c>
      <c r="D49" s="148">
        <v>1</v>
      </c>
      <c r="E49" s="148" t="s">
        <v>137</v>
      </c>
      <c r="F49" s="148" t="s">
        <v>21</v>
      </c>
      <c r="G49" s="148" t="s">
        <v>176</v>
      </c>
      <c r="H49" s="149" t="s">
        <v>177</v>
      </c>
      <c r="I49" s="147">
        <v>43267.259027777778</v>
      </c>
      <c r="J49" s="148" t="s">
        <v>175</v>
      </c>
      <c r="K49" s="160" t="str">
        <f ca="1">IF(ISNA(VLOOKUP(MATCH("*"&amp;$G49&amp;"*",INDEX('[4]SEMAINE EN COURS'!$E$4:$FP$70,,MATCH($A$3,'[4]SEMAINE EN COURS'!$E$2:$FP$2,0)),0),POV!$A:$B,2,FALSE))=TRUE,"",VLOOKUP(MATCH("*"&amp;$G49&amp;"*",INDEX('[4]SEMAINE EN COURS'!$E$4:$FP$70,,MATCH($A$3,'[4]SEMAINE EN COURS'!$E$2:$FP$2,0)),0),POV!$A:$B,2,FALSE))</f>
        <v/>
      </c>
      <c r="L49" s="150" t="str">
        <f>IF(OR(LEFT($G49,1)="B",LEFT($G49,1)="X")=TRUE,"",IF(OR(ISNA(VLOOKUP($G49,Sable!$C:$L,3,FALSE))=TRUE,VLOOKUP($G49,Sable!$C:$L,3,FALSE)="")=TRUE,"",VLOOKUP($G49,Sable!$C:$L,3,FALSE)))</f>
        <v/>
      </c>
      <c r="M49" s="160"/>
      <c r="N49" s="160"/>
      <c r="O49" s="160" t="str">
        <f>IF(OR(LEFT($G49,1)="B",LEFT($G49,1)="X")=TRUE,"",IF(ISNA(VLOOKUP($G49,'Vidange WC'!$C:$L,10,FALSE))=TRUE,"Erreur",VLOOKUP($G49,'Vidange WC'!$C:$L,10,FALSE)))</f>
        <v/>
      </c>
      <c r="P49" s="165" t="s">
        <v>180</v>
      </c>
      <c r="Q49" s="163">
        <v>0</v>
      </c>
      <c r="R49" s="163">
        <v>0.9159722222222223</v>
      </c>
      <c r="S49" s="173"/>
      <c r="T49" s="173"/>
      <c r="U49" s="204"/>
    </row>
    <row r="50" spans="1:21" ht="14.25">
      <c r="A50" s="148"/>
      <c r="B50" s="148"/>
      <c r="C50" s="224"/>
      <c r="D50" s="148"/>
      <c r="E50" s="148"/>
      <c r="F50" s="148"/>
      <c r="G50" s="148"/>
      <c r="H50" s="149" t="s">
        <v>160</v>
      </c>
      <c r="I50" s="147"/>
      <c r="J50" s="148"/>
      <c r="K50" s="160"/>
      <c r="L50" s="150"/>
      <c r="M50" s="160"/>
      <c r="N50" s="160"/>
      <c r="O50" s="160"/>
      <c r="P50" s="165"/>
      <c r="Q50" s="163"/>
      <c r="R50" s="153"/>
      <c r="S50" s="174"/>
      <c r="T50" s="174"/>
      <c r="U50" s="204"/>
    </row>
    <row r="51" spans="1:21" ht="20.25" customHeight="1">
      <c r="A51" s="148" t="s">
        <v>129</v>
      </c>
      <c r="B51" s="148"/>
      <c r="C51" s="224">
        <v>0.88750000000000007</v>
      </c>
      <c r="D51" s="148">
        <v>2</v>
      </c>
      <c r="E51" s="148" t="s">
        <v>137</v>
      </c>
      <c r="F51" s="148" t="s">
        <v>21</v>
      </c>
      <c r="G51" s="148" t="s">
        <v>178</v>
      </c>
      <c r="H51" s="149" t="s">
        <v>177</v>
      </c>
      <c r="I51" s="147">
        <v>43267.259027777778</v>
      </c>
      <c r="J51" s="148" t="s">
        <v>175</v>
      </c>
      <c r="K51" s="160" t="str">
        <f ca="1">IF(ISNA(VLOOKUP(MATCH("*"&amp;$G51&amp;"*",INDEX('[4]SEMAINE EN COURS'!$E$4:$FP$70,,MATCH($A$3,'[4]SEMAINE EN COURS'!$E$2:$FP$2,0)),0),POV!$A:$B,2,FALSE))=TRUE,"",VLOOKUP(MATCH("*"&amp;$G51&amp;"*",INDEX('[4]SEMAINE EN COURS'!$E$4:$FP$70,,MATCH($A$3,'[4]SEMAINE EN COURS'!$E$2:$FP$2,0)),0),POV!$A:$B,2,FALSE))</f>
        <v/>
      </c>
      <c r="L51" s="150" t="str">
        <f>IF(OR(LEFT($G51,1)="B",LEFT($G51,1)="X")=TRUE,"",IF(OR(ISNA(VLOOKUP($G51,Sable!$C:$L,3,FALSE))=TRUE,VLOOKUP($G51,Sable!$C:$L,3,FALSE)="")=TRUE,"",VLOOKUP($G51,Sable!$C:$L,3,FALSE)))</f>
        <v/>
      </c>
      <c r="M51" s="160"/>
      <c r="N51" s="160"/>
      <c r="O51" s="160" t="str">
        <f>IF(OR(LEFT($G51,1)="B",LEFT($G51,1)="X")=TRUE,"",IF(ISNA(VLOOKUP($G51,'Vidange WC'!$C:$L,10,FALSE))=TRUE,"Erreur",VLOOKUP($G51,'Vidange WC'!$C:$L,10,FALSE)))</f>
        <v/>
      </c>
      <c r="P51" s="165" t="s">
        <v>180</v>
      </c>
      <c r="Q51" s="163">
        <v>0</v>
      </c>
      <c r="R51" s="163">
        <v>0.9159722222222223</v>
      </c>
      <c r="S51" s="174"/>
      <c r="T51" s="174"/>
      <c r="U51" s="204"/>
    </row>
    <row r="52" spans="1:21" ht="20.25" customHeight="1">
      <c r="A52" s="148"/>
      <c r="B52" s="148"/>
      <c r="C52" s="224"/>
      <c r="D52" s="148"/>
      <c r="E52" s="148"/>
      <c r="F52" s="148"/>
      <c r="G52" s="148"/>
      <c r="H52" s="149" t="s">
        <v>156</v>
      </c>
      <c r="I52" s="147"/>
      <c r="J52" s="148"/>
      <c r="K52" s="160"/>
      <c r="L52" s="150"/>
      <c r="M52" s="160"/>
      <c r="N52" s="160"/>
      <c r="O52" s="160"/>
      <c r="P52" s="161"/>
      <c r="Q52" s="153"/>
      <c r="R52" s="153"/>
      <c r="S52" s="172"/>
      <c r="T52" s="172"/>
    </row>
    <row r="53" spans="1:21" ht="15">
      <c r="A53" s="226"/>
      <c r="B53" s="227"/>
      <c r="C53" s="227"/>
      <c r="D53" s="227"/>
      <c r="E53" s="227"/>
      <c r="F53" s="227"/>
      <c r="G53" s="227"/>
      <c r="H53" s="227"/>
      <c r="I53" s="227"/>
      <c r="J53" s="228"/>
      <c r="K53" s="119"/>
      <c r="L53" s="121"/>
      <c r="M53" s="213"/>
      <c r="N53" s="213"/>
      <c r="O53" s="213"/>
      <c r="P53" s="213"/>
      <c r="Q53" s="214"/>
      <c r="R53" s="215"/>
    </row>
    <row r="54" spans="1:21" ht="15">
      <c r="A54" s="122"/>
      <c r="B54" s="122"/>
      <c r="C54" s="229"/>
      <c r="D54" s="122"/>
      <c r="E54" s="122"/>
      <c r="F54" s="122"/>
      <c r="G54" s="122"/>
      <c r="H54" s="122"/>
      <c r="I54" s="122"/>
      <c r="J54" s="122"/>
      <c r="K54" s="119"/>
      <c r="L54" s="121"/>
      <c r="M54" s="213"/>
      <c r="N54" s="213"/>
      <c r="O54" s="213"/>
      <c r="P54" s="213"/>
      <c r="Q54" s="214"/>
      <c r="R54" s="214"/>
    </row>
    <row r="55" spans="1:21" ht="15">
      <c r="A55" s="122"/>
      <c r="B55" s="122"/>
      <c r="C55" s="229"/>
      <c r="D55" s="122"/>
      <c r="E55" s="122"/>
      <c r="F55" s="122"/>
      <c r="G55" s="122"/>
      <c r="H55" s="122"/>
      <c r="I55" s="122"/>
      <c r="J55" s="122"/>
      <c r="K55" s="119"/>
      <c r="L55" s="121"/>
      <c r="M55" s="213"/>
      <c r="N55" s="213"/>
      <c r="O55" s="213"/>
      <c r="P55" s="213"/>
      <c r="Q55" s="215"/>
      <c r="R55" s="215"/>
    </row>
    <row r="56" spans="1:21" ht="15">
      <c r="A56" s="122"/>
      <c r="B56" s="122"/>
      <c r="C56" s="229"/>
      <c r="D56" s="122"/>
      <c r="E56" s="122"/>
      <c r="F56" s="122"/>
      <c r="G56" s="122"/>
      <c r="H56" s="122"/>
      <c r="I56" s="230"/>
      <c r="J56" s="122"/>
      <c r="K56" s="120"/>
      <c r="L56" s="121"/>
      <c r="M56" s="216"/>
      <c r="N56" s="216"/>
      <c r="O56" s="216"/>
      <c r="P56" s="217"/>
    </row>
    <row r="57" spans="1:21" ht="15">
      <c r="A57" s="122"/>
      <c r="B57" s="122"/>
      <c r="C57" s="229"/>
      <c r="D57" s="122"/>
      <c r="E57" s="122"/>
      <c r="F57" s="122"/>
      <c r="G57" s="122"/>
      <c r="H57" s="122"/>
      <c r="I57" s="230"/>
      <c r="J57" s="122"/>
      <c r="K57" s="120"/>
      <c r="L57" s="121"/>
      <c r="M57" s="216"/>
      <c r="N57" s="216"/>
      <c r="O57" s="216"/>
      <c r="P57" s="217"/>
    </row>
    <row r="58" spans="1:21" ht="15">
      <c r="A58" s="122"/>
      <c r="B58" s="122"/>
      <c r="C58" s="229"/>
      <c r="D58" s="122"/>
      <c r="E58" s="122"/>
      <c r="F58" s="122"/>
      <c r="G58" s="122"/>
      <c r="H58" s="122"/>
      <c r="I58" s="230"/>
      <c r="J58" s="122"/>
      <c r="K58" s="120"/>
      <c r="L58" s="121"/>
      <c r="M58" s="216"/>
      <c r="N58" s="216"/>
      <c r="O58" s="216"/>
      <c r="P58" s="217"/>
    </row>
    <row r="59" spans="1:21" ht="15">
      <c r="A59" s="122"/>
      <c r="B59" s="122"/>
      <c r="C59" s="229"/>
      <c r="D59" s="122"/>
      <c r="E59" s="122"/>
      <c r="F59" s="122"/>
      <c r="G59" s="122"/>
      <c r="H59" s="122"/>
      <c r="I59" s="230"/>
      <c r="J59" s="122"/>
      <c r="K59" s="120"/>
      <c r="L59" s="121"/>
      <c r="M59" s="216"/>
      <c r="N59" s="216"/>
      <c r="O59" s="216"/>
      <c r="P59" s="217"/>
    </row>
    <row r="60" spans="1:21" ht="15">
      <c r="A60" s="122"/>
      <c r="B60" s="122"/>
      <c r="C60" s="229"/>
      <c r="D60" s="122"/>
      <c r="E60" s="122"/>
      <c r="F60" s="122"/>
      <c r="G60" s="122"/>
      <c r="H60" s="122"/>
      <c r="I60" s="230"/>
      <c r="J60" s="122"/>
      <c r="K60" s="120"/>
      <c r="L60" s="121"/>
      <c r="M60" s="216"/>
      <c r="N60" s="216"/>
      <c r="O60" s="216"/>
      <c r="P60" s="217"/>
    </row>
    <row r="61" spans="1:21" ht="15">
      <c r="A61" s="122"/>
      <c r="B61" s="122"/>
      <c r="C61" s="229"/>
      <c r="D61" s="122"/>
      <c r="E61" s="122"/>
      <c r="F61" s="122"/>
      <c r="G61" s="122"/>
      <c r="H61" s="122"/>
      <c r="I61" s="230"/>
      <c r="J61" s="122"/>
      <c r="K61" s="120"/>
      <c r="L61" s="121"/>
      <c r="M61" s="216"/>
      <c r="N61" s="216"/>
      <c r="O61" s="216"/>
      <c r="P61" s="217"/>
    </row>
    <row r="62" spans="1:21" ht="15">
      <c r="A62" s="122"/>
      <c r="B62" s="122"/>
      <c r="C62" s="229"/>
      <c r="D62" s="122"/>
      <c r="E62" s="122"/>
      <c r="F62" s="122"/>
      <c r="G62" s="122"/>
      <c r="H62" s="122"/>
      <c r="I62" s="230"/>
      <c r="J62" s="122"/>
      <c r="K62" s="120"/>
      <c r="L62" s="121"/>
      <c r="M62" s="216"/>
      <c r="N62" s="216"/>
      <c r="O62" s="216"/>
      <c r="P62" s="217"/>
    </row>
    <row r="63" spans="1:21" ht="15">
      <c r="A63" s="122"/>
      <c r="B63" s="122"/>
      <c r="C63" s="229"/>
      <c r="D63" s="122"/>
      <c r="E63" s="122"/>
      <c r="F63" s="122"/>
      <c r="G63" s="122"/>
      <c r="H63" s="122"/>
      <c r="I63" s="230"/>
      <c r="J63" s="122"/>
      <c r="K63" s="120"/>
      <c r="L63" s="121"/>
      <c r="M63" s="216"/>
      <c r="N63" s="216"/>
      <c r="O63" s="216"/>
      <c r="P63" s="217"/>
    </row>
    <row r="64" spans="1:21" ht="15">
      <c r="A64" s="122"/>
      <c r="B64" s="122"/>
      <c r="C64" s="229"/>
      <c r="D64" s="122"/>
      <c r="E64" s="122"/>
      <c r="F64" s="122"/>
      <c r="G64" s="122"/>
      <c r="H64" s="122"/>
      <c r="I64" s="230"/>
      <c r="J64" s="122"/>
      <c r="K64" s="120"/>
      <c r="L64" s="121"/>
      <c r="M64" s="216"/>
      <c r="N64" s="216"/>
      <c r="O64" s="216"/>
      <c r="P64" s="217"/>
    </row>
    <row r="65" spans="1:16" ht="15">
      <c r="A65" s="122"/>
      <c r="B65" s="122"/>
      <c r="C65" s="122"/>
      <c r="D65" s="122"/>
      <c r="E65" s="122"/>
      <c r="F65" s="122"/>
      <c r="G65" s="122"/>
      <c r="H65" s="122"/>
      <c r="I65" s="230"/>
      <c r="J65" s="122"/>
      <c r="K65" s="120"/>
      <c r="L65" s="121"/>
      <c r="M65" s="216"/>
      <c r="N65" s="216"/>
      <c r="O65" s="216"/>
      <c r="P65" s="217"/>
    </row>
    <row r="66" spans="1:16" ht="15">
      <c r="A66" s="122"/>
      <c r="B66" s="122"/>
      <c r="C66" s="122"/>
      <c r="D66" s="122"/>
      <c r="E66" s="122"/>
      <c r="F66" s="122"/>
      <c r="G66" s="122"/>
      <c r="H66" s="122"/>
      <c r="I66" s="230"/>
      <c r="J66" s="122"/>
      <c r="K66" s="120"/>
      <c r="L66" s="121"/>
      <c r="M66" s="216"/>
      <c r="N66" s="216"/>
      <c r="O66" s="216"/>
      <c r="P66" s="217"/>
    </row>
    <row r="67" spans="1:16" ht="15">
      <c r="A67" s="122"/>
      <c r="B67" s="122"/>
      <c r="C67" s="229"/>
      <c r="D67" s="122"/>
      <c r="E67" s="122"/>
      <c r="F67" s="122"/>
      <c r="G67" s="122"/>
      <c r="H67" s="122"/>
      <c r="I67" s="230"/>
      <c r="J67" s="122"/>
      <c r="K67" s="120"/>
      <c r="L67" s="121"/>
      <c r="M67" s="216"/>
      <c r="N67" s="216"/>
      <c r="O67" s="216"/>
      <c r="P67" s="217"/>
    </row>
    <row r="68" spans="1:16" ht="15">
      <c r="A68" s="122"/>
      <c r="B68" s="122"/>
      <c r="C68" s="229"/>
      <c r="D68" s="122"/>
      <c r="E68" s="122"/>
      <c r="F68" s="122"/>
      <c r="G68" s="122"/>
      <c r="H68" s="122"/>
      <c r="I68" s="230"/>
      <c r="J68" s="122"/>
      <c r="K68" s="120"/>
      <c r="L68" s="121"/>
      <c r="M68" s="216"/>
      <c r="N68" s="216"/>
      <c r="O68" s="216"/>
      <c r="P68" s="217"/>
    </row>
    <row r="69" spans="1:16" ht="15">
      <c r="A69" s="122"/>
      <c r="B69" s="122"/>
      <c r="C69" s="229"/>
      <c r="D69" s="122"/>
      <c r="E69" s="122"/>
      <c r="F69" s="122"/>
      <c r="G69" s="122"/>
      <c r="H69" s="122"/>
      <c r="I69" s="230"/>
      <c r="J69" s="122"/>
      <c r="K69" s="120"/>
      <c r="L69" s="121"/>
      <c r="M69" s="216"/>
      <c r="N69" s="216"/>
      <c r="O69" s="216"/>
      <c r="P69" s="217"/>
    </row>
    <row r="70" spans="1:16" ht="15">
      <c r="A70" s="122"/>
      <c r="B70" s="122"/>
      <c r="C70" s="229"/>
      <c r="D70" s="122"/>
      <c r="E70" s="122"/>
      <c r="F70" s="122"/>
      <c r="G70" s="122"/>
      <c r="H70" s="122"/>
      <c r="I70" s="230"/>
      <c r="J70" s="122"/>
      <c r="K70" s="120"/>
      <c r="L70" s="121"/>
      <c r="M70" s="216"/>
      <c r="N70" s="216"/>
      <c r="O70" s="216"/>
      <c r="P70" s="217"/>
    </row>
    <row r="71" spans="1:16" ht="15">
      <c r="A71" s="123"/>
      <c r="B71" s="123"/>
      <c r="C71" s="123"/>
      <c r="D71" s="123"/>
      <c r="E71" s="123"/>
      <c r="F71" s="123"/>
      <c r="G71" s="123"/>
      <c r="H71" s="123"/>
      <c r="I71" s="123"/>
      <c r="J71" s="123"/>
      <c r="K71" s="15"/>
      <c r="L71" s="14"/>
      <c r="M71" s="220"/>
      <c r="N71" s="220"/>
      <c r="O71" s="220"/>
    </row>
    <row r="72" spans="1:16" ht="15">
      <c r="A72" s="123"/>
      <c r="B72" s="123"/>
      <c r="C72" s="123"/>
      <c r="D72" s="123"/>
      <c r="E72" s="123"/>
      <c r="F72" s="123"/>
      <c r="G72" s="123"/>
      <c r="H72" s="123"/>
      <c r="I72" s="123"/>
      <c r="J72" s="123"/>
      <c r="K72" s="15"/>
      <c r="L72" s="14"/>
      <c r="M72" s="220"/>
      <c r="N72" s="220"/>
      <c r="O72" s="220"/>
    </row>
    <row r="73" spans="1:16" ht="15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5"/>
      <c r="L73" s="14"/>
      <c r="M73" s="220"/>
      <c r="N73" s="220"/>
      <c r="O73" s="220"/>
    </row>
    <row r="74" spans="1:16" ht="15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5"/>
      <c r="L74" s="14"/>
      <c r="M74" s="220"/>
      <c r="N74" s="220"/>
      <c r="O74" s="220"/>
    </row>
    <row r="75" spans="1:16" ht="15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5"/>
      <c r="L75" s="14"/>
      <c r="M75" s="220"/>
      <c r="N75" s="220"/>
      <c r="O75" s="220"/>
    </row>
    <row r="76" spans="1:16" ht="15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5"/>
      <c r="L76" s="14"/>
      <c r="M76" s="220"/>
      <c r="N76" s="220"/>
      <c r="O76" s="220"/>
    </row>
    <row r="77" spans="1:16" ht="15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5"/>
      <c r="L77" s="14"/>
      <c r="M77" s="220"/>
      <c r="N77" s="220"/>
      <c r="O77" s="220"/>
    </row>
    <row r="78" spans="1:16" ht="15">
      <c r="A78" s="123"/>
      <c r="B78" s="123"/>
      <c r="C78" s="123"/>
      <c r="D78" s="123"/>
      <c r="E78" s="123"/>
      <c r="F78" s="123"/>
      <c r="G78" s="123"/>
      <c r="H78" s="123"/>
      <c r="I78" s="123"/>
      <c r="J78" s="123"/>
      <c r="K78" s="15"/>
      <c r="L78" s="14"/>
      <c r="M78" s="220"/>
      <c r="N78" s="220"/>
      <c r="O78" s="220"/>
    </row>
    <row r="79" spans="1:16" ht="15">
      <c r="A79" s="123"/>
      <c r="B79" s="123"/>
      <c r="C79" s="123"/>
      <c r="D79" s="123"/>
      <c r="E79" s="123"/>
      <c r="F79" s="123"/>
      <c r="G79" s="123"/>
      <c r="H79" s="123"/>
      <c r="I79" s="123"/>
      <c r="J79" s="123"/>
      <c r="K79" s="15"/>
      <c r="L79" s="14"/>
      <c r="M79" s="220"/>
      <c r="N79" s="220"/>
      <c r="O79" s="220"/>
    </row>
    <row r="80" spans="1:16" ht="15">
      <c r="A80" s="123"/>
      <c r="B80" s="123"/>
      <c r="C80" s="123"/>
      <c r="D80" s="123"/>
      <c r="E80" s="123"/>
      <c r="F80" s="123"/>
      <c r="G80" s="123"/>
      <c r="H80" s="123"/>
      <c r="I80" s="123"/>
      <c r="J80" s="123"/>
      <c r="K80" s="15"/>
      <c r="L80" s="14"/>
      <c r="M80" s="220"/>
      <c r="N80" s="220"/>
      <c r="O80" s="220"/>
    </row>
    <row r="81" spans="1:15" ht="15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5"/>
      <c r="L81" s="14"/>
      <c r="M81" s="220"/>
      <c r="N81" s="220"/>
      <c r="O81" s="220"/>
    </row>
    <row r="82" spans="1:15" ht="1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5"/>
      <c r="L82" s="14"/>
      <c r="M82" s="220"/>
      <c r="N82" s="220"/>
      <c r="O82" s="220"/>
    </row>
    <row r="83" spans="1:15" ht="15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5"/>
      <c r="L83" s="14"/>
      <c r="M83" s="220"/>
      <c r="N83" s="220"/>
      <c r="O83" s="220"/>
    </row>
    <row r="84" spans="1:15" ht="15">
      <c r="A84" s="123"/>
      <c r="B84" s="123"/>
      <c r="C84" s="123"/>
      <c r="D84" s="123"/>
      <c r="E84" s="123"/>
      <c r="F84" s="123"/>
      <c r="G84" s="123"/>
      <c r="H84" s="123"/>
      <c r="I84" s="123"/>
      <c r="J84" s="123"/>
      <c r="K84" s="15"/>
      <c r="L84" s="14"/>
      <c r="M84" s="220"/>
      <c r="N84" s="220"/>
      <c r="O84" s="220"/>
    </row>
    <row r="85" spans="1:15" ht="15">
      <c r="A85" s="123"/>
      <c r="B85" s="123"/>
      <c r="C85" s="123"/>
      <c r="D85" s="123"/>
      <c r="E85" s="123"/>
      <c r="F85" s="123"/>
      <c r="G85" s="123"/>
      <c r="H85" s="123"/>
      <c r="I85" s="123"/>
      <c r="J85" s="123"/>
      <c r="K85" s="15"/>
      <c r="L85" s="14"/>
      <c r="M85" s="220"/>
      <c r="N85" s="220"/>
      <c r="O85" s="220"/>
    </row>
    <row r="86" spans="1:15" ht="15">
      <c r="A86" s="123"/>
      <c r="B86" s="123"/>
      <c r="C86" s="123"/>
      <c r="D86" s="123"/>
      <c r="E86" s="123"/>
      <c r="F86" s="123"/>
      <c r="G86" s="123"/>
      <c r="H86" s="123"/>
      <c r="I86" s="123"/>
      <c r="J86" s="123"/>
      <c r="K86" s="15"/>
      <c r="L86" s="14"/>
      <c r="M86" s="220"/>
      <c r="N86" s="220"/>
      <c r="O86" s="220"/>
    </row>
    <row r="87" spans="1:15" ht="15">
      <c r="A87" s="123"/>
      <c r="B87" s="123"/>
      <c r="C87" s="123"/>
      <c r="D87" s="123"/>
      <c r="E87" s="123"/>
      <c r="F87" s="123"/>
      <c r="G87" s="123"/>
      <c r="H87" s="123"/>
      <c r="I87" s="123"/>
      <c r="J87" s="123"/>
      <c r="K87" s="15"/>
      <c r="L87" s="14"/>
      <c r="M87" s="220"/>
      <c r="N87" s="220"/>
      <c r="O87" s="220"/>
    </row>
    <row r="88" spans="1:15" ht="1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5"/>
      <c r="L88" s="14"/>
      <c r="M88" s="220"/>
      <c r="N88" s="220"/>
      <c r="O88" s="220"/>
    </row>
    <row r="89" spans="1:15" ht="15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5"/>
      <c r="L89" s="14"/>
      <c r="M89" s="220"/>
      <c r="N89" s="220"/>
      <c r="O89" s="220"/>
    </row>
    <row r="90" spans="1:15" ht="15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5"/>
      <c r="L90" s="14"/>
      <c r="M90" s="220"/>
      <c r="N90" s="220"/>
      <c r="O90" s="220"/>
    </row>
    <row r="91" spans="1:15" ht="15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5"/>
      <c r="L91" s="14"/>
      <c r="M91" s="220"/>
      <c r="N91" s="220"/>
      <c r="O91" s="220"/>
    </row>
    <row r="92" spans="1:15" ht="15">
      <c r="A92" s="123"/>
      <c r="B92" s="123"/>
      <c r="C92" s="123"/>
      <c r="D92" s="123"/>
      <c r="E92" s="123"/>
      <c r="F92" s="123"/>
      <c r="G92" s="123"/>
      <c r="H92" s="123"/>
      <c r="I92" s="123"/>
      <c r="J92" s="123"/>
      <c r="K92" s="15"/>
      <c r="L92" s="14"/>
      <c r="M92" s="220"/>
      <c r="N92" s="220"/>
      <c r="O92" s="220"/>
    </row>
    <row r="93" spans="1:15" ht="15">
      <c r="A93" s="123"/>
      <c r="B93" s="123"/>
      <c r="C93" s="123"/>
      <c r="D93" s="123"/>
      <c r="E93" s="123"/>
      <c r="F93" s="123"/>
      <c r="G93" s="123"/>
      <c r="H93" s="123"/>
      <c r="I93" s="123"/>
      <c r="J93" s="123"/>
      <c r="K93" s="15"/>
      <c r="L93" s="14"/>
      <c r="M93" s="220"/>
      <c r="N93" s="220"/>
      <c r="O93" s="220"/>
    </row>
    <row r="94" spans="1:15" ht="1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5"/>
      <c r="L94" s="14"/>
      <c r="M94" s="220"/>
      <c r="N94" s="220"/>
      <c r="O94" s="220"/>
    </row>
    <row r="95" spans="1:15" ht="15">
      <c r="A95" s="123"/>
      <c r="B95" s="123"/>
      <c r="C95" s="123"/>
      <c r="D95" s="123"/>
      <c r="E95" s="123"/>
      <c r="F95" s="123"/>
      <c r="G95" s="123"/>
      <c r="H95" s="123"/>
      <c r="I95" s="123"/>
      <c r="J95" s="123"/>
      <c r="K95" s="15"/>
      <c r="L95" s="14"/>
      <c r="M95" s="220"/>
      <c r="N95" s="220"/>
      <c r="O95" s="220"/>
    </row>
    <row r="96" spans="1:15" ht="15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5"/>
      <c r="L96" s="14"/>
      <c r="M96" s="220"/>
      <c r="N96" s="220"/>
      <c r="O96" s="220"/>
    </row>
    <row r="97" spans="1:15" ht="15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5"/>
      <c r="L97" s="14"/>
      <c r="M97" s="220"/>
      <c r="N97" s="220"/>
      <c r="O97" s="220"/>
    </row>
    <row r="98" spans="1:15" ht="15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5"/>
      <c r="L98" s="14"/>
      <c r="M98" s="220"/>
      <c r="N98" s="220"/>
      <c r="O98" s="220"/>
    </row>
    <row r="99" spans="1:15" ht="15">
      <c r="A99" s="123"/>
      <c r="B99" s="123"/>
      <c r="C99" s="123"/>
      <c r="D99" s="123"/>
      <c r="E99" s="123"/>
      <c r="F99" s="123"/>
      <c r="G99" s="123"/>
      <c r="H99" s="123"/>
      <c r="I99" s="123"/>
      <c r="J99" s="123"/>
      <c r="K99" s="15"/>
      <c r="L99" s="14"/>
      <c r="M99" s="220"/>
      <c r="N99" s="220"/>
      <c r="O99" s="220"/>
    </row>
    <row r="100" spans="1:15" ht="15">
      <c r="A100" s="123"/>
      <c r="B100" s="123"/>
      <c r="C100" s="123"/>
      <c r="D100" s="123"/>
      <c r="E100" s="123"/>
      <c r="F100" s="123"/>
      <c r="G100" s="123"/>
      <c r="H100" s="123"/>
      <c r="I100" s="123"/>
      <c r="J100" s="123"/>
      <c r="K100" s="15"/>
      <c r="L100" s="14"/>
      <c r="M100" s="220"/>
      <c r="N100" s="220"/>
      <c r="O100" s="220"/>
    </row>
    <row r="101" spans="1:15" ht="15">
      <c r="A101" s="123"/>
      <c r="B101" s="123"/>
      <c r="C101" s="123"/>
      <c r="D101" s="123"/>
      <c r="E101" s="123"/>
      <c r="F101" s="123"/>
      <c r="G101" s="123"/>
      <c r="H101" s="123"/>
      <c r="I101" s="123"/>
      <c r="J101" s="123"/>
      <c r="K101" s="15"/>
      <c r="L101" s="14"/>
      <c r="M101" s="220"/>
      <c r="N101" s="220"/>
      <c r="O101" s="220"/>
    </row>
    <row r="102" spans="1:15" ht="15">
      <c r="A102" s="123"/>
      <c r="B102" s="123"/>
      <c r="C102" s="123"/>
      <c r="D102" s="123"/>
      <c r="E102" s="123"/>
      <c r="F102" s="123"/>
      <c r="G102" s="123"/>
      <c r="H102" s="123"/>
      <c r="I102" s="123"/>
      <c r="J102" s="123"/>
      <c r="K102" s="15"/>
      <c r="L102" s="14"/>
      <c r="M102" s="220"/>
      <c r="N102" s="220"/>
      <c r="O102" s="220"/>
    </row>
    <row r="103" spans="1:15" ht="15">
      <c r="A103" s="123"/>
      <c r="B103" s="123"/>
      <c r="C103" s="123"/>
      <c r="D103" s="123"/>
      <c r="E103" s="123"/>
      <c r="F103" s="123"/>
      <c r="G103" s="123"/>
      <c r="H103" s="123"/>
      <c r="I103" s="123"/>
      <c r="J103" s="123"/>
      <c r="K103" s="15"/>
      <c r="L103" s="14"/>
      <c r="M103" s="220"/>
      <c r="N103" s="220"/>
      <c r="O103" s="220"/>
    </row>
    <row r="104" spans="1:15" ht="15">
      <c r="A104" s="123"/>
      <c r="B104" s="123"/>
      <c r="C104" s="123"/>
      <c r="D104" s="123"/>
      <c r="E104" s="123"/>
      <c r="F104" s="123"/>
      <c r="G104" s="123"/>
      <c r="H104" s="123"/>
      <c r="I104" s="123"/>
      <c r="J104" s="123"/>
      <c r="K104" s="15"/>
      <c r="L104" s="14"/>
      <c r="M104" s="220"/>
      <c r="N104" s="220"/>
      <c r="O104" s="220"/>
    </row>
    <row r="105" spans="1:15" ht="1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5"/>
      <c r="L105" s="14"/>
      <c r="M105" s="220"/>
      <c r="N105" s="220"/>
      <c r="O105" s="220"/>
    </row>
    <row r="106" spans="1:15" ht="1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5"/>
      <c r="L106" s="14"/>
      <c r="M106" s="220"/>
      <c r="N106" s="220"/>
      <c r="O106" s="220"/>
    </row>
    <row r="107" spans="1:15" ht="1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5"/>
      <c r="L107" s="14"/>
      <c r="M107" s="220"/>
      <c r="N107" s="220"/>
      <c r="O107" s="220"/>
    </row>
    <row r="108" spans="1:15" ht="1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5"/>
      <c r="L108" s="14"/>
      <c r="M108" s="220"/>
      <c r="N108" s="220"/>
      <c r="O108" s="220"/>
    </row>
    <row r="109" spans="1:15" ht="1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5"/>
      <c r="L109" s="14"/>
      <c r="M109" s="220"/>
      <c r="N109" s="220"/>
      <c r="O109" s="220"/>
    </row>
    <row r="110" spans="1:15" ht="1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5"/>
      <c r="L110" s="14"/>
      <c r="M110" s="220"/>
      <c r="N110" s="220"/>
      <c r="O110" s="220"/>
    </row>
    <row r="111" spans="1:15" ht="1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5"/>
      <c r="L111" s="14"/>
      <c r="M111" s="220"/>
      <c r="N111" s="220"/>
      <c r="O111" s="220"/>
    </row>
    <row r="112" spans="1:15" ht="1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5"/>
      <c r="L112" s="14"/>
      <c r="M112" s="220"/>
      <c r="N112" s="220"/>
      <c r="O112" s="220"/>
    </row>
    <row r="113" spans="1:15" ht="1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5"/>
      <c r="L113" s="14"/>
      <c r="M113" s="220"/>
      <c r="N113" s="220"/>
      <c r="O113" s="220"/>
    </row>
    <row r="114" spans="1:15" ht="1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5"/>
      <c r="L114" s="14"/>
      <c r="M114" s="220"/>
      <c r="N114" s="220"/>
      <c r="O114" s="220"/>
    </row>
    <row r="115" spans="1:15" ht="1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5"/>
      <c r="L115" s="14"/>
      <c r="M115" s="220"/>
      <c r="N115" s="220"/>
      <c r="O115" s="220"/>
    </row>
    <row r="116" spans="1:15" ht="1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5"/>
      <c r="L116" s="14"/>
      <c r="M116" s="220"/>
      <c r="N116" s="220"/>
      <c r="O116" s="220"/>
    </row>
    <row r="117" spans="1:15" ht="15">
      <c r="A117" s="123"/>
      <c r="B117" s="123"/>
      <c r="C117" s="123"/>
      <c r="D117" s="123"/>
      <c r="E117" s="123"/>
      <c r="F117" s="123"/>
      <c r="G117" s="123"/>
      <c r="H117" s="123"/>
      <c r="I117" s="123"/>
      <c r="J117" s="123"/>
      <c r="K117" s="15"/>
      <c r="L117" s="14"/>
      <c r="M117" s="220"/>
      <c r="N117" s="220"/>
      <c r="O117" s="220"/>
    </row>
    <row r="118" spans="1:15" ht="15">
      <c r="A118" s="123"/>
      <c r="B118" s="123"/>
      <c r="C118" s="123"/>
      <c r="D118" s="123"/>
      <c r="E118" s="123"/>
      <c r="F118" s="123"/>
      <c r="G118" s="123"/>
      <c r="H118" s="123"/>
      <c r="I118" s="123"/>
      <c r="J118" s="123"/>
      <c r="K118" s="15"/>
      <c r="L118" s="14"/>
      <c r="M118" s="220"/>
      <c r="N118" s="220"/>
      <c r="O118" s="220"/>
    </row>
    <row r="119" spans="1:15" ht="15">
      <c r="A119" s="123"/>
      <c r="B119" s="123"/>
      <c r="C119" s="123"/>
      <c r="D119" s="123"/>
      <c r="E119" s="123"/>
      <c r="F119" s="123"/>
      <c r="G119" s="123"/>
      <c r="H119" s="123"/>
      <c r="I119" s="123"/>
      <c r="J119" s="123"/>
      <c r="K119" s="15"/>
      <c r="L119" s="14"/>
      <c r="M119" s="220"/>
      <c r="N119" s="220"/>
      <c r="O119" s="220"/>
    </row>
    <row r="120" spans="1:15" ht="15">
      <c r="A120" s="123"/>
      <c r="B120" s="123"/>
      <c r="C120" s="123"/>
      <c r="D120" s="123"/>
      <c r="E120" s="123"/>
      <c r="F120" s="123"/>
      <c r="G120" s="123"/>
      <c r="H120" s="123"/>
      <c r="I120" s="123"/>
      <c r="J120" s="123"/>
      <c r="K120" s="15"/>
      <c r="L120" s="14"/>
      <c r="M120" s="220"/>
      <c r="N120" s="220"/>
      <c r="O120" s="220"/>
    </row>
    <row r="121" spans="1:15" ht="15">
      <c r="A121" s="123"/>
      <c r="B121" s="123"/>
      <c r="C121" s="123"/>
      <c r="D121" s="123"/>
      <c r="E121" s="123"/>
      <c r="F121" s="123"/>
      <c r="G121" s="123"/>
      <c r="H121" s="123"/>
      <c r="I121" s="123"/>
      <c r="J121" s="123"/>
      <c r="K121" s="15"/>
      <c r="L121" s="14"/>
      <c r="M121" s="220"/>
      <c r="N121" s="220"/>
      <c r="O121" s="220"/>
    </row>
    <row r="122" spans="1:15" ht="15">
      <c r="A122" s="123"/>
      <c r="B122" s="123"/>
      <c r="C122" s="123"/>
      <c r="D122" s="123"/>
      <c r="E122" s="123"/>
      <c r="F122" s="123"/>
      <c r="G122" s="123"/>
      <c r="H122" s="123"/>
      <c r="I122" s="123"/>
      <c r="J122" s="123"/>
      <c r="K122" s="15"/>
      <c r="L122" s="14"/>
      <c r="M122" s="220"/>
      <c r="N122" s="220"/>
      <c r="O122" s="220"/>
    </row>
    <row r="123" spans="1:15" ht="15">
      <c r="A123" s="123"/>
      <c r="B123" s="123"/>
      <c r="C123" s="123"/>
      <c r="D123" s="123"/>
      <c r="E123" s="123"/>
      <c r="F123" s="123"/>
      <c r="G123" s="123"/>
      <c r="H123" s="123"/>
      <c r="I123" s="123"/>
      <c r="J123" s="123"/>
      <c r="K123" s="15"/>
      <c r="L123" s="14"/>
      <c r="M123" s="220"/>
      <c r="N123" s="220"/>
      <c r="O123" s="220"/>
    </row>
    <row r="124" spans="1:15" ht="15">
      <c r="A124" s="123"/>
      <c r="B124" s="123"/>
      <c r="C124" s="123"/>
      <c r="D124" s="123"/>
      <c r="E124" s="123"/>
      <c r="F124" s="123"/>
      <c r="G124" s="123"/>
      <c r="H124" s="123"/>
      <c r="I124" s="123"/>
      <c r="J124" s="123"/>
      <c r="K124" s="15"/>
      <c r="L124" s="14"/>
      <c r="M124" s="220"/>
      <c r="N124" s="220"/>
      <c r="O124" s="220"/>
    </row>
    <row r="125" spans="1:15" ht="15">
      <c r="A125" s="123"/>
      <c r="B125" s="123"/>
      <c r="C125" s="123"/>
      <c r="D125" s="123"/>
      <c r="E125" s="123"/>
      <c r="F125" s="123"/>
      <c r="G125" s="123"/>
      <c r="H125" s="123"/>
      <c r="I125" s="123"/>
      <c r="J125" s="123"/>
      <c r="K125" s="15"/>
      <c r="L125" s="14"/>
      <c r="M125" s="220"/>
      <c r="N125" s="220"/>
      <c r="O125" s="220"/>
    </row>
    <row r="126" spans="1:15" ht="15">
      <c r="A126" s="123"/>
      <c r="B126" s="123"/>
      <c r="C126" s="123"/>
      <c r="D126" s="123"/>
      <c r="E126" s="123"/>
      <c r="F126" s="123"/>
      <c r="G126" s="123"/>
      <c r="H126" s="123"/>
      <c r="I126" s="123"/>
      <c r="J126" s="123"/>
      <c r="K126" s="15"/>
      <c r="L126" s="14"/>
      <c r="M126" s="220"/>
      <c r="N126" s="220"/>
      <c r="O126" s="220"/>
    </row>
    <row r="127" spans="1:15" ht="15">
      <c r="A127" s="123"/>
      <c r="B127" s="123"/>
      <c r="C127" s="123"/>
      <c r="D127" s="123"/>
      <c r="E127" s="123"/>
      <c r="F127" s="123"/>
      <c r="G127" s="123"/>
      <c r="H127" s="123"/>
      <c r="I127" s="123"/>
      <c r="J127" s="123"/>
      <c r="K127" s="15"/>
      <c r="L127" s="14"/>
      <c r="M127" s="220"/>
      <c r="N127" s="220"/>
      <c r="O127" s="220"/>
    </row>
    <row r="128" spans="1:15" ht="15">
      <c r="A128" s="123"/>
      <c r="B128" s="123"/>
      <c r="C128" s="123"/>
      <c r="D128" s="123"/>
      <c r="E128" s="123"/>
      <c r="F128" s="123"/>
      <c r="G128" s="123"/>
      <c r="H128" s="123"/>
      <c r="I128" s="123"/>
      <c r="J128" s="123"/>
      <c r="K128" s="15"/>
      <c r="L128" s="14"/>
      <c r="M128" s="220"/>
      <c r="N128" s="220"/>
      <c r="O128" s="220"/>
    </row>
    <row r="129" spans="1:15" ht="15">
      <c r="A129" s="123"/>
      <c r="B129" s="123"/>
      <c r="C129" s="123"/>
      <c r="D129" s="123"/>
      <c r="E129" s="123"/>
      <c r="F129" s="123"/>
      <c r="G129" s="123"/>
      <c r="H129" s="123"/>
      <c r="I129" s="123"/>
      <c r="J129" s="123"/>
      <c r="K129" s="15"/>
      <c r="L129" s="14"/>
      <c r="M129" s="220"/>
      <c r="N129" s="220"/>
      <c r="O129" s="220"/>
    </row>
    <row r="130" spans="1:15" ht="15">
      <c r="A130" s="123"/>
      <c r="B130" s="123"/>
      <c r="C130" s="123"/>
      <c r="D130" s="123"/>
      <c r="E130" s="123"/>
      <c r="F130" s="123"/>
      <c r="G130" s="123"/>
      <c r="H130" s="123"/>
      <c r="I130" s="123"/>
      <c r="J130" s="123"/>
      <c r="K130" s="15"/>
      <c r="L130" s="14"/>
      <c r="M130" s="220"/>
      <c r="N130" s="220"/>
      <c r="O130" s="220"/>
    </row>
    <row r="131" spans="1:15" ht="15">
      <c r="A131" s="123"/>
      <c r="B131" s="123"/>
      <c r="C131" s="123"/>
      <c r="D131" s="123"/>
      <c r="E131" s="123"/>
      <c r="F131" s="123"/>
      <c r="G131" s="123"/>
      <c r="H131" s="123"/>
      <c r="I131" s="123"/>
      <c r="J131" s="123"/>
      <c r="K131" s="15"/>
      <c r="L131" s="14"/>
      <c r="M131" s="220"/>
      <c r="N131" s="220"/>
      <c r="O131" s="220"/>
    </row>
    <row r="132" spans="1:15" ht="15">
      <c r="A132" s="123"/>
      <c r="B132" s="123"/>
      <c r="C132" s="123"/>
      <c r="D132" s="123"/>
      <c r="E132" s="123"/>
      <c r="F132" s="123"/>
      <c r="G132" s="123"/>
      <c r="H132" s="123"/>
      <c r="I132" s="123"/>
      <c r="J132" s="123"/>
      <c r="K132" s="15"/>
      <c r="L132" s="14"/>
      <c r="M132" s="220"/>
      <c r="N132" s="220"/>
      <c r="O132" s="220"/>
    </row>
    <row r="133" spans="1:15" ht="15">
      <c r="A133" s="123"/>
      <c r="B133" s="123"/>
      <c r="C133" s="123"/>
      <c r="D133" s="123"/>
      <c r="E133" s="123"/>
      <c r="F133" s="123"/>
      <c r="G133" s="123"/>
      <c r="H133" s="123"/>
      <c r="I133" s="123"/>
      <c r="J133" s="123"/>
      <c r="K133" s="15"/>
      <c r="L133" s="14"/>
      <c r="M133" s="220"/>
      <c r="N133" s="220"/>
      <c r="O133" s="220"/>
    </row>
    <row r="134" spans="1:15" ht="15">
      <c r="A134" s="123"/>
      <c r="B134" s="123"/>
      <c r="C134" s="123"/>
      <c r="D134" s="123"/>
      <c r="E134" s="123"/>
      <c r="F134" s="123"/>
      <c r="G134" s="123"/>
      <c r="H134" s="123"/>
      <c r="I134" s="123"/>
      <c r="J134" s="123"/>
      <c r="K134" s="15"/>
      <c r="L134" s="14"/>
      <c r="M134" s="220"/>
      <c r="N134" s="220"/>
      <c r="O134" s="220"/>
    </row>
    <row r="135" spans="1:15" ht="15">
      <c r="A135" s="123"/>
      <c r="B135" s="123"/>
      <c r="C135" s="123"/>
      <c r="D135" s="123"/>
      <c r="E135" s="123"/>
      <c r="F135" s="123"/>
      <c r="G135" s="123"/>
      <c r="H135" s="123"/>
      <c r="I135" s="123"/>
      <c r="J135" s="123"/>
      <c r="K135" s="15"/>
      <c r="L135" s="14"/>
      <c r="M135" s="220"/>
      <c r="N135" s="220"/>
      <c r="O135" s="220"/>
    </row>
    <row r="136" spans="1:15" ht="15">
      <c r="A136" s="123"/>
      <c r="B136" s="123"/>
      <c r="C136" s="123"/>
      <c r="D136" s="123"/>
      <c r="E136" s="123"/>
      <c r="F136" s="123"/>
      <c r="G136" s="123"/>
      <c r="H136" s="123"/>
      <c r="I136" s="123"/>
      <c r="J136" s="123"/>
      <c r="K136" s="15"/>
      <c r="L136" s="14"/>
      <c r="M136" s="220"/>
      <c r="N136" s="220"/>
      <c r="O136" s="220"/>
    </row>
    <row r="137" spans="1:15" ht="15">
      <c r="A137" s="123"/>
      <c r="B137" s="123"/>
      <c r="C137" s="123"/>
      <c r="D137" s="123"/>
      <c r="E137" s="123"/>
      <c r="F137" s="123"/>
      <c r="G137" s="123"/>
      <c r="H137" s="123"/>
      <c r="I137" s="123"/>
      <c r="J137" s="123"/>
      <c r="K137" s="15"/>
      <c r="L137" s="14"/>
      <c r="M137" s="220"/>
      <c r="N137" s="220"/>
      <c r="O137" s="220"/>
    </row>
    <row r="138" spans="1:15" ht="15">
      <c r="A138" s="123"/>
      <c r="B138" s="123"/>
      <c r="C138" s="123"/>
      <c r="D138" s="123"/>
      <c r="E138" s="123"/>
      <c r="F138" s="123"/>
      <c r="G138" s="123"/>
      <c r="H138" s="123"/>
      <c r="I138" s="123"/>
      <c r="J138" s="123"/>
      <c r="K138" s="15"/>
      <c r="L138" s="14"/>
      <c r="M138" s="220"/>
      <c r="N138" s="220"/>
      <c r="O138" s="220"/>
    </row>
    <row r="139" spans="1:15" ht="15">
      <c r="A139" s="123"/>
      <c r="B139" s="123"/>
      <c r="C139" s="123"/>
      <c r="D139" s="123"/>
      <c r="E139" s="123"/>
      <c r="F139" s="123"/>
      <c r="G139" s="123"/>
      <c r="H139" s="123"/>
      <c r="I139" s="123"/>
      <c r="J139" s="123"/>
      <c r="K139" s="15"/>
      <c r="L139" s="14"/>
      <c r="M139" s="220"/>
      <c r="N139" s="220"/>
      <c r="O139" s="220"/>
    </row>
    <row r="140" spans="1:15" ht="15">
      <c r="A140" s="123"/>
      <c r="B140" s="123"/>
      <c r="C140" s="123"/>
      <c r="D140" s="123"/>
      <c r="E140" s="123"/>
      <c r="F140" s="123"/>
      <c r="G140" s="123"/>
      <c r="H140" s="123"/>
      <c r="I140" s="123"/>
      <c r="J140" s="123"/>
      <c r="K140" s="15"/>
      <c r="L140" s="14"/>
      <c r="M140" s="220"/>
      <c r="N140" s="220"/>
      <c r="O140" s="220"/>
    </row>
    <row r="141" spans="1:15" ht="15">
      <c r="A141" s="123"/>
      <c r="B141" s="123"/>
      <c r="C141" s="123"/>
      <c r="D141" s="123"/>
      <c r="E141" s="123"/>
      <c r="F141" s="123"/>
      <c r="G141" s="123"/>
      <c r="H141" s="123"/>
      <c r="I141" s="123"/>
      <c r="J141" s="123"/>
      <c r="K141" s="15"/>
      <c r="L141" s="14"/>
      <c r="M141" s="220"/>
      <c r="N141" s="220"/>
      <c r="O141" s="220"/>
    </row>
    <row r="142" spans="1:15" ht="15">
      <c r="A142" s="123"/>
      <c r="B142" s="123"/>
      <c r="C142" s="123"/>
      <c r="D142" s="123"/>
      <c r="E142" s="123"/>
      <c r="F142" s="123"/>
      <c r="G142" s="123"/>
      <c r="H142" s="123"/>
      <c r="I142" s="123"/>
      <c r="J142" s="123"/>
      <c r="K142" s="15"/>
      <c r="L142" s="14"/>
      <c r="M142" s="220"/>
      <c r="N142" s="220"/>
      <c r="O142" s="220"/>
    </row>
    <row r="143" spans="1:15" ht="15">
      <c r="A143" s="123"/>
      <c r="B143" s="123"/>
      <c r="C143" s="123"/>
      <c r="D143" s="123"/>
      <c r="E143" s="123"/>
      <c r="F143" s="123"/>
      <c r="G143" s="123"/>
      <c r="H143" s="123"/>
      <c r="I143" s="123"/>
      <c r="J143" s="123"/>
      <c r="K143" s="15"/>
      <c r="L143" s="14"/>
      <c r="M143" s="220"/>
      <c r="N143" s="220"/>
      <c r="O143" s="220"/>
    </row>
    <row r="144" spans="1:15" ht="15">
      <c r="A144" s="123"/>
      <c r="B144" s="123"/>
      <c r="C144" s="123"/>
      <c r="D144" s="123"/>
      <c r="E144" s="123"/>
      <c r="F144" s="123"/>
      <c r="G144" s="123"/>
      <c r="H144" s="123"/>
      <c r="I144" s="123"/>
      <c r="J144" s="123"/>
      <c r="K144" s="15"/>
      <c r="L144" s="14"/>
      <c r="M144" s="220"/>
      <c r="N144" s="220"/>
      <c r="O144" s="220"/>
    </row>
    <row r="145" spans="1:15" ht="15">
      <c r="A145" s="123"/>
      <c r="B145" s="123"/>
      <c r="C145" s="123"/>
      <c r="D145" s="123"/>
      <c r="E145" s="123"/>
      <c r="F145" s="123"/>
      <c r="G145" s="123"/>
      <c r="H145" s="123"/>
      <c r="I145" s="123"/>
      <c r="J145" s="123"/>
      <c r="K145" s="15"/>
      <c r="L145" s="14"/>
      <c r="M145" s="220"/>
      <c r="N145" s="220"/>
      <c r="O145" s="220"/>
    </row>
    <row r="146" spans="1:15" ht="15">
      <c r="A146" s="123"/>
      <c r="B146" s="123"/>
      <c r="C146" s="123"/>
      <c r="D146" s="123"/>
      <c r="E146" s="123"/>
      <c r="F146" s="123"/>
      <c r="G146" s="123"/>
      <c r="H146" s="123"/>
      <c r="I146" s="123"/>
      <c r="J146" s="123"/>
      <c r="K146" s="15"/>
      <c r="L146" s="14"/>
      <c r="M146" s="220"/>
      <c r="N146" s="220"/>
      <c r="O146" s="220"/>
    </row>
    <row r="147" spans="1:15" ht="15">
      <c r="A147" s="123"/>
      <c r="B147" s="123"/>
      <c r="C147" s="123"/>
      <c r="D147" s="123"/>
      <c r="E147" s="123"/>
      <c r="F147" s="123"/>
      <c r="G147" s="123"/>
      <c r="H147" s="123"/>
      <c r="I147" s="123"/>
      <c r="J147" s="123"/>
      <c r="K147" s="15"/>
      <c r="L147" s="14"/>
      <c r="M147" s="220"/>
      <c r="N147" s="220"/>
      <c r="O147" s="220"/>
    </row>
    <row r="148" spans="1:15" ht="15">
      <c r="A148" s="123"/>
      <c r="B148" s="123"/>
      <c r="C148" s="123"/>
      <c r="D148" s="123"/>
      <c r="E148" s="123"/>
      <c r="F148" s="123"/>
      <c r="G148" s="123"/>
      <c r="H148" s="123"/>
      <c r="I148" s="123"/>
      <c r="J148" s="123"/>
      <c r="K148" s="15"/>
      <c r="L148" s="14"/>
      <c r="M148" s="220"/>
      <c r="N148" s="220"/>
      <c r="O148" s="220"/>
    </row>
    <row r="149" spans="1:15" ht="15">
      <c r="A149" s="123"/>
      <c r="B149" s="123"/>
      <c r="C149" s="123"/>
      <c r="D149" s="123"/>
      <c r="E149" s="123"/>
      <c r="F149" s="123"/>
      <c r="G149" s="123"/>
      <c r="H149" s="123"/>
      <c r="I149" s="123"/>
      <c r="J149" s="123"/>
      <c r="K149" s="15"/>
      <c r="L149" s="14"/>
      <c r="M149" s="220"/>
      <c r="N149" s="220"/>
      <c r="O149" s="220"/>
    </row>
    <row r="150" spans="1:15" ht="15">
      <c r="A150" s="123"/>
      <c r="B150" s="123"/>
      <c r="C150" s="123"/>
      <c r="D150" s="123"/>
      <c r="E150" s="123"/>
      <c r="F150" s="123"/>
      <c r="G150" s="123"/>
      <c r="H150" s="123"/>
      <c r="I150" s="123"/>
      <c r="J150" s="123"/>
      <c r="K150" s="15"/>
      <c r="L150" s="14"/>
      <c r="M150" s="220"/>
      <c r="N150" s="220"/>
      <c r="O150" s="220"/>
    </row>
    <row r="151" spans="1:15">
      <c r="A151" s="219"/>
      <c r="B151" s="219"/>
      <c r="C151" s="219"/>
      <c r="D151" s="219"/>
      <c r="E151" s="219"/>
      <c r="F151" s="219"/>
      <c r="G151" s="219"/>
      <c r="H151" s="219"/>
      <c r="I151" s="219"/>
      <c r="J151" s="219"/>
      <c r="K151" s="219"/>
      <c r="L151" s="218"/>
      <c r="M151" s="220"/>
      <c r="N151" s="220"/>
      <c r="O151" s="220"/>
    </row>
    <row r="152" spans="1:15">
      <c r="A152" s="219"/>
      <c r="B152" s="219"/>
      <c r="C152" s="219"/>
      <c r="D152" s="219"/>
      <c r="E152" s="219"/>
      <c r="F152" s="219"/>
      <c r="G152" s="219"/>
      <c r="H152" s="219"/>
      <c r="I152" s="219"/>
      <c r="J152" s="219"/>
      <c r="K152" s="219"/>
      <c r="L152" s="218"/>
      <c r="M152" s="220"/>
      <c r="N152" s="220"/>
      <c r="O152" s="220"/>
    </row>
    <row r="153" spans="1:15">
      <c r="A153" s="219"/>
      <c r="B153" s="219"/>
      <c r="C153" s="219"/>
      <c r="D153" s="219"/>
      <c r="E153" s="219"/>
      <c r="F153" s="219"/>
      <c r="G153" s="219"/>
      <c r="H153" s="219"/>
      <c r="I153" s="219"/>
      <c r="J153" s="219"/>
      <c r="K153" s="219"/>
      <c r="L153" s="218"/>
      <c r="M153" s="220"/>
      <c r="N153" s="220"/>
      <c r="O153" s="220"/>
    </row>
    <row r="154" spans="1:15">
      <c r="A154" s="219"/>
      <c r="B154" s="219"/>
      <c r="C154" s="219"/>
      <c r="D154" s="219"/>
      <c r="E154" s="219"/>
      <c r="F154" s="219"/>
      <c r="G154" s="219"/>
      <c r="H154" s="219"/>
      <c r="I154" s="219"/>
      <c r="J154" s="219"/>
      <c r="K154" s="219"/>
      <c r="L154" s="218"/>
      <c r="M154" s="220"/>
      <c r="N154" s="220"/>
      <c r="O154" s="220"/>
    </row>
    <row r="155" spans="1:15">
      <c r="A155" s="219"/>
      <c r="B155" s="219"/>
      <c r="C155" s="219"/>
      <c r="D155" s="219"/>
      <c r="E155" s="219"/>
      <c r="F155" s="219"/>
      <c r="G155" s="219"/>
      <c r="H155" s="219"/>
      <c r="I155" s="219"/>
      <c r="J155" s="219"/>
      <c r="K155" s="219"/>
      <c r="L155" s="218"/>
      <c r="M155" s="220"/>
      <c r="N155" s="220"/>
      <c r="O155" s="220"/>
    </row>
    <row r="156" spans="1:15">
      <c r="A156" s="219"/>
      <c r="B156" s="219"/>
      <c r="C156" s="219"/>
      <c r="D156" s="219"/>
      <c r="E156" s="219"/>
      <c r="F156" s="219"/>
      <c r="G156" s="219"/>
      <c r="H156" s="219"/>
      <c r="I156" s="219"/>
      <c r="J156" s="219"/>
      <c r="K156" s="219"/>
      <c r="L156" s="218"/>
      <c r="M156" s="220"/>
      <c r="N156" s="220"/>
      <c r="O156" s="220"/>
    </row>
    <row r="157" spans="1:15">
      <c r="A157" s="219"/>
      <c r="B157" s="219"/>
      <c r="C157" s="219"/>
      <c r="D157" s="219"/>
      <c r="E157" s="219"/>
      <c r="F157" s="219"/>
      <c r="G157" s="219"/>
      <c r="H157" s="219"/>
      <c r="I157" s="219"/>
      <c r="J157" s="219"/>
      <c r="K157" s="219"/>
      <c r="L157" s="218"/>
      <c r="M157" s="220"/>
      <c r="N157" s="220"/>
      <c r="O157" s="220"/>
    </row>
    <row r="158" spans="1:15">
      <c r="A158" s="219"/>
      <c r="B158" s="219"/>
      <c r="C158" s="219"/>
      <c r="D158" s="219"/>
      <c r="E158" s="219"/>
      <c r="F158" s="219"/>
      <c r="G158" s="219"/>
      <c r="H158" s="219"/>
      <c r="I158" s="219"/>
      <c r="J158" s="219"/>
      <c r="K158" s="219"/>
      <c r="L158" s="218"/>
      <c r="M158" s="220"/>
      <c r="N158" s="220"/>
      <c r="O158" s="220"/>
    </row>
    <row r="159" spans="1:15">
      <c r="A159" s="219"/>
      <c r="B159" s="219"/>
      <c r="C159" s="219"/>
      <c r="D159" s="219"/>
      <c r="E159" s="219"/>
      <c r="F159" s="219"/>
      <c r="G159" s="219"/>
      <c r="H159" s="219"/>
      <c r="I159" s="219"/>
      <c r="J159" s="219"/>
      <c r="K159" s="219"/>
      <c r="L159" s="218"/>
      <c r="M159" s="220"/>
      <c r="N159" s="220"/>
      <c r="O159" s="220"/>
    </row>
    <row r="160" spans="1:15">
      <c r="A160" s="219"/>
      <c r="B160" s="219"/>
      <c r="C160" s="219"/>
      <c r="D160" s="219"/>
      <c r="E160" s="219"/>
      <c r="F160" s="219"/>
      <c r="G160" s="219"/>
      <c r="H160" s="219"/>
      <c r="I160" s="219"/>
      <c r="J160" s="219"/>
      <c r="K160" s="219"/>
      <c r="L160" s="218"/>
      <c r="M160" s="220"/>
      <c r="N160" s="220"/>
      <c r="O160" s="220"/>
    </row>
    <row r="161" spans="1:15">
      <c r="A161" s="219"/>
      <c r="B161" s="219"/>
      <c r="C161" s="219"/>
      <c r="D161" s="219"/>
      <c r="E161" s="219"/>
      <c r="F161" s="219"/>
      <c r="G161" s="219"/>
      <c r="H161" s="219"/>
      <c r="I161" s="219"/>
      <c r="J161" s="219"/>
      <c r="K161" s="219"/>
      <c r="L161" s="218"/>
      <c r="M161" s="220"/>
      <c r="N161" s="220"/>
      <c r="O161" s="220"/>
    </row>
    <row r="162" spans="1:15">
      <c r="A162" s="219"/>
      <c r="B162" s="219"/>
      <c r="C162" s="219"/>
      <c r="D162" s="219"/>
      <c r="E162" s="219"/>
      <c r="F162" s="219"/>
      <c r="G162" s="219"/>
      <c r="H162" s="219"/>
      <c r="I162" s="219"/>
      <c r="J162" s="219"/>
      <c r="K162" s="219"/>
      <c r="L162" s="218"/>
      <c r="M162" s="220"/>
      <c r="N162" s="220"/>
      <c r="O162" s="220"/>
    </row>
    <row r="163" spans="1:15">
      <c r="A163" s="219"/>
      <c r="B163" s="219"/>
      <c r="C163" s="219"/>
      <c r="D163" s="219"/>
      <c r="E163" s="219"/>
      <c r="F163" s="219"/>
      <c r="G163" s="219"/>
      <c r="H163" s="219"/>
      <c r="I163" s="219"/>
      <c r="J163" s="219"/>
      <c r="K163" s="219"/>
      <c r="L163" s="218"/>
      <c r="M163" s="220"/>
      <c r="N163" s="220"/>
      <c r="O163" s="220"/>
    </row>
    <row r="164" spans="1:15">
      <c r="A164" s="219"/>
      <c r="B164" s="219"/>
      <c r="C164" s="219"/>
      <c r="D164" s="219"/>
      <c r="E164" s="219"/>
      <c r="F164" s="219"/>
      <c r="G164" s="219"/>
      <c r="H164" s="219"/>
      <c r="I164" s="219"/>
      <c r="J164" s="219"/>
      <c r="K164" s="219"/>
      <c r="L164" s="218"/>
      <c r="M164" s="220"/>
      <c r="N164" s="220"/>
      <c r="O164" s="220"/>
    </row>
    <row r="165" spans="1:15">
      <c r="A165" s="219"/>
      <c r="B165" s="219"/>
      <c r="C165" s="219"/>
      <c r="D165" s="219"/>
      <c r="E165" s="219"/>
      <c r="F165" s="219"/>
      <c r="G165" s="219"/>
      <c r="H165" s="219"/>
      <c r="I165" s="219"/>
      <c r="J165" s="219"/>
      <c r="K165" s="219"/>
      <c r="L165" s="218"/>
      <c r="M165" s="220"/>
      <c r="N165" s="220"/>
      <c r="O165" s="220"/>
    </row>
    <row r="166" spans="1:15">
      <c r="A166" s="219"/>
      <c r="B166" s="219"/>
      <c r="C166" s="219"/>
      <c r="D166" s="219"/>
      <c r="E166" s="219"/>
      <c r="F166" s="219"/>
      <c r="G166" s="219"/>
      <c r="H166" s="219"/>
      <c r="I166" s="219"/>
      <c r="J166" s="219"/>
      <c r="K166" s="219"/>
      <c r="L166" s="218"/>
      <c r="M166" s="220"/>
      <c r="N166" s="220"/>
      <c r="O166" s="220"/>
    </row>
    <row r="167" spans="1:15">
      <c r="A167" s="219"/>
      <c r="B167" s="219"/>
      <c r="C167" s="219"/>
      <c r="D167" s="219"/>
      <c r="E167" s="219"/>
      <c r="F167" s="219"/>
      <c r="G167" s="219"/>
      <c r="H167" s="219"/>
      <c r="I167" s="219"/>
      <c r="J167" s="219"/>
      <c r="K167" s="219"/>
      <c r="L167" s="218"/>
      <c r="M167" s="220"/>
      <c r="N167" s="220"/>
      <c r="O167" s="220"/>
    </row>
    <row r="168" spans="1:15">
      <c r="A168" s="219"/>
      <c r="B168" s="219"/>
      <c r="C168" s="219"/>
      <c r="D168" s="219"/>
      <c r="E168" s="219"/>
      <c r="F168" s="219"/>
      <c r="G168" s="219"/>
      <c r="H168" s="219"/>
      <c r="I168" s="219"/>
      <c r="J168" s="219"/>
      <c r="K168" s="219"/>
      <c r="L168" s="218"/>
      <c r="M168" s="220"/>
      <c r="N168" s="220"/>
      <c r="O168" s="220"/>
    </row>
    <row r="169" spans="1:15">
      <c r="A169" s="219"/>
      <c r="B169" s="219"/>
      <c r="C169" s="219"/>
      <c r="D169" s="219"/>
      <c r="E169" s="219"/>
      <c r="F169" s="219"/>
      <c r="G169" s="219"/>
      <c r="H169" s="219"/>
      <c r="I169" s="219"/>
      <c r="J169" s="219"/>
      <c r="K169" s="219"/>
      <c r="L169" s="218"/>
      <c r="M169" s="220"/>
      <c r="N169" s="220"/>
      <c r="O169" s="220"/>
    </row>
    <row r="170" spans="1:15">
      <c r="A170" s="219"/>
      <c r="B170" s="219"/>
      <c r="C170" s="219"/>
      <c r="D170" s="219"/>
      <c r="E170" s="219"/>
      <c r="F170" s="219"/>
      <c r="G170" s="219"/>
      <c r="H170" s="219"/>
      <c r="I170" s="219"/>
      <c r="J170" s="219"/>
      <c r="K170" s="219"/>
      <c r="L170" s="218"/>
      <c r="M170" s="220"/>
      <c r="N170" s="220"/>
      <c r="O170" s="220"/>
    </row>
    <row r="171" spans="1:15">
      <c r="A171" s="219"/>
      <c r="B171" s="219"/>
      <c r="C171" s="219"/>
      <c r="D171" s="219"/>
      <c r="E171" s="219"/>
      <c r="F171" s="219"/>
      <c r="G171" s="219"/>
      <c r="H171" s="219"/>
      <c r="I171" s="219"/>
      <c r="J171" s="219"/>
      <c r="K171" s="219"/>
      <c r="L171" s="218"/>
      <c r="M171" s="220"/>
      <c r="N171" s="220"/>
      <c r="O171" s="220"/>
    </row>
    <row r="172" spans="1:15">
      <c r="A172" s="219"/>
      <c r="B172" s="219"/>
      <c r="C172" s="219"/>
      <c r="D172" s="219"/>
      <c r="E172" s="219"/>
      <c r="F172" s="219"/>
      <c r="G172" s="219"/>
      <c r="H172" s="219"/>
      <c r="I172" s="219"/>
      <c r="J172" s="219"/>
      <c r="K172" s="219"/>
      <c r="L172" s="218"/>
      <c r="M172" s="220"/>
      <c r="N172" s="220"/>
      <c r="O172" s="220"/>
    </row>
    <row r="173" spans="1:15">
      <c r="A173" s="219"/>
      <c r="B173" s="219"/>
      <c r="C173" s="219"/>
      <c r="D173" s="219"/>
      <c r="E173" s="219"/>
      <c r="F173" s="219"/>
      <c r="G173" s="219"/>
      <c r="H173" s="219"/>
      <c r="I173" s="219"/>
      <c r="J173" s="219"/>
      <c r="K173" s="219"/>
      <c r="L173" s="218"/>
      <c r="M173" s="220"/>
      <c r="N173" s="220"/>
      <c r="O173" s="220"/>
    </row>
    <row r="174" spans="1:15">
      <c r="A174" s="219"/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8"/>
      <c r="M174" s="220"/>
      <c r="N174" s="220"/>
      <c r="O174" s="220"/>
    </row>
    <row r="175" spans="1:15">
      <c r="A175" s="219"/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8"/>
      <c r="M175" s="220"/>
      <c r="N175" s="220"/>
      <c r="O175" s="220"/>
    </row>
    <row r="176" spans="1:15">
      <c r="A176" s="219"/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8"/>
      <c r="M176" s="220"/>
      <c r="N176" s="220"/>
      <c r="O176" s="220"/>
    </row>
    <row r="177" spans="1:15">
      <c r="A177" s="219"/>
      <c r="B177" s="219"/>
      <c r="C177" s="219"/>
      <c r="D177" s="219"/>
      <c r="E177" s="219"/>
      <c r="F177" s="219"/>
      <c r="G177" s="219"/>
      <c r="H177" s="219"/>
      <c r="I177" s="219"/>
      <c r="J177" s="219"/>
      <c r="K177" s="219"/>
      <c r="L177" s="218"/>
      <c r="M177" s="220"/>
      <c r="N177" s="220"/>
      <c r="O177" s="220"/>
    </row>
    <row r="178" spans="1:15">
      <c r="A178" s="219"/>
      <c r="B178" s="219"/>
      <c r="C178" s="219"/>
      <c r="D178" s="219"/>
      <c r="E178" s="219"/>
      <c r="F178" s="219"/>
      <c r="G178" s="219"/>
      <c r="H178" s="219"/>
      <c r="I178" s="219"/>
      <c r="J178" s="219"/>
      <c r="K178" s="219"/>
      <c r="L178" s="218"/>
      <c r="M178" s="220"/>
      <c r="N178" s="220"/>
      <c r="O178" s="220"/>
    </row>
    <row r="179" spans="1:15">
      <c r="A179" s="219"/>
      <c r="B179" s="219"/>
      <c r="C179" s="219"/>
      <c r="D179" s="219"/>
      <c r="E179" s="219"/>
      <c r="F179" s="219"/>
      <c r="G179" s="219"/>
      <c r="H179" s="219"/>
      <c r="I179" s="219"/>
      <c r="J179" s="219"/>
      <c r="K179" s="219"/>
      <c r="L179" s="218"/>
      <c r="M179" s="220"/>
      <c r="N179" s="220"/>
      <c r="O179" s="220"/>
    </row>
    <row r="180" spans="1:15">
      <c r="A180" s="219"/>
      <c r="B180" s="219"/>
      <c r="C180" s="219"/>
      <c r="D180" s="219"/>
      <c r="E180" s="219"/>
      <c r="F180" s="219"/>
      <c r="G180" s="219"/>
      <c r="H180" s="219"/>
      <c r="I180" s="219"/>
      <c r="J180" s="219"/>
      <c r="K180" s="219"/>
      <c r="L180" s="218"/>
      <c r="M180" s="220"/>
      <c r="N180" s="220"/>
      <c r="O180" s="220"/>
    </row>
    <row r="181" spans="1:15">
      <c r="A181" s="219"/>
      <c r="B181" s="219"/>
      <c r="C181" s="219"/>
      <c r="D181" s="219"/>
      <c r="E181" s="219"/>
      <c r="F181" s="219"/>
      <c r="G181" s="219"/>
      <c r="H181" s="219"/>
      <c r="I181" s="219"/>
      <c r="J181" s="219"/>
      <c r="K181" s="219"/>
      <c r="L181" s="218"/>
      <c r="M181" s="220"/>
      <c r="N181" s="220"/>
      <c r="O181" s="220"/>
    </row>
    <row r="182" spans="1:15">
      <c r="A182" s="219"/>
      <c r="B182" s="219"/>
      <c r="C182" s="219"/>
      <c r="D182" s="219"/>
      <c r="E182" s="219"/>
      <c r="F182" s="219"/>
      <c r="G182" s="219"/>
      <c r="H182" s="219"/>
      <c r="I182" s="219"/>
      <c r="J182" s="219"/>
      <c r="K182" s="219"/>
      <c r="L182" s="218"/>
      <c r="M182" s="220"/>
      <c r="N182" s="220"/>
      <c r="O182" s="220"/>
    </row>
    <row r="183" spans="1:15">
      <c r="A183" s="219"/>
      <c r="B183" s="219"/>
      <c r="C183" s="219"/>
      <c r="D183" s="219"/>
      <c r="E183" s="219"/>
      <c r="F183" s="219"/>
      <c r="G183" s="219"/>
      <c r="H183" s="219"/>
      <c r="I183" s="219"/>
      <c r="J183" s="219"/>
      <c r="K183" s="219"/>
      <c r="L183" s="218"/>
      <c r="M183" s="220"/>
      <c r="N183" s="220"/>
      <c r="O183" s="220"/>
    </row>
    <row r="184" spans="1:15">
      <c r="A184" s="219"/>
      <c r="B184" s="219"/>
      <c r="C184" s="219"/>
      <c r="D184" s="219"/>
      <c r="E184" s="219"/>
      <c r="F184" s="219"/>
      <c r="G184" s="219"/>
      <c r="H184" s="219"/>
      <c r="I184" s="219"/>
      <c r="J184" s="219"/>
      <c r="K184" s="219"/>
      <c r="L184" s="218"/>
      <c r="M184" s="220"/>
      <c r="N184" s="220"/>
      <c r="O184" s="220"/>
    </row>
    <row r="185" spans="1:15">
      <c r="A185" s="219"/>
      <c r="B185" s="219"/>
      <c r="C185" s="219"/>
      <c r="D185" s="219"/>
      <c r="E185" s="219"/>
      <c r="F185" s="219"/>
      <c r="G185" s="219"/>
      <c r="H185" s="219"/>
      <c r="I185" s="219"/>
      <c r="J185" s="219"/>
      <c r="K185" s="219"/>
      <c r="L185" s="218"/>
      <c r="M185" s="220"/>
      <c r="N185" s="220"/>
      <c r="O185" s="220"/>
    </row>
    <row r="186" spans="1:15">
      <c r="A186" s="219"/>
      <c r="B186" s="219"/>
      <c r="C186" s="219"/>
      <c r="D186" s="219"/>
      <c r="E186" s="219"/>
      <c r="F186" s="219"/>
      <c r="G186" s="219"/>
      <c r="H186" s="219"/>
      <c r="I186" s="219"/>
      <c r="J186" s="219"/>
      <c r="K186" s="219"/>
      <c r="L186" s="218"/>
      <c r="M186" s="220"/>
      <c r="N186" s="220"/>
      <c r="O186" s="220"/>
    </row>
    <row r="187" spans="1:15">
      <c r="A187" s="219"/>
      <c r="B187" s="219"/>
      <c r="C187" s="219"/>
      <c r="D187" s="219"/>
      <c r="E187" s="219"/>
      <c r="F187" s="219"/>
      <c r="G187" s="219"/>
      <c r="H187" s="219"/>
      <c r="I187" s="219"/>
      <c r="J187" s="219"/>
      <c r="K187" s="219"/>
      <c r="L187" s="218"/>
      <c r="M187" s="220"/>
      <c r="N187" s="220"/>
      <c r="O187" s="220"/>
    </row>
    <row r="188" spans="1:15">
      <c r="A188" s="219"/>
      <c r="B188" s="219"/>
      <c r="C188" s="219"/>
      <c r="D188" s="219"/>
      <c r="E188" s="219"/>
      <c r="F188" s="219"/>
      <c r="G188" s="219"/>
      <c r="H188" s="219"/>
      <c r="I188" s="219"/>
      <c r="J188" s="219"/>
      <c r="K188" s="219"/>
      <c r="L188" s="218"/>
      <c r="M188" s="220"/>
      <c r="N188" s="220"/>
      <c r="O188" s="220"/>
    </row>
    <row r="189" spans="1:15">
      <c r="A189" s="219"/>
      <c r="B189" s="219"/>
      <c r="C189" s="219"/>
      <c r="D189" s="219"/>
      <c r="E189" s="219"/>
      <c r="F189" s="219"/>
      <c r="G189" s="219"/>
      <c r="H189" s="219"/>
      <c r="I189" s="219"/>
      <c r="J189" s="219"/>
      <c r="K189" s="219"/>
      <c r="L189" s="218"/>
      <c r="M189" s="220"/>
      <c r="N189" s="220"/>
      <c r="O189" s="220"/>
    </row>
    <row r="190" spans="1:15">
      <c r="A190" s="219"/>
      <c r="B190" s="219"/>
      <c r="C190" s="219"/>
      <c r="D190" s="219"/>
      <c r="E190" s="219"/>
      <c r="F190" s="219"/>
      <c r="G190" s="219"/>
      <c r="H190" s="219"/>
      <c r="I190" s="219"/>
      <c r="J190" s="219"/>
      <c r="K190" s="219"/>
      <c r="L190" s="218"/>
      <c r="M190" s="220"/>
      <c r="N190" s="220"/>
      <c r="O190" s="220"/>
    </row>
    <row r="191" spans="1:15">
      <c r="A191" s="219"/>
      <c r="B191" s="219"/>
      <c r="C191" s="219"/>
      <c r="D191" s="219"/>
      <c r="E191" s="219"/>
      <c r="F191" s="219"/>
      <c r="G191" s="219"/>
      <c r="H191" s="219"/>
      <c r="I191" s="219"/>
      <c r="J191" s="219"/>
      <c r="K191" s="219"/>
      <c r="L191" s="218"/>
      <c r="M191" s="220"/>
      <c r="N191" s="220"/>
      <c r="O191" s="220"/>
    </row>
    <row r="192" spans="1:15">
      <c r="A192" s="219"/>
      <c r="B192" s="219"/>
      <c r="C192" s="219"/>
      <c r="D192" s="219"/>
      <c r="E192" s="219"/>
      <c r="F192" s="219"/>
      <c r="G192" s="219"/>
      <c r="H192" s="219"/>
      <c r="I192" s="219"/>
      <c r="J192" s="219"/>
      <c r="K192" s="219"/>
      <c r="L192" s="218"/>
      <c r="M192" s="220"/>
      <c r="N192" s="220"/>
      <c r="O192" s="220"/>
    </row>
    <row r="193" spans="1:15">
      <c r="A193" s="219"/>
      <c r="B193" s="219"/>
      <c r="C193" s="219"/>
      <c r="D193" s="219"/>
      <c r="E193" s="219"/>
      <c r="F193" s="219"/>
      <c r="G193" s="219"/>
      <c r="H193" s="219"/>
      <c r="I193" s="219"/>
      <c r="J193" s="219"/>
      <c r="K193" s="219"/>
      <c r="L193" s="218"/>
      <c r="M193" s="220"/>
      <c r="N193" s="220"/>
      <c r="O193" s="220"/>
    </row>
    <row r="194" spans="1:15">
      <c r="A194" s="219"/>
      <c r="B194" s="219"/>
      <c r="C194" s="219"/>
      <c r="D194" s="219"/>
      <c r="E194" s="219"/>
      <c r="F194" s="219"/>
      <c r="G194" s="219"/>
      <c r="H194" s="219"/>
      <c r="I194" s="219"/>
      <c r="J194" s="219"/>
      <c r="K194" s="219"/>
      <c r="L194" s="218"/>
      <c r="M194" s="220"/>
      <c r="N194" s="220"/>
      <c r="O194" s="220"/>
    </row>
    <row r="195" spans="1:15">
      <c r="A195" s="219"/>
      <c r="B195" s="219"/>
      <c r="C195" s="219"/>
      <c r="D195" s="219"/>
      <c r="E195" s="219"/>
      <c r="F195" s="219"/>
      <c r="G195" s="219"/>
      <c r="H195" s="219"/>
      <c r="I195" s="219"/>
      <c r="J195" s="219"/>
      <c r="K195" s="219"/>
      <c r="L195" s="218"/>
      <c r="M195" s="220"/>
      <c r="N195" s="220"/>
      <c r="O195" s="220"/>
    </row>
    <row r="196" spans="1:15">
      <c r="A196" s="219"/>
      <c r="B196" s="219"/>
      <c r="C196" s="219"/>
      <c r="D196" s="219"/>
      <c r="E196" s="219"/>
      <c r="F196" s="219"/>
      <c r="G196" s="219"/>
      <c r="H196" s="219"/>
      <c r="I196" s="219"/>
      <c r="J196" s="219"/>
      <c r="K196" s="219"/>
      <c r="L196" s="218"/>
      <c r="M196" s="220"/>
      <c r="N196" s="220"/>
      <c r="O196" s="220"/>
    </row>
    <row r="197" spans="1:15">
      <c r="A197" s="219"/>
      <c r="B197" s="219"/>
      <c r="C197" s="219"/>
      <c r="D197" s="219"/>
      <c r="E197" s="219"/>
      <c r="F197" s="219"/>
      <c r="G197" s="219"/>
      <c r="H197" s="219"/>
      <c r="I197" s="219"/>
      <c r="J197" s="219"/>
      <c r="K197" s="219"/>
      <c r="L197" s="218"/>
      <c r="M197" s="220"/>
      <c r="N197" s="220"/>
      <c r="O197" s="220"/>
    </row>
    <row r="198" spans="1:15">
      <c r="A198" s="219"/>
      <c r="B198" s="219"/>
      <c r="C198" s="219"/>
      <c r="D198" s="219"/>
      <c r="E198" s="219"/>
      <c r="F198" s="219"/>
      <c r="G198" s="219"/>
      <c r="H198" s="219"/>
      <c r="I198" s="219"/>
      <c r="J198" s="219"/>
      <c r="K198" s="219"/>
      <c r="L198" s="218"/>
      <c r="M198" s="220"/>
      <c r="N198" s="220"/>
      <c r="O198" s="220"/>
    </row>
    <row r="199" spans="1:15">
      <c r="A199" s="219"/>
      <c r="B199" s="219"/>
      <c r="C199" s="219"/>
      <c r="D199" s="219"/>
      <c r="E199" s="219"/>
      <c r="F199" s="219"/>
      <c r="G199" s="219"/>
      <c r="H199" s="219"/>
      <c r="I199" s="219"/>
      <c r="J199" s="219"/>
      <c r="K199" s="219"/>
      <c r="L199" s="218"/>
      <c r="M199" s="220"/>
      <c r="N199" s="220"/>
      <c r="O199" s="220"/>
    </row>
    <row r="200" spans="1:15">
      <c r="A200" s="219"/>
      <c r="B200" s="219"/>
      <c r="C200" s="219"/>
      <c r="D200" s="219"/>
      <c r="E200" s="219"/>
      <c r="F200" s="219"/>
      <c r="G200" s="219"/>
      <c r="H200" s="219"/>
      <c r="I200" s="219"/>
      <c r="J200" s="219"/>
      <c r="K200" s="219"/>
      <c r="L200" s="218"/>
      <c r="M200" s="220"/>
      <c r="N200" s="220"/>
      <c r="O200" s="220"/>
    </row>
    <row r="201" spans="1:15">
      <c r="A201" s="218"/>
      <c r="B201" s="219"/>
      <c r="C201" s="219"/>
      <c r="D201" s="219"/>
      <c r="E201" s="219"/>
      <c r="F201" s="219"/>
      <c r="G201" s="219"/>
      <c r="H201" s="219"/>
      <c r="I201" s="219"/>
      <c r="J201" s="219"/>
      <c r="K201" s="219"/>
      <c r="L201" s="218"/>
      <c r="M201" s="220"/>
      <c r="N201" s="220"/>
      <c r="O201" s="220"/>
    </row>
    <row r="202" spans="1:15">
      <c r="A202" s="218"/>
      <c r="B202" s="219"/>
      <c r="C202" s="219"/>
      <c r="D202" s="219"/>
      <c r="E202" s="219"/>
      <c r="F202" s="219"/>
      <c r="G202" s="219"/>
      <c r="H202" s="219"/>
      <c r="I202" s="219"/>
      <c r="J202" s="219"/>
      <c r="K202" s="219"/>
      <c r="L202" s="218"/>
      <c r="M202" s="220"/>
      <c r="N202" s="220"/>
      <c r="O202" s="220"/>
    </row>
    <row r="203" spans="1:15">
      <c r="A203" s="218"/>
      <c r="B203" s="219"/>
      <c r="C203" s="219"/>
      <c r="D203" s="219"/>
      <c r="E203" s="219"/>
      <c r="F203" s="219"/>
      <c r="G203" s="219"/>
      <c r="H203" s="219"/>
      <c r="I203" s="219"/>
      <c r="J203" s="219"/>
      <c r="K203" s="219"/>
      <c r="L203" s="218"/>
      <c r="M203" s="220"/>
      <c r="N203" s="220"/>
      <c r="O203" s="220"/>
    </row>
    <row r="204" spans="1:15">
      <c r="A204" s="218"/>
      <c r="B204" s="219"/>
      <c r="C204" s="219"/>
      <c r="D204" s="219"/>
      <c r="E204" s="219"/>
      <c r="F204" s="219"/>
      <c r="G204" s="219"/>
      <c r="H204" s="219"/>
      <c r="I204" s="219"/>
      <c r="J204" s="219"/>
      <c r="K204" s="219"/>
      <c r="L204" s="218"/>
      <c r="M204" s="220"/>
      <c r="N204" s="220"/>
      <c r="O204" s="220"/>
    </row>
    <row r="205" spans="1:15">
      <c r="A205" s="218"/>
      <c r="B205" s="219"/>
      <c r="C205" s="219"/>
      <c r="D205" s="219"/>
      <c r="E205" s="219"/>
      <c r="F205" s="219"/>
      <c r="G205" s="219"/>
      <c r="H205" s="219"/>
      <c r="I205" s="219"/>
      <c r="J205" s="219"/>
      <c r="K205" s="219"/>
      <c r="L205" s="218"/>
      <c r="M205" s="220"/>
      <c r="N205" s="220"/>
      <c r="O205" s="220"/>
    </row>
    <row r="206" spans="1:15">
      <c r="A206" s="218"/>
      <c r="B206" s="219"/>
      <c r="C206" s="219"/>
      <c r="D206" s="219"/>
      <c r="E206" s="219"/>
      <c r="F206" s="219"/>
      <c r="G206" s="219"/>
      <c r="H206" s="219"/>
      <c r="I206" s="219"/>
      <c r="J206" s="219"/>
      <c r="K206" s="219"/>
      <c r="L206" s="218"/>
      <c r="M206" s="220"/>
      <c r="N206" s="220"/>
      <c r="O206" s="220"/>
    </row>
    <row r="207" spans="1:15">
      <c r="A207" s="218"/>
      <c r="B207" s="219"/>
      <c r="C207" s="219"/>
      <c r="D207" s="219"/>
      <c r="E207" s="219"/>
      <c r="F207" s="219"/>
      <c r="G207" s="219"/>
      <c r="H207" s="219"/>
      <c r="I207" s="219"/>
      <c r="J207" s="219"/>
      <c r="K207" s="219"/>
      <c r="L207" s="218"/>
      <c r="M207" s="220"/>
      <c r="N207" s="220"/>
      <c r="O207" s="220"/>
    </row>
    <row r="208" spans="1:15">
      <c r="A208" s="218"/>
      <c r="B208" s="219"/>
      <c r="C208" s="219"/>
      <c r="D208" s="219"/>
      <c r="E208" s="219"/>
      <c r="F208" s="219"/>
      <c r="G208" s="219"/>
      <c r="H208" s="219"/>
      <c r="I208" s="219"/>
      <c r="J208" s="219"/>
      <c r="K208" s="219"/>
      <c r="L208" s="218"/>
      <c r="M208" s="220"/>
      <c r="N208" s="220"/>
      <c r="O208" s="220"/>
    </row>
    <row r="209" spans="1:15">
      <c r="A209" s="218"/>
      <c r="B209" s="219"/>
      <c r="C209" s="219"/>
      <c r="D209" s="219"/>
      <c r="E209" s="219"/>
      <c r="F209" s="219"/>
      <c r="G209" s="219"/>
      <c r="H209" s="219"/>
      <c r="I209" s="219"/>
      <c r="J209" s="219"/>
      <c r="K209" s="219"/>
      <c r="L209" s="218"/>
      <c r="M209" s="220"/>
      <c r="N209" s="220"/>
      <c r="O209" s="220"/>
    </row>
    <row r="210" spans="1:15">
      <c r="A210" s="218"/>
      <c r="B210" s="219"/>
      <c r="C210" s="219"/>
      <c r="D210" s="219"/>
      <c r="E210" s="219"/>
      <c r="F210" s="219"/>
      <c r="G210" s="219"/>
      <c r="H210" s="219"/>
      <c r="I210" s="219"/>
      <c r="J210" s="219"/>
      <c r="K210" s="219"/>
      <c r="L210" s="218"/>
      <c r="M210" s="220"/>
      <c r="N210" s="220"/>
      <c r="O210" s="220"/>
    </row>
    <row r="211" spans="1:15">
      <c r="A211" s="218"/>
      <c r="B211" s="219"/>
      <c r="C211" s="219"/>
      <c r="D211" s="219"/>
      <c r="E211" s="219"/>
      <c r="F211" s="219"/>
      <c r="G211" s="219"/>
      <c r="H211" s="219"/>
      <c r="I211" s="219"/>
      <c r="J211" s="219"/>
      <c r="K211" s="219"/>
      <c r="L211" s="218"/>
      <c r="M211" s="220"/>
      <c r="N211" s="220"/>
      <c r="O211" s="220"/>
    </row>
    <row r="212" spans="1:15">
      <c r="A212" s="218"/>
      <c r="B212" s="219"/>
      <c r="C212" s="219"/>
      <c r="D212" s="219"/>
      <c r="E212" s="219"/>
      <c r="F212" s="219"/>
      <c r="G212" s="219"/>
      <c r="H212" s="219"/>
      <c r="I212" s="219"/>
      <c r="J212" s="219"/>
      <c r="K212" s="219"/>
      <c r="L212" s="218"/>
      <c r="M212" s="220"/>
      <c r="N212" s="220"/>
      <c r="O212" s="220"/>
    </row>
    <row r="213" spans="1:15">
      <c r="A213" s="218"/>
      <c r="B213" s="219"/>
      <c r="C213" s="219"/>
      <c r="D213" s="219"/>
      <c r="E213" s="219"/>
      <c r="F213" s="219"/>
      <c r="G213" s="219"/>
      <c r="H213" s="219"/>
      <c r="I213" s="219"/>
      <c r="J213" s="219"/>
      <c r="K213" s="219"/>
      <c r="L213" s="218"/>
      <c r="M213" s="220"/>
      <c r="N213" s="220"/>
      <c r="O213" s="220"/>
    </row>
    <row r="214" spans="1:15">
      <c r="A214" s="218"/>
      <c r="B214" s="219"/>
      <c r="C214" s="219"/>
      <c r="D214" s="219"/>
      <c r="E214" s="219"/>
      <c r="F214" s="219"/>
      <c r="G214" s="219"/>
      <c r="H214" s="219"/>
      <c r="I214" s="219"/>
      <c r="J214" s="219"/>
      <c r="K214" s="219"/>
      <c r="L214" s="218"/>
      <c r="M214" s="220"/>
      <c r="N214" s="220"/>
      <c r="O214" s="220"/>
    </row>
    <row r="215" spans="1:15">
      <c r="A215" s="218"/>
      <c r="B215" s="219"/>
      <c r="C215" s="219"/>
      <c r="D215" s="219"/>
      <c r="E215" s="219"/>
      <c r="F215" s="219"/>
      <c r="G215" s="219"/>
      <c r="H215" s="219"/>
      <c r="I215" s="219"/>
      <c r="J215" s="219"/>
      <c r="K215" s="219"/>
      <c r="L215" s="218"/>
      <c r="M215" s="220"/>
      <c r="N215" s="220"/>
      <c r="O215" s="220"/>
    </row>
    <row r="216" spans="1:15">
      <c r="A216" s="218"/>
      <c r="B216" s="219"/>
      <c r="C216" s="219"/>
      <c r="D216" s="219"/>
      <c r="E216" s="219"/>
      <c r="F216" s="219"/>
      <c r="G216" s="219"/>
      <c r="H216" s="219"/>
      <c r="I216" s="219"/>
      <c r="J216" s="219"/>
      <c r="K216" s="219"/>
      <c r="L216" s="218"/>
      <c r="M216" s="220"/>
      <c r="N216" s="220"/>
      <c r="O216" s="220"/>
    </row>
    <row r="217" spans="1:15">
      <c r="A217" s="218"/>
      <c r="B217" s="219"/>
      <c r="C217" s="219"/>
      <c r="D217" s="219"/>
      <c r="E217" s="219"/>
      <c r="F217" s="219"/>
      <c r="G217" s="219"/>
      <c r="H217" s="219"/>
      <c r="I217" s="219"/>
      <c r="J217" s="219"/>
      <c r="K217" s="219"/>
      <c r="L217" s="218"/>
      <c r="M217" s="220"/>
      <c r="N217" s="220"/>
      <c r="O217" s="220"/>
    </row>
    <row r="218" spans="1:15">
      <c r="A218" s="218"/>
      <c r="B218" s="219"/>
      <c r="C218" s="219"/>
      <c r="D218" s="219"/>
      <c r="E218" s="219"/>
      <c r="F218" s="219"/>
      <c r="G218" s="219"/>
      <c r="H218" s="219"/>
      <c r="I218" s="219"/>
      <c r="J218" s="219"/>
      <c r="K218" s="219"/>
      <c r="L218" s="218"/>
      <c r="M218" s="220"/>
      <c r="N218" s="220"/>
      <c r="O218" s="220"/>
    </row>
    <row r="219" spans="1:15">
      <c r="A219" s="218"/>
      <c r="B219" s="219"/>
      <c r="C219" s="219"/>
      <c r="D219" s="219"/>
      <c r="E219" s="219"/>
      <c r="F219" s="219"/>
      <c r="G219" s="219"/>
      <c r="H219" s="219"/>
      <c r="I219" s="219"/>
      <c r="J219" s="219"/>
      <c r="K219" s="219"/>
      <c r="L219" s="218"/>
      <c r="M219" s="220"/>
      <c r="N219" s="220"/>
      <c r="O219" s="220"/>
    </row>
    <row r="220" spans="1:15">
      <c r="A220" s="218"/>
      <c r="B220" s="219"/>
      <c r="C220" s="219"/>
      <c r="D220" s="219"/>
      <c r="E220" s="219"/>
      <c r="F220" s="219"/>
      <c r="G220" s="219"/>
      <c r="H220" s="219"/>
      <c r="I220" s="219"/>
      <c r="J220" s="219"/>
      <c r="K220" s="219"/>
      <c r="L220" s="218"/>
      <c r="M220" s="220"/>
      <c r="N220" s="220"/>
      <c r="O220" s="220"/>
    </row>
    <row r="221" spans="1:15">
      <c r="A221" s="218"/>
      <c r="B221" s="219"/>
      <c r="C221" s="219"/>
      <c r="D221" s="219"/>
      <c r="E221" s="219"/>
      <c r="F221" s="219"/>
      <c r="G221" s="219"/>
      <c r="H221" s="219"/>
      <c r="I221" s="219"/>
      <c r="J221" s="219"/>
      <c r="K221" s="219"/>
      <c r="L221" s="218"/>
      <c r="M221" s="220"/>
      <c r="N221" s="220"/>
      <c r="O221" s="220"/>
    </row>
    <row r="222" spans="1:15">
      <c r="A222" s="218"/>
      <c r="B222" s="219"/>
      <c r="C222" s="219"/>
      <c r="D222" s="219"/>
      <c r="E222" s="219"/>
      <c r="F222" s="219"/>
      <c r="G222" s="219"/>
      <c r="H222" s="219"/>
      <c r="I222" s="219"/>
      <c r="J222" s="219"/>
      <c r="K222" s="219"/>
      <c r="L222" s="218"/>
      <c r="M222" s="220"/>
      <c r="N222" s="220"/>
      <c r="O222" s="220"/>
    </row>
    <row r="223" spans="1:15">
      <c r="A223" s="218"/>
      <c r="B223" s="219"/>
      <c r="C223" s="219"/>
      <c r="D223" s="219"/>
      <c r="E223" s="219"/>
      <c r="F223" s="219"/>
      <c r="G223" s="219"/>
      <c r="H223" s="219"/>
      <c r="I223" s="219"/>
      <c r="J223" s="219"/>
      <c r="K223" s="219"/>
      <c r="L223" s="218"/>
      <c r="M223" s="220"/>
      <c r="N223" s="220"/>
      <c r="O223" s="220"/>
    </row>
    <row r="224" spans="1:15">
      <c r="A224" s="218"/>
      <c r="B224" s="219"/>
      <c r="C224" s="219"/>
      <c r="D224" s="219"/>
      <c r="E224" s="219"/>
      <c r="F224" s="219"/>
      <c r="G224" s="219"/>
      <c r="H224" s="219"/>
      <c r="I224" s="219"/>
      <c r="J224" s="219"/>
      <c r="K224" s="219"/>
      <c r="L224" s="218"/>
      <c r="M224" s="220"/>
      <c r="N224" s="220"/>
      <c r="O224" s="220"/>
    </row>
    <row r="225" spans="1:15">
      <c r="A225" s="218"/>
      <c r="B225" s="219"/>
      <c r="C225" s="219"/>
      <c r="D225" s="219"/>
      <c r="E225" s="219"/>
      <c r="F225" s="219"/>
      <c r="G225" s="219"/>
      <c r="H225" s="219"/>
      <c r="I225" s="219"/>
      <c r="J225" s="219"/>
      <c r="K225" s="219"/>
      <c r="L225" s="218"/>
      <c r="M225" s="220"/>
      <c r="N225" s="220"/>
      <c r="O225" s="220"/>
    </row>
    <row r="226" spans="1:15">
      <c r="A226" s="218"/>
      <c r="B226" s="219"/>
      <c r="C226" s="219"/>
      <c r="D226" s="219"/>
      <c r="E226" s="219"/>
      <c r="F226" s="219"/>
      <c r="G226" s="219"/>
      <c r="H226" s="219"/>
      <c r="I226" s="219"/>
      <c r="J226" s="219"/>
      <c r="K226" s="219"/>
      <c r="L226" s="218"/>
      <c r="M226" s="220"/>
      <c r="N226" s="220"/>
      <c r="O226" s="220"/>
    </row>
    <row r="227" spans="1:15">
      <c r="A227" s="218"/>
      <c r="B227" s="219"/>
      <c r="C227" s="219"/>
      <c r="D227" s="219"/>
      <c r="E227" s="219"/>
      <c r="F227" s="219"/>
      <c r="G227" s="219"/>
      <c r="H227" s="219"/>
      <c r="I227" s="219"/>
      <c r="J227" s="219"/>
      <c r="K227" s="219"/>
      <c r="L227" s="218"/>
      <c r="M227" s="220"/>
      <c r="N227" s="220"/>
      <c r="O227" s="220"/>
    </row>
    <row r="228" spans="1:15">
      <c r="A228" s="218"/>
      <c r="B228" s="219"/>
      <c r="C228" s="219"/>
      <c r="D228" s="219"/>
      <c r="E228" s="219"/>
      <c r="F228" s="219"/>
      <c r="G228" s="219"/>
      <c r="H228" s="219"/>
      <c r="I228" s="219"/>
      <c r="J228" s="219"/>
      <c r="K228" s="219"/>
      <c r="L228" s="218"/>
      <c r="M228" s="220"/>
      <c r="N228" s="220"/>
      <c r="O228" s="220"/>
    </row>
    <row r="229" spans="1:15">
      <c r="A229" s="218"/>
      <c r="B229" s="219"/>
      <c r="C229" s="219"/>
      <c r="D229" s="219"/>
      <c r="E229" s="219"/>
      <c r="F229" s="219"/>
      <c r="G229" s="219"/>
      <c r="H229" s="219"/>
      <c r="I229" s="219"/>
      <c r="J229" s="219"/>
      <c r="K229" s="219"/>
      <c r="L229" s="218"/>
      <c r="M229" s="220"/>
      <c r="N229" s="220"/>
      <c r="O229" s="220"/>
    </row>
    <row r="230" spans="1:15">
      <c r="A230" s="218"/>
      <c r="B230" s="219"/>
      <c r="C230" s="219"/>
      <c r="D230" s="219"/>
      <c r="E230" s="219"/>
      <c r="F230" s="219"/>
      <c r="G230" s="219"/>
      <c r="H230" s="219"/>
      <c r="I230" s="219"/>
      <c r="J230" s="219"/>
      <c r="K230" s="219"/>
      <c r="L230" s="218"/>
      <c r="M230" s="220"/>
      <c r="N230" s="220"/>
      <c r="O230" s="220"/>
    </row>
    <row r="231" spans="1:15">
      <c r="A231" s="218"/>
      <c r="B231" s="219"/>
      <c r="C231" s="219"/>
      <c r="D231" s="219"/>
      <c r="E231" s="219"/>
      <c r="F231" s="219"/>
      <c r="G231" s="219"/>
      <c r="H231" s="219"/>
      <c r="I231" s="219"/>
      <c r="J231" s="219"/>
      <c r="K231" s="219"/>
      <c r="L231" s="218"/>
      <c r="M231" s="220"/>
      <c r="N231" s="220"/>
      <c r="O231" s="220"/>
    </row>
    <row r="232" spans="1:15">
      <c r="A232" s="218"/>
      <c r="B232" s="219"/>
      <c r="C232" s="219"/>
      <c r="D232" s="219"/>
      <c r="E232" s="219"/>
      <c r="F232" s="219"/>
      <c r="G232" s="219"/>
      <c r="H232" s="219"/>
      <c r="I232" s="219"/>
      <c r="J232" s="219"/>
      <c r="K232" s="219"/>
      <c r="L232" s="218"/>
      <c r="M232" s="220"/>
      <c r="N232" s="220"/>
      <c r="O232" s="220"/>
    </row>
    <row r="233" spans="1:15">
      <c r="A233" s="218"/>
      <c r="B233" s="219"/>
      <c r="C233" s="219"/>
      <c r="D233" s="219"/>
      <c r="E233" s="219"/>
      <c r="F233" s="219"/>
      <c r="G233" s="219"/>
      <c r="H233" s="219"/>
      <c r="I233" s="219"/>
      <c r="J233" s="219"/>
      <c r="K233" s="219"/>
      <c r="L233" s="218"/>
      <c r="M233" s="220"/>
      <c r="N233" s="220"/>
      <c r="O233" s="220"/>
    </row>
    <row r="234" spans="1:15">
      <c r="A234" s="218"/>
      <c r="B234" s="219"/>
      <c r="C234" s="219"/>
      <c r="D234" s="219"/>
      <c r="E234" s="219"/>
      <c r="F234" s="219"/>
      <c r="G234" s="219"/>
      <c r="H234" s="219"/>
      <c r="I234" s="219"/>
      <c r="J234" s="219"/>
      <c r="K234" s="219"/>
      <c r="L234" s="218"/>
      <c r="M234" s="220"/>
      <c r="N234" s="220"/>
      <c r="O234" s="220"/>
    </row>
    <row r="235" spans="1:15">
      <c r="A235" s="218"/>
      <c r="B235" s="219"/>
      <c r="C235" s="219"/>
      <c r="D235" s="219"/>
      <c r="E235" s="219"/>
      <c r="F235" s="219"/>
      <c r="G235" s="219"/>
      <c r="H235" s="219"/>
      <c r="I235" s="219"/>
      <c r="J235" s="219"/>
      <c r="K235" s="219"/>
      <c r="L235" s="218"/>
      <c r="M235" s="220"/>
      <c r="N235" s="220"/>
      <c r="O235" s="220"/>
    </row>
    <row r="236" spans="1:15">
      <c r="A236" s="218"/>
      <c r="B236" s="219"/>
      <c r="C236" s="219"/>
      <c r="D236" s="219"/>
      <c r="E236" s="219"/>
      <c r="F236" s="219"/>
      <c r="G236" s="219"/>
      <c r="H236" s="219"/>
      <c r="I236" s="219"/>
      <c r="J236" s="219"/>
      <c r="K236" s="219"/>
      <c r="L236" s="218"/>
      <c r="M236" s="220"/>
      <c r="N236" s="220"/>
      <c r="O236" s="220"/>
    </row>
    <row r="237" spans="1:15">
      <c r="A237" s="218"/>
      <c r="B237" s="219"/>
      <c r="C237" s="219"/>
      <c r="D237" s="219"/>
      <c r="E237" s="219"/>
      <c r="F237" s="219"/>
      <c r="G237" s="219"/>
      <c r="H237" s="219"/>
      <c r="I237" s="219"/>
      <c r="J237" s="219"/>
      <c r="K237" s="219"/>
      <c r="L237" s="218"/>
      <c r="M237" s="220"/>
      <c r="N237" s="220"/>
      <c r="O237" s="220"/>
    </row>
    <row r="238" spans="1:15">
      <c r="A238" s="218"/>
      <c r="B238" s="219"/>
      <c r="C238" s="219"/>
      <c r="D238" s="219"/>
      <c r="E238" s="219"/>
      <c r="F238" s="219"/>
      <c r="G238" s="219"/>
      <c r="H238" s="219"/>
      <c r="I238" s="219"/>
      <c r="J238" s="219"/>
      <c r="K238" s="219"/>
      <c r="L238" s="218"/>
      <c r="M238" s="220"/>
      <c r="N238" s="220"/>
      <c r="O238" s="220"/>
    </row>
    <row r="239" spans="1:15">
      <c r="A239" s="218"/>
      <c r="B239" s="219"/>
      <c r="C239" s="219"/>
      <c r="D239" s="219"/>
      <c r="E239" s="219"/>
      <c r="F239" s="219"/>
      <c r="G239" s="219"/>
      <c r="H239" s="219"/>
      <c r="I239" s="219"/>
      <c r="J239" s="219"/>
      <c r="K239" s="219"/>
      <c r="L239" s="218"/>
      <c r="M239" s="220"/>
      <c r="N239" s="220"/>
      <c r="O239" s="220"/>
    </row>
    <row r="240" spans="1:15">
      <c r="A240" s="218"/>
      <c r="B240" s="219"/>
      <c r="C240" s="219"/>
      <c r="D240" s="219"/>
      <c r="E240" s="219"/>
      <c r="F240" s="219"/>
      <c r="G240" s="219"/>
      <c r="H240" s="219"/>
      <c r="I240" s="219"/>
      <c r="J240" s="219"/>
      <c r="K240" s="219"/>
      <c r="L240" s="218"/>
      <c r="M240" s="220"/>
      <c r="N240" s="220"/>
      <c r="O240" s="220"/>
    </row>
    <row r="241" spans="1:15">
      <c r="A241" s="218"/>
      <c r="B241" s="219"/>
      <c r="C241" s="219"/>
      <c r="D241" s="219"/>
      <c r="E241" s="219"/>
      <c r="F241" s="219"/>
      <c r="G241" s="219"/>
      <c r="H241" s="219"/>
      <c r="I241" s="219"/>
      <c r="J241" s="219"/>
      <c r="K241" s="219"/>
      <c r="L241" s="218"/>
      <c r="M241" s="220"/>
      <c r="N241" s="220"/>
      <c r="O241" s="220"/>
    </row>
    <row r="242" spans="1:15">
      <c r="A242" s="218"/>
      <c r="B242" s="219"/>
      <c r="C242" s="219"/>
      <c r="D242" s="219"/>
      <c r="E242" s="219"/>
      <c r="F242" s="219"/>
      <c r="G242" s="219"/>
      <c r="H242" s="219"/>
      <c r="I242" s="219"/>
      <c r="J242" s="219"/>
      <c r="K242" s="219"/>
      <c r="L242" s="218"/>
      <c r="M242" s="220"/>
      <c r="N242" s="220"/>
      <c r="O242" s="220"/>
    </row>
    <row r="243" spans="1:15">
      <c r="A243" s="218"/>
      <c r="B243" s="219"/>
      <c r="C243" s="219"/>
      <c r="D243" s="219"/>
      <c r="E243" s="219"/>
      <c r="F243" s="219"/>
      <c r="G243" s="219"/>
      <c r="H243" s="219"/>
      <c r="I243" s="219"/>
      <c r="J243" s="219"/>
      <c r="K243" s="219"/>
      <c r="L243" s="218"/>
      <c r="M243" s="220"/>
      <c r="N243" s="220"/>
      <c r="O243" s="220"/>
    </row>
    <row r="244" spans="1:15">
      <c r="A244" s="218"/>
      <c r="B244" s="219"/>
      <c r="C244" s="219"/>
      <c r="D244" s="219"/>
      <c r="E244" s="219"/>
      <c r="F244" s="219"/>
      <c r="G244" s="219"/>
      <c r="H244" s="219"/>
      <c r="I244" s="219"/>
      <c r="J244" s="219"/>
      <c r="K244" s="219"/>
      <c r="L244" s="218"/>
      <c r="M244" s="220"/>
      <c r="N244" s="220"/>
      <c r="O244" s="220"/>
    </row>
    <row r="245" spans="1:15">
      <c r="A245" s="218"/>
      <c r="B245" s="219"/>
      <c r="C245" s="219"/>
      <c r="D245" s="219"/>
      <c r="E245" s="219"/>
      <c r="F245" s="219"/>
      <c r="G245" s="219"/>
      <c r="H245" s="219"/>
      <c r="I245" s="219"/>
      <c r="J245" s="219"/>
      <c r="K245" s="219"/>
      <c r="L245" s="218"/>
      <c r="M245" s="220"/>
      <c r="N245" s="220"/>
      <c r="O245" s="220"/>
    </row>
    <row r="246" spans="1:15">
      <c r="A246" s="218"/>
      <c r="B246" s="219"/>
      <c r="C246" s="219"/>
      <c r="D246" s="219"/>
      <c r="E246" s="219"/>
      <c r="F246" s="219"/>
      <c r="G246" s="219"/>
      <c r="H246" s="219"/>
      <c r="I246" s="219"/>
      <c r="J246" s="219"/>
      <c r="K246" s="219"/>
      <c r="L246" s="218"/>
      <c r="M246" s="220"/>
      <c r="N246" s="220"/>
      <c r="O246" s="220"/>
    </row>
    <row r="247" spans="1:15">
      <c r="A247" s="218"/>
      <c r="B247" s="219"/>
      <c r="C247" s="219"/>
      <c r="D247" s="219"/>
      <c r="E247" s="219"/>
      <c r="F247" s="219"/>
      <c r="G247" s="219"/>
      <c r="H247" s="219"/>
      <c r="I247" s="219"/>
      <c r="J247" s="219"/>
      <c r="K247" s="219"/>
      <c r="L247" s="218"/>
      <c r="M247" s="220"/>
      <c r="N247" s="220"/>
      <c r="O247" s="220"/>
    </row>
    <row r="248" spans="1:15">
      <c r="A248" s="218"/>
      <c r="B248" s="219"/>
      <c r="C248" s="219"/>
      <c r="D248" s="219"/>
      <c r="E248" s="219"/>
      <c r="F248" s="219"/>
      <c r="G248" s="219"/>
      <c r="H248" s="219"/>
      <c r="I248" s="219"/>
      <c r="J248" s="219"/>
      <c r="K248" s="219"/>
      <c r="L248" s="218"/>
      <c r="M248" s="220"/>
      <c r="N248" s="220"/>
      <c r="O248" s="220"/>
    </row>
    <row r="249" spans="1:15">
      <c r="A249" s="218"/>
      <c r="B249" s="219"/>
      <c r="C249" s="219"/>
      <c r="D249" s="219"/>
      <c r="E249" s="219"/>
      <c r="F249" s="219"/>
      <c r="G249" s="219"/>
      <c r="H249" s="219"/>
      <c r="I249" s="219"/>
      <c r="J249" s="219"/>
      <c r="K249" s="219"/>
      <c r="L249" s="218"/>
      <c r="M249" s="220"/>
      <c r="N249" s="220"/>
      <c r="O249" s="220"/>
    </row>
    <row r="250" spans="1:15">
      <c r="A250" s="218"/>
      <c r="B250" s="219"/>
      <c r="C250" s="219"/>
      <c r="D250" s="219"/>
      <c r="E250" s="219"/>
      <c r="F250" s="219"/>
      <c r="G250" s="219"/>
      <c r="H250" s="219"/>
      <c r="I250" s="219"/>
      <c r="J250" s="219"/>
      <c r="K250" s="219"/>
      <c r="L250" s="218"/>
      <c r="M250" s="220"/>
      <c r="N250" s="220"/>
      <c r="O250" s="220"/>
    </row>
    <row r="251" spans="1:15">
      <c r="A251" s="218"/>
      <c r="B251" s="219"/>
      <c r="C251" s="219"/>
      <c r="D251" s="219"/>
      <c r="E251" s="219"/>
      <c r="F251" s="219"/>
      <c r="G251" s="219"/>
      <c r="H251" s="219"/>
      <c r="I251" s="219"/>
      <c r="J251" s="219"/>
      <c r="K251" s="219"/>
      <c r="L251" s="218"/>
      <c r="M251" s="220"/>
      <c r="N251" s="220"/>
      <c r="O251" s="220"/>
    </row>
    <row r="252" spans="1:15">
      <c r="A252" s="218"/>
      <c r="B252" s="219"/>
      <c r="C252" s="219"/>
      <c r="D252" s="219"/>
      <c r="E252" s="219"/>
      <c r="F252" s="219"/>
      <c r="G252" s="219"/>
      <c r="H252" s="219"/>
      <c r="I252" s="219"/>
      <c r="J252" s="219"/>
      <c r="K252" s="219"/>
      <c r="L252" s="218"/>
      <c r="M252" s="220"/>
      <c r="N252" s="220"/>
      <c r="O252" s="220"/>
    </row>
    <row r="253" spans="1:15">
      <c r="A253" s="218"/>
      <c r="B253" s="219"/>
      <c r="C253" s="219"/>
      <c r="D253" s="219"/>
      <c r="E253" s="219"/>
      <c r="F253" s="219"/>
      <c r="G253" s="219"/>
      <c r="H253" s="219"/>
      <c r="I253" s="219"/>
      <c r="J253" s="219"/>
      <c r="K253" s="219"/>
      <c r="L253" s="218"/>
      <c r="M253" s="220"/>
      <c r="N253" s="220"/>
      <c r="O253" s="220"/>
    </row>
    <row r="254" spans="1:15">
      <c r="A254" s="218"/>
      <c r="B254" s="219"/>
      <c r="C254" s="219"/>
      <c r="D254" s="219"/>
      <c r="E254" s="219"/>
      <c r="F254" s="219"/>
      <c r="G254" s="219"/>
      <c r="H254" s="219"/>
      <c r="I254" s="219"/>
      <c r="J254" s="219"/>
      <c r="K254" s="219"/>
      <c r="L254" s="218"/>
      <c r="M254" s="220"/>
      <c r="N254" s="220"/>
      <c r="O254" s="220"/>
    </row>
    <row r="255" spans="1:15">
      <c r="A255" s="218"/>
      <c r="B255" s="219"/>
      <c r="C255" s="219"/>
      <c r="D255" s="219"/>
      <c r="E255" s="219"/>
      <c r="F255" s="219"/>
      <c r="G255" s="219"/>
      <c r="H255" s="219"/>
      <c r="I255" s="219"/>
      <c r="J255" s="219"/>
      <c r="K255" s="219"/>
      <c r="L255" s="218"/>
      <c r="M255" s="220"/>
      <c r="N255" s="220"/>
      <c r="O255" s="220"/>
    </row>
    <row r="256" spans="1:15">
      <c r="A256" s="218"/>
      <c r="B256" s="219"/>
      <c r="C256" s="219"/>
      <c r="D256" s="219"/>
      <c r="E256" s="219"/>
      <c r="F256" s="219"/>
      <c r="G256" s="219"/>
      <c r="H256" s="219"/>
      <c r="I256" s="219"/>
      <c r="J256" s="219"/>
      <c r="K256" s="219"/>
      <c r="L256" s="218"/>
      <c r="M256" s="220"/>
      <c r="N256" s="220"/>
      <c r="O256" s="220"/>
    </row>
    <row r="257" spans="1:15">
      <c r="A257" s="218"/>
      <c r="B257" s="219"/>
      <c r="C257" s="219"/>
      <c r="D257" s="219"/>
      <c r="E257" s="219"/>
      <c r="F257" s="219"/>
      <c r="G257" s="219"/>
      <c r="H257" s="219"/>
      <c r="I257" s="219"/>
      <c r="J257" s="219"/>
      <c r="K257" s="219"/>
      <c r="L257" s="218"/>
      <c r="M257" s="220"/>
      <c r="N257" s="220"/>
      <c r="O257" s="220"/>
    </row>
    <row r="258" spans="1:15">
      <c r="A258" s="218"/>
      <c r="B258" s="219"/>
      <c r="C258" s="219"/>
      <c r="D258" s="219"/>
      <c r="E258" s="219"/>
      <c r="F258" s="219"/>
      <c r="G258" s="219"/>
      <c r="H258" s="219"/>
      <c r="I258" s="219"/>
      <c r="J258" s="219"/>
      <c r="K258" s="219"/>
      <c r="L258" s="218"/>
      <c r="M258" s="220"/>
      <c r="N258" s="220"/>
      <c r="O258" s="220"/>
    </row>
    <row r="259" spans="1:15">
      <c r="A259" s="218"/>
      <c r="B259" s="219"/>
      <c r="C259" s="219"/>
      <c r="D259" s="219"/>
      <c r="E259" s="219"/>
      <c r="F259" s="219"/>
      <c r="G259" s="219"/>
      <c r="H259" s="219"/>
      <c r="I259" s="219"/>
      <c r="J259" s="219"/>
      <c r="K259" s="219"/>
      <c r="L259" s="218"/>
      <c r="M259" s="220"/>
      <c r="N259" s="220"/>
      <c r="O259" s="220"/>
    </row>
    <row r="260" spans="1:15">
      <c r="A260" s="218"/>
      <c r="B260" s="219"/>
      <c r="C260" s="219"/>
      <c r="D260" s="219"/>
      <c r="E260" s="219"/>
      <c r="F260" s="219"/>
      <c r="G260" s="219"/>
      <c r="H260" s="219"/>
      <c r="I260" s="219"/>
      <c r="J260" s="219"/>
      <c r="K260" s="219"/>
      <c r="L260" s="218"/>
      <c r="M260" s="220"/>
      <c r="N260" s="220"/>
      <c r="O260" s="220"/>
    </row>
    <row r="261" spans="1:15">
      <c r="A261" s="218"/>
      <c r="B261" s="219"/>
      <c r="C261" s="219"/>
      <c r="D261" s="219"/>
      <c r="E261" s="219"/>
      <c r="F261" s="219"/>
      <c r="G261" s="219"/>
      <c r="H261" s="219"/>
      <c r="I261" s="219"/>
      <c r="J261" s="219"/>
      <c r="K261" s="219"/>
      <c r="L261" s="218"/>
      <c r="M261" s="220"/>
      <c r="N261" s="220"/>
      <c r="O261" s="220"/>
    </row>
    <row r="262" spans="1:15">
      <c r="A262" s="218"/>
      <c r="B262" s="219"/>
      <c r="C262" s="219"/>
      <c r="D262" s="219"/>
      <c r="E262" s="219"/>
      <c r="F262" s="219"/>
      <c r="G262" s="219"/>
      <c r="H262" s="219"/>
      <c r="I262" s="219"/>
      <c r="J262" s="219"/>
      <c r="K262" s="219"/>
      <c r="L262" s="218"/>
      <c r="M262" s="220"/>
      <c r="N262" s="220"/>
      <c r="O262" s="220"/>
    </row>
    <row r="263" spans="1:15">
      <c r="A263" s="218"/>
      <c r="B263" s="219"/>
      <c r="C263" s="219"/>
      <c r="D263" s="219"/>
      <c r="E263" s="219"/>
      <c r="F263" s="219"/>
      <c r="G263" s="219"/>
      <c r="H263" s="219"/>
      <c r="I263" s="219"/>
      <c r="J263" s="219"/>
      <c r="K263" s="219"/>
      <c r="L263" s="218"/>
      <c r="M263" s="220"/>
      <c r="N263" s="220"/>
      <c r="O263" s="220"/>
    </row>
    <row r="264" spans="1:15">
      <c r="A264" s="218"/>
      <c r="B264" s="219"/>
      <c r="C264" s="219"/>
      <c r="D264" s="219"/>
      <c r="E264" s="219"/>
      <c r="F264" s="219"/>
      <c r="G264" s="219"/>
      <c r="H264" s="219"/>
      <c r="I264" s="219"/>
      <c r="J264" s="219"/>
      <c r="K264" s="219"/>
      <c r="L264" s="218"/>
      <c r="M264" s="220"/>
      <c r="N264" s="220"/>
      <c r="O264" s="220"/>
    </row>
    <row r="265" spans="1:15">
      <c r="A265" s="218"/>
      <c r="B265" s="219"/>
      <c r="C265" s="219"/>
      <c r="D265" s="219"/>
      <c r="E265" s="219"/>
      <c r="F265" s="219"/>
      <c r="G265" s="219"/>
      <c r="H265" s="219"/>
      <c r="I265" s="219"/>
      <c r="J265" s="219"/>
      <c r="K265" s="219"/>
      <c r="L265" s="218"/>
      <c r="M265" s="220"/>
      <c r="N265" s="220"/>
      <c r="O265" s="220"/>
    </row>
    <row r="266" spans="1:15">
      <c r="A266" s="218"/>
      <c r="B266" s="219"/>
      <c r="C266" s="219"/>
      <c r="D266" s="219"/>
      <c r="E266" s="219"/>
      <c r="F266" s="219"/>
      <c r="G266" s="219"/>
      <c r="H266" s="219"/>
      <c r="I266" s="219"/>
      <c r="J266" s="219"/>
      <c r="K266" s="219"/>
      <c r="L266" s="218"/>
      <c r="M266" s="220"/>
      <c r="N266" s="220"/>
      <c r="O266" s="220"/>
    </row>
    <row r="267" spans="1:15">
      <c r="A267" s="218"/>
      <c r="B267" s="219"/>
      <c r="C267" s="219"/>
      <c r="D267" s="219"/>
      <c r="E267" s="219"/>
      <c r="F267" s="219"/>
      <c r="G267" s="219"/>
      <c r="H267" s="219"/>
      <c r="I267" s="219"/>
      <c r="J267" s="219"/>
      <c r="K267" s="219"/>
      <c r="L267" s="218"/>
      <c r="M267" s="220"/>
      <c r="N267" s="220"/>
      <c r="O267" s="220"/>
    </row>
    <row r="268" spans="1:15">
      <c r="A268" s="218"/>
      <c r="B268" s="219"/>
      <c r="C268" s="219"/>
      <c r="D268" s="219"/>
      <c r="E268" s="219"/>
      <c r="F268" s="219"/>
      <c r="G268" s="219"/>
      <c r="H268" s="219"/>
      <c r="I268" s="219"/>
      <c r="J268" s="219"/>
      <c r="K268" s="219"/>
      <c r="L268" s="218"/>
      <c r="M268" s="220"/>
      <c r="N268" s="220"/>
      <c r="O268" s="220"/>
    </row>
    <row r="269" spans="1:15">
      <c r="A269" s="218"/>
      <c r="B269" s="219"/>
      <c r="C269" s="219"/>
      <c r="D269" s="219"/>
      <c r="E269" s="219"/>
      <c r="F269" s="219"/>
      <c r="G269" s="219"/>
      <c r="H269" s="219"/>
      <c r="I269" s="219"/>
      <c r="J269" s="219"/>
      <c r="K269" s="219"/>
      <c r="L269" s="218"/>
      <c r="M269" s="220"/>
      <c r="N269" s="220"/>
      <c r="O269" s="220"/>
    </row>
    <row r="270" spans="1:15">
      <c r="A270" s="218"/>
      <c r="B270" s="219"/>
      <c r="C270" s="219"/>
      <c r="D270" s="219"/>
      <c r="E270" s="219"/>
      <c r="F270" s="219"/>
      <c r="G270" s="219"/>
      <c r="H270" s="219"/>
      <c r="I270" s="219"/>
      <c r="J270" s="219"/>
      <c r="K270" s="219"/>
      <c r="L270" s="218"/>
      <c r="M270" s="220"/>
      <c r="N270" s="220"/>
      <c r="O270" s="220"/>
    </row>
    <row r="271" spans="1:15">
      <c r="A271" s="218"/>
      <c r="B271" s="219"/>
      <c r="C271" s="219"/>
      <c r="D271" s="219"/>
      <c r="E271" s="219"/>
      <c r="F271" s="219"/>
      <c r="G271" s="219"/>
      <c r="H271" s="219"/>
      <c r="I271" s="219"/>
      <c r="J271" s="219"/>
      <c r="K271" s="219"/>
      <c r="L271" s="218"/>
      <c r="M271" s="220"/>
      <c r="N271" s="220"/>
      <c r="O271" s="220"/>
    </row>
    <row r="272" spans="1:15">
      <c r="A272" s="218"/>
      <c r="B272" s="219"/>
      <c r="C272" s="219"/>
      <c r="D272" s="219"/>
      <c r="E272" s="219"/>
      <c r="F272" s="219"/>
      <c r="G272" s="219"/>
      <c r="H272" s="219"/>
      <c r="I272" s="219"/>
      <c r="J272" s="219"/>
      <c r="K272" s="219"/>
      <c r="L272" s="218"/>
      <c r="M272" s="220"/>
      <c r="N272" s="220"/>
      <c r="O272" s="220"/>
    </row>
    <row r="273" spans="1:15">
      <c r="A273" s="218"/>
      <c r="B273" s="219"/>
      <c r="C273" s="219"/>
      <c r="D273" s="219"/>
      <c r="E273" s="219"/>
      <c r="F273" s="219"/>
      <c r="G273" s="219"/>
      <c r="H273" s="219"/>
      <c r="I273" s="219"/>
      <c r="J273" s="219"/>
      <c r="K273" s="219"/>
      <c r="L273" s="218"/>
      <c r="M273" s="220"/>
      <c r="N273" s="220"/>
      <c r="O273" s="220"/>
    </row>
    <row r="274" spans="1:15">
      <c r="A274" s="218"/>
      <c r="B274" s="219"/>
      <c r="C274" s="219"/>
      <c r="D274" s="219"/>
      <c r="E274" s="219"/>
      <c r="F274" s="219"/>
      <c r="G274" s="219"/>
      <c r="H274" s="219"/>
      <c r="I274" s="219"/>
      <c r="J274" s="219"/>
      <c r="K274" s="219"/>
      <c r="L274" s="218"/>
      <c r="M274" s="220"/>
      <c r="N274" s="220"/>
      <c r="O274" s="220"/>
    </row>
    <row r="275" spans="1:15">
      <c r="A275" s="218"/>
      <c r="B275" s="219"/>
      <c r="C275" s="219"/>
      <c r="D275" s="219"/>
      <c r="E275" s="219"/>
      <c r="F275" s="219"/>
      <c r="G275" s="219"/>
      <c r="H275" s="219"/>
      <c r="I275" s="219"/>
      <c r="J275" s="219"/>
      <c r="K275" s="219"/>
      <c r="L275" s="218"/>
      <c r="M275" s="220"/>
      <c r="N275" s="220"/>
      <c r="O275" s="220"/>
    </row>
    <row r="276" spans="1:15">
      <c r="A276" s="218"/>
      <c r="B276" s="219"/>
      <c r="C276" s="219"/>
      <c r="D276" s="219"/>
      <c r="E276" s="219"/>
      <c r="F276" s="219"/>
      <c r="G276" s="219"/>
      <c r="H276" s="219"/>
      <c r="I276" s="219"/>
      <c r="J276" s="219"/>
      <c r="K276" s="219"/>
      <c r="L276" s="218"/>
      <c r="M276" s="220"/>
      <c r="N276" s="220"/>
      <c r="O276" s="220"/>
    </row>
    <row r="277" spans="1:15">
      <c r="A277" s="218"/>
      <c r="B277" s="219"/>
      <c r="C277" s="219"/>
      <c r="D277" s="219"/>
      <c r="E277" s="219"/>
      <c r="F277" s="219"/>
      <c r="G277" s="219"/>
      <c r="H277" s="219"/>
      <c r="I277" s="219"/>
      <c r="J277" s="219"/>
      <c r="K277" s="219"/>
      <c r="L277" s="218"/>
      <c r="M277" s="220"/>
      <c r="N277" s="220"/>
      <c r="O277" s="220"/>
    </row>
    <row r="278" spans="1:15">
      <c r="A278" s="218"/>
      <c r="B278" s="219"/>
      <c r="C278" s="219"/>
      <c r="D278" s="219"/>
      <c r="E278" s="219"/>
      <c r="F278" s="219"/>
      <c r="G278" s="219"/>
      <c r="H278" s="219"/>
      <c r="I278" s="219"/>
      <c r="J278" s="219"/>
      <c r="K278" s="219"/>
      <c r="L278" s="218"/>
      <c r="M278" s="220"/>
      <c r="N278" s="220"/>
      <c r="O278" s="220"/>
    </row>
    <row r="279" spans="1:15">
      <c r="A279" s="218"/>
      <c r="B279" s="219"/>
      <c r="C279" s="219"/>
      <c r="D279" s="219"/>
      <c r="E279" s="219"/>
      <c r="F279" s="219"/>
      <c r="G279" s="219"/>
      <c r="H279" s="219"/>
      <c r="I279" s="219"/>
      <c r="J279" s="219"/>
      <c r="K279" s="219"/>
      <c r="L279" s="218"/>
      <c r="M279" s="220"/>
      <c r="N279" s="220"/>
      <c r="O279" s="220"/>
    </row>
    <row r="280" spans="1:15">
      <c r="A280" s="218"/>
      <c r="B280" s="219"/>
      <c r="C280" s="219"/>
      <c r="D280" s="219"/>
      <c r="E280" s="219"/>
      <c r="F280" s="219"/>
      <c r="G280" s="219"/>
      <c r="H280" s="219"/>
      <c r="I280" s="219"/>
      <c r="J280" s="219"/>
      <c r="K280" s="219"/>
      <c r="L280" s="218"/>
      <c r="M280" s="220"/>
      <c r="N280" s="220"/>
      <c r="O280" s="220"/>
    </row>
    <row r="281" spans="1:15">
      <c r="A281" s="218"/>
      <c r="B281" s="219"/>
      <c r="C281" s="219"/>
      <c r="D281" s="219"/>
      <c r="E281" s="219"/>
      <c r="F281" s="219"/>
      <c r="G281" s="219"/>
      <c r="H281" s="219"/>
      <c r="I281" s="219"/>
      <c r="J281" s="219"/>
      <c r="K281" s="219"/>
      <c r="L281" s="218"/>
      <c r="M281" s="220"/>
      <c r="N281" s="220"/>
      <c r="O281" s="220"/>
    </row>
    <row r="282" spans="1:15">
      <c r="A282" s="218"/>
      <c r="B282" s="219"/>
      <c r="C282" s="219"/>
      <c r="D282" s="219"/>
      <c r="E282" s="219"/>
      <c r="F282" s="219"/>
      <c r="G282" s="219"/>
      <c r="H282" s="219"/>
      <c r="I282" s="219"/>
      <c r="J282" s="219"/>
      <c r="K282" s="219"/>
      <c r="L282" s="218"/>
      <c r="M282" s="220"/>
      <c r="N282" s="220"/>
      <c r="O282" s="220"/>
    </row>
    <row r="283" spans="1:15">
      <c r="A283" s="218"/>
      <c r="B283" s="219"/>
      <c r="C283" s="219"/>
      <c r="D283" s="219"/>
      <c r="E283" s="219"/>
      <c r="F283" s="219"/>
      <c r="G283" s="219"/>
      <c r="H283" s="219"/>
      <c r="I283" s="219"/>
      <c r="J283" s="219"/>
      <c r="K283" s="219"/>
      <c r="L283" s="218"/>
      <c r="M283" s="220"/>
      <c r="N283" s="220"/>
      <c r="O283" s="220"/>
    </row>
    <row r="284" spans="1:15">
      <c r="A284" s="218"/>
      <c r="B284" s="219"/>
      <c r="C284" s="219"/>
      <c r="D284" s="219"/>
      <c r="E284" s="219"/>
      <c r="F284" s="219"/>
      <c r="G284" s="219"/>
      <c r="H284" s="219"/>
      <c r="I284" s="219"/>
      <c r="J284" s="219"/>
      <c r="K284" s="219"/>
      <c r="L284" s="218"/>
      <c r="M284" s="220"/>
      <c r="N284" s="220"/>
      <c r="O284" s="220"/>
    </row>
    <row r="285" spans="1:15">
      <c r="A285" s="218"/>
      <c r="B285" s="219"/>
      <c r="C285" s="219"/>
      <c r="D285" s="219"/>
      <c r="E285" s="219"/>
      <c r="F285" s="219"/>
      <c r="G285" s="219"/>
      <c r="H285" s="219"/>
      <c r="I285" s="219"/>
      <c r="J285" s="219"/>
      <c r="K285" s="219"/>
      <c r="L285" s="218"/>
      <c r="M285" s="220"/>
      <c r="N285" s="220"/>
      <c r="O285" s="220"/>
    </row>
    <row r="286" spans="1:15">
      <c r="A286" s="218"/>
      <c r="B286" s="219"/>
      <c r="C286" s="219"/>
      <c r="D286" s="219"/>
      <c r="E286" s="219"/>
      <c r="F286" s="219"/>
      <c r="G286" s="219"/>
      <c r="H286" s="219"/>
      <c r="I286" s="219"/>
      <c r="J286" s="219"/>
      <c r="K286" s="219"/>
      <c r="L286" s="218"/>
      <c r="M286" s="220"/>
      <c r="N286" s="220"/>
      <c r="O286" s="220"/>
    </row>
    <row r="287" spans="1:15">
      <c r="A287" s="218"/>
      <c r="B287" s="219"/>
      <c r="C287" s="219"/>
      <c r="D287" s="219"/>
      <c r="E287" s="219"/>
      <c r="F287" s="219"/>
      <c r="G287" s="219"/>
      <c r="H287" s="219"/>
      <c r="I287" s="219"/>
      <c r="J287" s="219"/>
      <c r="K287" s="219"/>
      <c r="L287" s="218"/>
      <c r="M287" s="220"/>
      <c r="N287" s="220"/>
      <c r="O287" s="220"/>
    </row>
    <row r="288" spans="1:15">
      <c r="A288" s="218"/>
      <c r="B288" s="219"/>
      <c r="C288" s="219"/>
      <c r="D288" s="219"/>
      <c r="E288" s="219"/>
      <c r="F288" s="219"/>
      <c r="G288" s="219"/>
      <c r="H288" s="219"/>
      <c r="I288" s="219"/>
      <c r="J288" s="219"/>
      <c r="K288" s="219"/>
      <c r="L288" s="218"/>
      <c r="M288" s="220"/>
      <c r="N288" s="220"/>
      <c r="O288" s="220"/>
    </row>
    <row r="289" spans="1:15">
      <c r="A289" s="218"/>
      <c r="B289" s="219"/>
      <c r="C289" s="219"/>
      <c r="D289" s="219"/>
      <c r="E289" s="219"/>
      <c r="F289" s="219"/>
      <c r="G289" s="219"/>
      <c r="H289" s="219"/>
      <c r="I289" s="219"/>
      <c r="J289" s="219"/>
      <c r="K289" s="219"/>
      <c r="L289" s="218"/>
      <c r="M289" s="220"/>
      <c r="N289" s="220"/>
      <c r="O289" s="220"/>
    </row>
    <row r="290" spans="1:15">
      <c r="A290" s="218"/>
      <c r="B290" s="219"/>
      <c r="C290" s="219"/>
      <c r="D290" s="219"/>
      <c r="E290" s="219"/>
      <c r="F290" s="219"/>
      <c r="G290" s="219"/>
      <c r="H290" s="219"/>
      <c r="I290" s="219"/>
      <c r="J290" s="219"/>
      <c r="K290" s="219"/>
      <c r="L290" s="218"/>
      <c r="M290" s="220"/>
      <c r="N290" s="220"/>
      <c r="O290" s="220"/>
    </row>
    <row r="291" spans="1:15">
      <c r="A291" s="218"/>
      <c r="B291" s="219"/>
      <c r="C291" s="219"/>
      <c r="D291" s="219"/>
      <c r="E291" s="219"/>
      <c r="F291" s="219"/>
      <c r="G291" s="219"/>
      <c r="H291" s="219"/>
      <c r="I291" s="219"/>
      <c r="J291" s="219"/>
      <c r="K291" s="219"/>
      <c r="L291" s="218"/>
      <c r="M291" s="220"/>
      <c r="N291" s="220"/>
      <c r="O291" s="220"/>
    </row>
    <row r="292" spans="1:15">
      <c r="A292" s="218"/>
      <c r="B292" s="219"/>
      <c r="C292" s="219"/>
      <c r="D292" s="219"/>
      <c r="E292" s="219"/>
      <c r="F292" s="219"/>
      <c r="G292" s="219"/>
      <c r="H292" s="219"/>
      <c r="I292" s="219"/>
      <c r="J292" s="219"/>
      <c r="K292" s="219"/>
      <c r="L292" s="218"/>
      <c r="M292" s="220"/>
      <c r="N292" s="220"/>
      <c r="O292" s="220"/>
    </row>
    <row r="293" spans="1:15">
      <c r="A293" s="218"/>
      <c r="B293" s="219"/>
      <c r="C293" s="219"/>
      <c r="D293" s="219"/>
      <c r="E293" s="219"/>
      <c r="F293" s="219"/>
      <c r="G293" s="219"/>
      <c r="H293" s="219"/>
      <c r="I293" s="219"/>
      <c r="J293" s="219"/>
      <c r="K293" s="219"/>
      <c r="L293" s="218"/>
      <c r="M293" s="220"/>
      <c r="N293" s="220"/>
      <c r="O293" s="220"/>
    </row>
    <row r="294" spans="1:15">
      <c r="A294" s="218"/>
      <c r="B294" s="219"/>
      <c r="C294" s="219"/>
      <c r="D294" s="219"/>
      <c r="E294" s="219"/>
      <c r="F294" s="219"/>
      <c r="G294" s="219"/>
      <c r="H294" s="219"/>
      <c r="I294" s="219"/>
      <c r="J294" s="219"/>
      <c r="K294" s="219"/>
      <c r="L294" s="218"/>
      <c r="M294" s="220"/>
      <c r="N294" s="220"/>
      <c r="O294" s="220"/>
    </row>
    <row r="295" spans="1:15">
      <c r="A295" s="218"/>
      <c r="B295" s="219"/>
      <c r="C295" s="219"/>
      <c r="D295" s="219"/>
      <c r="E295" s="219"/>
      <c r="F295" s="219"/>
      <c r="G295" s="219"/>
      <c r="H295" s="219"/>
      <c r="I295" s="219"/>
      <c r="J295" s="219"/>
      <c r="K295" s="219"/>
      <c r="L295" s="218"/>
      <c r="M295" s="220"/>
      <c r="N295" s="220"/>
      <c r="O295" s="220"/>
    </row>
    <row r="296" spans="1:15">
      <c r="A296" s="218"/>
      <c r="B296" s="219"/>
      <c r="C296" s="219"/>
      <c r="D296" s="219"/>
      <c r="E296" s="219"/>
      <c r="F296" s="219"/>
      <c r="G296" s="219"/>
      <c r="H296" s="219"/>
      <c r="I296" s="219"/>
      <c r="J296" s="219"/>
      <c r="K296" s="219"/>
      <c r="L296" s="218"/>
      <c r="M296" s="220"/>
      <c r="N296" s="220"/>
      <c r="O296" s="220"/>
    </row>
    <row r="297" spans="1:15">
      <c r="A297" s="218"/>
      <c r="B297" s="219"/>
      <c r="C297" s="219"/>
      <c r="D297" s="219"/>
      <c r="E297" s="219"/>
      <c r="F297" s="219"/>
      <c r="G297" s="219"/>
      <c r="H297" s="219"/>
      <c r="I297" s="219"/>
      <c r="J297" s="219"/>
      <c r="K297" s="219"/>
      <c r="L297" s="218"/>
      <c r="M297" s="220"/>
      <c r="N297" s="220"/>
      <c r="O297" s="220"/>
    </row>
    <row r="298" spans="1:15">
      <c r="A298" s="218"/>
      <c r="B298" s="219"/>
      <c r="C298" s="219"/>
      <c r="D298" s="219"/>
      <c r="E298" s="219"/>
      <c r="F298" s="219"/>
      <c r="G298" s="219"/>
      <c r="H298" s="219"/>
      <c r="I298" s="219"/>
      <c r="J298" s="219"/>
      <c r="K298" s="219"/>
      <c r="L298" s="218"/>
      <c r="M298" s="220"/>
      <c r="N298" s="220"/>
      <c r="O298" s="220"/>
    </row>
    <row r="299" spans="1:15">
      <c r="A299" s="218"/>
      <c r="B299" s="219"/>
      <c r="C299" s="219"/>
      <c r="D299" s="219"/>
      <c r="E299" s="219"/>
      <c r="F299" s="219"/>
      <c r="G299" s="219"/>
      <c r="H299" s="219"/>
      <c r="I299" s="219"/>
      <c r="J299" s="219"/>
      <c r="K299" s="219"/>
      <c r="L299" s="218"/>
      <c r="M299" s="220"/>
      <c r="N299" s="220"/>
      <c r="O299" s="220"/>
    </row>
    <row r="300" spans="1:15">
      <c r="A300" s="218"/>
      <c r="B300" s="219"/>
      <c r="C300" s="219"/>
      <c r="D300" s="219"/>
      <c r="E300" s="219"/>
      <c r="F300" s="219"/>
      <c r="G300" s="219"/>
      <c r="H300" s="219"/>
      <c r="I300" s="219"/>
      <c r="J300" s="219"/>
      <c r="K300" s="219"/>
      <c r="L300" s="218"/>
      <c r="M300" s="220"/>
      <c r="N300" s="220"/>
      <c r="O300" s="220"/>
    </row>
    <row r="301" spans="1:15">
      <c r="A301" s="218"/>
      <c r="B301" s="219"/>
      <c r="C301" s="219"/>
      <c r="D301" s="219"/>
      <c r="E301" s="219"/>
      <c r="F301" s="219"/>
      <c r="G301" s="219"/>
      <c r="H301" s="219"/>
      <c r="I301" s="219"/>
      <c r="J301" s="219"/>
      <c r="K301" s="219"/>
      <c r="L301" s="218"/>
      <c r="M301" s="220"/>
      <c r="N301" s="220"/>
      <c r="O301" s="220"/>
    </row>
    <row r="302" spans="1:15">
      <c r="A302" s="218"/>
      <c r="B302" s="219"/>
      <c r="C302" s="219"/>
      <c r="D302" s="219"/>
      <c r="E302" s="219"/>
      <c r="F302" s="219"/>
      <c r="G302" s="219"/>
      <c r="H302" s="219"/>
      <c r="I302" s="219"/>
      <c r="J302" s="219"/>
      <c r="K302" s="219"/>
      <c r="L302" s="218"/>
      <c r="M302" s="220"/>
      <c r="N302" s="220"/>
      <c r="O302" s="220"/>
    </row>
    <row r="303" spans="1:15">
      <c r="A303" s="218"/>
      <c r="B303" s="219"/>
      <c r="C303" s="219"/>
      <c r="D303" s="219"/>
      <c r="E303" s="219"/>
      <c r="F303" s="219"/>
      <c r="G303" s="219"/>
      <c r="H303" s="219"/>
      <c r="I303" s="219"/>
      <c r="J303" s="219"/>
      <c r="K303" s="219"/>
      <c r="L303" s="218"/>
      <c r="M303" s="220"/>
      <c r="N303" s="220"/>
      <c r="O303" s="220"/>
    </row>
    <row r="304" spans="1:15">
      <c r="A304" s="218"/>
      <c r="B304" s="219"/>
      <c r="C304" s="219"/>
      <c r="D304" s="219"/>
      <c r="E304" s="219"/>
      <c r="F304" s="219"/>
      <c r="G304" s="219"/>
      <c r="H304" s="219"/>
      <c r="I304" s="219"/>
      <c r="J304" s="219"/>
      <c r="K304" s="219"/>
      <c r="L304" s="218"/>
      <c r="M304" s="220"/>
      <c r="N304" s="220"/>
      <c r="O304" s="220"/>
    </row>
    <row r="305" spans="1:15">
      <c r="A305" s="218"/>
      <c r="B305" s="219"/>
      <c r="C305" s="219"/>
      <c r="D305" s="219"/>
      <c r="E305" s="219"/>
      <c r="F305" s="219"/>
      <c r="G305" s="219"/>
      <c r="H305" s="219"/>
      <c r="I305" s="219"/>
      <c r="J305" s="219"/>
      <c r="K305" s="219"/>
      <c r="L305" s="218"/>
      <c r="M305" s="220"/>
      <c r="N305" s="220"/>
      <c r="O305" s="220"/>
    </row>
    <row r="306" spans="1:15">
      <c r="A306" s="218"/>
      <c r="B306" s="219"/>
      <c r="C306" s="219"/>
      <c r="D306" s="219"/>
      <c r="E306" s="219"/>
      <c r="F306" s="219"/>
      <c r="G306" s="219"/>
      <c r="H306" s="219"/>
      <c r="I306" s="219"/>
      <c r="J306" s="219"/>
      <c r="K306" s="219"/>
      <c r="L306" s="218"/>
      <c r="M306" s="220"/>
      <c r="N306" s="220"/>
      <c r="O306" s="220"/>
    </row>
    <row r="307" spans="1:15">
      <c r="A307" s="218"/>
      <c r="B307" s="219"/>
      <c r="C307" s="219"/>
      <c r="D307" s="219"/>
      <c r="E307" s="219"/>
      <c r="F307" s="219"/>
      <c r="G307" s="219"/>
      <c r="H307" s="219"/>
      <c r="I307" s="219"/>
      <c r="J307" s="219"/>
      <c r="K307" s="219"/>
      <c r="L307" s="218"/>
      <c r="M307" s="220"/>
      <c r="N307" s="220"/>
      <c r="O307" s="220"/>
    </row>
    <row r="308" spans="1:15">
      <c r="A308" s="218"/>
      <c r="B308" s="219"/>
      <c r="C308" s="219"/>
      <c r="D308" s="219"/>
      <c r="E308" s="219"/>
      <c r="F308" s="219"/>
      <c r="G308" s="219"/>
      <c r="H308" s="219"/>
      <c r="I308" s="219"/>
      <c r="J308" s="219"/>
      <c r="K308" s="219"/>
      <c r="L308" s="218"/>
      <c r="M308" s="220"/>
      <c r="N308" s="220"/>
      <c r="O308" s="220"/>
    </row>
    <row r="309" spans="1:15">
      <c r="A309" s="218"/>
      <c r="B309" s="219"/>
      <c r="C309" s="219"/>
      <c r="D309" s="219"/>
      <c r="E309" s="219"/>
      <c r="F309" s="219"/>
      <c r="G309" s="219"/>
      <c r="H309" s="219"/>
      <c r="I309" s="219"/>
      <c r="J309" s="219"/>
      <c r="K309" s="219"/>
      <c r="L309" s="218"/>
      <c r="M309" s="220"/>
      <c r="N309" s="220"/>
      <c r="O309" s="220"/>
    </row>
    <row r="310" spans="1:15">
      <c r="A310" s="218"/>
      <c r="B310" s="219"/>
      <c r="C310" s="219"/>
      <c r="D310" s="219"/>
      <c r="E310" s="219"/>
      <c r="F310" s="219"/>
      <c r="G310" s="219"/>
      <c r="H310" s="219"/>
      <c r="I310" s="219"/>
      <c r="J310" s="219"/>
      <c r="K310" s="219"/>
      <c r="L310" s="218"/>
      <c r="M310" s="220"/>
      <c r="N310" s="220"/>
      <c r="O310" s="220"/>
    </row>
    <row r="311" spans="1:15">
      <c r="A311" s="218"/>
      <c r="B311" s="219"/>
      <c r="C311" s="219"/>
      <c r="D311" s="219"/>
      <c r="E311" s="219"/>
      <c r="F311" s="219"/>
      <c r="G311" s="219"/>
      <c r="H311" s="219"/>
      <c r="I311" s="219"/>
      <c r="J311" s="219"/>
      <c r="K311" s="219"/>
      <c r="L311" s="218"/>
      <c r="M311" s="220"/>
      <c r="N311" s="220"/>
      <c r="O311" s="220"/>
    </row>
    <row r="312" spans="1:15">
      <c r="A312" s="218"/>
      <c r="B312" s="219"/>
      <c r="C312" s="219"/>
      <c r="D312" s="219"/>
      <c r="E312" s="219"/>
      <c r="F312" s="219"/>
      <c r="G312" s="219"/>
      <c r="H312" s="219"/>
      <c r="I312" s="219"/>
      <c r="J312" s="219"/>
      <c r="K312" s="219"/>
      <c r="L312" s="218"/>
      <c r="M312" s="220"/>
      <c r="N312" s="220"/>
      <c r="O312" s="220"/>
    </row>
    <row r="313" spans="1:15">
      <c r="A313" s="218"/>
      <c r="B313" s="219"/>
      <c r="C313" s="219"/>
      <c r="D313" s="219"/>
      <c r="E313" s="219"/>
      <c r="F313" s="219"/>
      <c r="G313" s="219"/>
      <c r="H313" s="219"/>
      <c r="I313" s="219"/>
      <c r="J313" s="219"/>
      <c r="K313" s="219"/>
      <c r="L313" s="218"/>
      <c r="M313" s="220"/>
      <c r="N313" s="220"/>
      <c r="O313" s="220"/>
    </row>
    <row r="314" spans="1:15">
      <c r="A314" s="218"/>
      <c r="B314" s="219"/>
      <c r="C314" s="219"/>
      <c r="D314" s="219"/>
      <c r="E314" s="219"/>
      <c r="F314" s="219"/>
      <c r="G314" s="219"/>
      <c r="H314" s="219"/>
      <c r="I314" s="219"/>
      <c r="J314" s="219"/>
      <c r="K314" s="219"/>
      <c r="L314" s="218"/>
      <c r="M314" s="220"/>
      <c r="N314" s="220"/>
      <c r="O314" s="220"/>
    </row>
    <row r="315" spans="1:15">
      <c r="A315" s="218"/>
      <c r="B315" s="219"/>
      <c r="C315" s="219"/>
      <c r="D315" s="219"/>
      <c r="E315" s="219"/>
      <c r="F315" s="219"/>
      <c r="G315" s="219"/>
      <c r="H315" s="219"/>
      <c r="I315" s="219"/>
      <c r="J315" s="219"/>
      <c r="K315" s="219"/>
      <c r="L315" s="218"/>
      <c r="M315" s="220"/>
      <c r="N315" s="220"/>
      <c r="O315" s="220"/>
    </row>
    <row r="316" spans="1:15">
      <c r="A316" s="218"/>
      <c r="B316" s="219"/>
      <c r="C316" s="219"/>
      <c r="D316" s="219"/>
      <c r="E316" s="219"/>
      <c r="F316" s="219"/>
      <c r="G316" s="219"/>
      <c r="H316" s="219"/>
      <c r="I316" s="219"/>
      <c r="J316" s="219"/>
      <c r="K316" s="219"/>
      <c r="L316" s="218"/>
      <c r="M316" s="220"/>
      <c r="N316" s="220"/>
      <c r="O316" s="220"/>
    </row>
    <row r="317" spans="1:15">
      <c r="A317" s="218"/>
      <c r="B317" s="219"/>
      <c r="C317" s="219"/>
      <c r="D317" s="219"/>
      <c r="E317" s="219"/>
      <c r="F317" s="219"/>
      <c r="G317" s="219"/>
      <c r="H317" s="219"/>
      <c r="I317" s="219"/>
      <c r="J317" s="219"/>
      <c r="K317" s="219"/>
      <c r="L317" s="218"/>
      <c r="M317" s="220"/>
      <c r="N317" s="220"/>
      <c r="O317" s="220"/>
    </row>
    <row r="318" spans="1:15">
      <c r="A318" s="218"/>
      <c r="B318" s="219"/>
      <c r="C318" s="219"/>
      <c r="D318" s="219"/>
      <c r="E318" s="219"/>
      <c r="F318" s="219"/>
      <c r="G318" s="219"/>
      <c r="H318" s="219"/>
      <c r="I318" s="219"/>
      <c r="J318" s="219"/>
      <c r="K318" s="219"/>
      <c r="L318" s="218"/>
      <c r="M318" s="220"/>
      <c r="N318" s="220"/>
      <c r="O318" s="220"/>
    </row>
    <row r="319" spans="1:15">
      <c r="A319" s="218"/>
      <c r="B319" s="219"/>
      <c r="C319" s="219"/>
      <c r="D319" s="219"/>
      <c r="E319" s="219"/>
      <c r="F319" s="219"/>
      <c r="G319" s="219"/>
      <c r="H319" s="219"/>
      <c r="I319" s="219"/>
      <c r="J319" s="219"/>
      <c r="K319" s="219"/>
      <c r="L319" s="218"/>
      <c r="M319" s="220"/>
      <c r="N319" s="220"/>
      <c r="O319" s="220"/>
    </row>
    <row r="320" spans="1:15">
      <c r="A320" s="218"/>
      <c r="B320" s="219"/>
      <c r="C320" s="219"/>
      <c r="D320" s="219"/>
      <c r="E320" s="219"/>
      <c r="F320" s="219"/>
      <c r="G320" s="219"/>
      <c r="H320" s="219"/>
      <c r="I320" s="219"/>
      <c r="J320" s="219"/>
      <c r="K320" s="219"/>
      <c r="L320" s="218"/>
      <c r="M320" s="220"/>
      <c r="N320" s="220"/>
      <c r="O320" s="220"/>
    </row>
    <row r="321" spans="1:15">
      <c r="A321" s="218"/>
      <c r="B321" s="219"/>
      <c r="C321" s="219"/>
      <c r="D321" s="219"/>
      <c r="E321" s="219"/>
      <c r="F321" s="219"/>
      <c r="G321" s="219"/>
      <c r="H321" s="219"/>
      <c r="I321" s="219"/>
      <c r="J321" s="219"/>
      <c r="K321" s="219"/>
      <c r="L321" s="218"/>
      <c r="M321" s="220"/>
      <c r="N321" s="220"/>
      <c r="O321" s="220"/>
    </row>
    <row r="322" spans="1:15">
      <c r="A322" s="218"/>
      <c r="B322" s="219"/>
      <c r="C322" s="219"/>
      <c r="D322" s="219"/>
      <c r="E322" s="219"/>
      <c r="F322" s="219"/>
      <c r="G322" s="219"/>
      <c r="H322" s="219"/>
      <c r="I322" s="219"/>
      <c r="J322" s="219"/>
      <c r="K322" s="219"/>
      <c r="L322" s="218"/>
      <c r="M322" s="220"/>
      <c r="N322" s="220"/>
      <c r="O322" s="220"/>
    </row>
    <row r="323" spans="1:15">
      <c r="A323" s="218"/>
      <c r="B323" s="219"/>
      <c r="C323" s="219"/>
      <c r="D323" s="219"/>
      <c r="E323" s="219"/>
      <c r="F323" s="219"/>
      <c r="G323" s="219"/>
      <c r="H323" s="219"/>
      <c r="I323" s="219"/>
      <c r="J323" s="219"/>
      <c r="K323" s="219"/>
      <c r="L323" s="218"/>
      <c r="M323" s="220"/>
      <c r="N323" s="220"/>
      <c r="O323" s="220"/>
    </row>
    <row r="324" spans="1:15">
      <c r="A324" s="218"/>
      <c r="B324" s="219"/>
      <c r="C324" s="219"/>
      <c r="D324" s="219"/>
      <c r="E324" s="219"/>
      <c r="F324" s="219"/>
      <c r="G324" s="219"/>
      <c r="H324" s="219"/>
      <c r="I324" s="219"/>
      <c r="J324" s="219"/>
      <c r="K324" s="219"/>
      <c r="L324" s="218"/>
      <c r="M324" s="220"/>
      <c r="N324" s="220"/>
      <c r="O324" s="220"/>
    </row>
    <row r="325" spans="1:15">
      <c r="A325" s="218"/>
      <c r="B325" s="219"/>
      <c r="C325" s="219"/>
      <c r="D325" s="219"/>
      <c r="E325" s="219"/>
      <c r="F325" s="219"/>
      <c r="G325" s="219"/>
      <c r="H325" s="219"/>
      <c r="I325" s="219"/>
      <c r="J325" s="219"/>
      <c r="K325" s="219"/>
      <c r="L325" s="218"/>
      <c r="M325" s="220"/>
      <c r="N325" s="220"/>
      <c r="O325" s="220"/>
    </row>
    <row r="326" spans="1:15">
      <c r="A326" s="218"/>
      <c r="B326" s="219"/>
      <c r="C326" s="219"/>
      <c r="D326" s="219"/>
      <c r="E326" s="219"/>
      <c r="F326" s="219"/>
      <c r="G326" s="219"/>
      <c r="H326" s="219"/>
      <c r="I326" s="219"/>
      <c r="J326" s="219"/>
      <c r="K326" s="219"/>
      <c r="L326" s="218"/>
      <c r="M326" s="220"/>
      <c r="N326" s="220"/>
      <c r="O326" s="220"/>
    </row>
    <row r="327" spans="1:15">
      <c r="A327" s="218"/>
      <c r="B327" s="219"/>
      <c r="C327" s="219"/>
      <c r="D327" s="219"/>
      <c r="E327" s="219"/>
      <c r="F327" s="219"/>
      <c r="G327" s="219"/>
      <c r="H327" s="219"/>
      <c r="I327" s="219"/>
      <c r="J327" s="219"/>
      <c r="K327" s="219"/>
      <c r="L327" s="218"/>
      <c r="M327" s="220"/>
      <c r="N327" s="220"/>
      <c r="O327" s="220"/>
    </row>
    <row r="328" spans="1:15">
      <c r="A328" s="218"/>
      <c r="B328" s="219"/>
      <c r="C328" s="219"/>
      <c r="D328" s="219"/>
      <c r="E328" s="219"/>
      <c r="F328" s="219"/>
      <c r="G328" s="219"/>
      <c r="H328" s="219"/>
      <c r="I328" s="219"/>
      <c r="J328" s="219"/>
      <c r="K328" s="219"/>
      <c r="L328" s="218"/>
      <c r="M328" s="220"/>
      <c r="N328" s="220"/>
      <c r="O328" s="220"/>
    </row>
    <row r="329" spans="1:15">
      <c r="A329" s="218"/>
      <c r="B329" s="219"/>
      <c r="C329" s="219"/>
      <c r="D329" s="219"/>
      <c r="E329" s="219"/>
      <c r="F329" s="219"/>
      <c r="G329" s="219"/>
      <c r="H329" s="219"/>
      <c r="I329" s="219"/>
      <c r="J329" s="219"/>
      <c r="K329" s="219"/>
      <c r="L329" s="218"/>
      <c r="M329" s="220"/>
      <c r="N329" s="220"/>
      <c r="O329" s="220"/>
    </row>
    <row r="330" spans="1:15">
      <c r="A330" s="218"/>
      <c r="B330" s="219"/>
      <c r="C330" s="219"/>
      <c r="D330" s="219"/>
      <c r="E330" s="219"/>
      <c r="F330" s="219"/>
      <c r="G330" s="219"/>
      <c r="H330" s="219"/>
      <c r="I330" s="219"/>
      <c r="J330" s="219"/>
      <c r="K330" s="219"/>
      <c r="L330" s="218"/>
      <c r="M330" s="220"/>
      <c r="N330" s="220"/>
      <c r="O330" s="220"/>
    </row>
    <row r="331" spans="1:15">
      <c r="A331" s="218"/>
      <c r="B331" s="219"/>
      <c r="C331" s="219"/>
      <c r="D331" s="219"/>
      <c r="E331" s="219"/>
      <c r="F331" s="219"/>
      <c r="G331" s="219"/>
      <c r="H331" s="219"/>
      <c r="I331" s="219"/>
      <c r="J331" s="219"/>
      <c r="K331" s="219"/>
      <c r="L331" s="218"/>
      <c r="M331" s="220"/>
      <c r="N331" s="220"/>
      <c r="O331" s="220"/>
    </row>
    <row r="332" spans="1:15">
      <c r="A332" s="218"/>
      <c r="B332" s="219"/>
      <c r="C332" s="219"/>
      <c r="D332" s="219"/>
      <c r="E332" s="219"/>
      <c r="F332" s="219"/>
      <c r="G332" s="219"/>
      <c r="H332" s="219"/>
      <c r="I332" s="219"/>
      <c r="J332" s="219"/>
      <c r="K332" s="219"/>
      <c r="L332" s="218"/>
      <c r="M332" s="220"/>
      <c r="N332" s="220"/>
      <c r="O332" s="220"/>
    </row>
    <row r="333" spans="1:15">
      <c r="A333" s="218"/>
      <c r="B333" s="219"/>
      <c r="C333" s="219"/>
      <c r="D333" s="219"/>
      <c r="E333" s="219"/>
      <c r="F333" s="219"/>
      <c r="G333" s="219"/>
      <c r="H333" s="219"/>
      <c r="I333" s="219"/>
      <c r="J333" s="219"/>
      <c r="K333" s="219"/>
      <c r="L333" s="218"/>
      <c r="M333" s="220"/>
      <c r="N333" s="220"/>
      <c r="O333" s="220"/>
    </row>
    <row r="334" spans="1:15">
      <c r="A334" s="218"/>
      <c r="B334" s="219"/>
      <c r="C334" s="219"/>
      <c r="D334" s="219"/>
      <c r="E334" s="219"/>
      <c r="F334" s="219"/>
      <c r="G334" s="219"/>
      <c r="H334" s="219"/>
      <c r="I334" s="219"/>
      <c r="J334" s="219"/>
      <c r="K334" s="219"/>
      <c r="L334" s="218"/>
      <c r="M334" s="220"/>
      <c r="N334" s="220"/>
      <c r="O334" s="220"/>
    </row>
    <row r="335" spans="1:15">
      <c r="A335" s="218"/>
      <c r="B335" s="219"/>
      <c r="C335" s="219"/>
      <c r="D335" s="219"/>
      <c r="E335" s="219"/>
      <c r="F335" s="219"/>
      <c r="G335" s="219"/>
      <c r="H335" s="219"/>
      <c r="I335" s="219"/>
      <c r="J335" s="219"/>
      <c r="K335" s="219"/>
      <c r="L335" s="218"/>
      <c r="M335" s="220"/>
      <c r="N335" s="220"/>
      <c r="O335" s="220"/>
    </row>
    <row r="336" spans="1:15">
      <c r="A336" s="218"/>
      <c r="B336" s="219"/>
      <c r="C336" s="219"/>
      <c r="D336" s="219"/>
      <c r="E336" s="219"/>
      <c r="F336" s="219"/>
      <c r="G336" s="219"/>
      <c r="H336" s="219"/>
      <c r="I336" s="219"/>
      <c r="J336" s="219"/>
      <c r="K336" s="219"/>
      <c r="L336" s="218"/>
      <c r="M336" s="220"/>
      <c r="N336" s="220"/>
      <c r="O336" s="220"/>
    </row>
    <row r="337" spans="1:15">
      <c r="A337" s="218"/>
      <c r="B337" s="219"/>
      <c r="C337" s="219"/>
      <c r="D337" s="219"/>
      <c r="E337" s="219"/>
      <c r="F337" s="219"/>
      <c r="G337" s="219"/>
      <c r="H337" s="219"/>
      <c r="I337" s="219"/>
      <c r="J337" s="219"/>
      <c r="K337" s="219"/>
      <c r="L337" s="218"/>
      <c r="M337" s="220"/>
      <c r="N337" s="220"/>
      <c r="O337" s="220"/>
    </row>
    <row r="338" spans="1:15">
      <c r="A338" s="218"/>
      <c r="B338" s="219"/>
      <c r="C338" s="219"/>
      <c r="D338" s="219"/>
      <c r="E338" s="219"/>
      <c r="F338" s="219"/>
      <c r="G338" s="219"/>
      <c r="H338" s="219"/>
      <c r="I338" s="219"/>
      <c r="J338" s="219"/>
      <c r="K338" s="219"/>
      <c r="L338" s="218"/>
      <c r="M338" s="220"/>
      <c r="N338" s="220"/>
      <c r="O338" s="220"/>
    </row>
    <row r="339" spans="1:15">
      <c r="A339" s="218"/>
      <c r="B339" s="219"/>
      <c r="C339" s="219"/>
      <c r="D339" s="219"/>
      <c r="E339" s="219"/>
      <c r="F339" s="219"/>
      <c r="G339" s="219"/>
      <c r="H339" s="219"/>
      <c r="I339" s="219"/>
      <c r="J339" s="219"/>
      <c r="K339" s="219"/>
      <c r="L339" s="218"/>
      <c r="M339" s="220"/>
      <c r="N339" s="220"/>
      <c r="O339" s="220"/>
    </row>
    <row r="340" spans="1:15">
      <c r="A340" s="218"/>
      <c r="B340" s="219"/>
      <c r="C340" s="219"/>
      <c r="D340" s="219"/>
      <c r="E340" s="219"/>
      <c r="F340" s="219"/>
      <c r="G340" s="219"/>
      <c r="H340" s="219"/>
      <c r="I340" s="219"/>
      <c r="J340" s="219"/>
      <c r="K340" s="219"/>
      <c r="L340" s="218"/>
      <c r="M340" s="220"/>
      <c r="N340" s="220"/>
      <c r="O340" s="220"/>
    </row>
    <row r="341" spans="1:15">
      <c r="A341" s="218"/>
      <c r="B341" s="219"/>
      <c r="C341" s="219"/>
      <c r="D341" s="219"/>
      <c r="E341" s="219"/>
      <c r="F341" s="219"/>
      <c r="G341" s="219"/>
      <c r="H341" s="219"/>
      <c r="I341" s="219"/>
      <c r="J341" s="219"/>
      <c r="K341" s="219"/>
      <c r="L341" s="218"/>
      <c r="M341" s="220"/>
      <c r="N341" s="220"/>
      <c r="O341" s="220"/>
    </row>
    <row r="342" spans="1:15">
      <c r="A342" s="218"/>
      <c r="B342" s="219"/>
      <c r="C342" s="219"/>
      <c r="D342" s="219"/>
      <c r="E342" s="219"/>
      <c r="F342" s="219"/>
      <c r="G342" s="219"/>
      <c r="H342" s="219"/>
      <c r="I342" s="219"/>
      <c r="J342" s="219"/>
      <c r="K342" s="219"/>
      <c r="L342" s="218"/>
      <c r="M342" s="220"/>
      <c r="N342" s="220"/>
      <c r="O342" s="220"/>
    </row>
    <row r="343" spans="1:15">
      <c r="A343" s="218"/>
      <c r="B343" s="219"/>
      <c r="C343" s="219"/>
      <c r="D343" s="219"/>
      <c r="E343" s="219"/>
      <c r="F343" s="219"/>
      <c r="G343" s="219"/>
      <c r="H343" s="219"/>
      <c r="I343" s="219"/>
      <c r="J343" s="219"/>
      <c r="K343" s="219"/>
      <c r="L343" s="218"/>
      <c r="M343" s="220"/>
      <c r="N343" s="220"/>
      <c r="O343" s="220"/>
    </row>
    <row r="344" spans="1:15">
      <c r="A344" s="218"/>
      <c r="B344" s="219"/>
      <c r="C344" s="219"/>
      <c r="D344" s="219"/>
      <c r="E344" s="219"/>
      <c r="F344" s="219"/>
      <c r="G344" s="219"/>
      <c r="H344" s="219"/>
      <c r="I344" s="219"/>
      <c r="J344" s="219"/>
      <c r="K344" s="219"/>
      <c r="L344" s="218"/>
      <c r="M344" s="220"/>
      <c r="N344" s="220"/>
      <c r="O344" s="220"/>
    </row>
    <row r="345" spans="1:15">
      <c r="A345" s="218"/>
      <c r="B345" s="219"/>
      <c r="C345" s="219"/>
      <c r="D345" s="219"/>
      <c r="E345" s="219"/>
      <c r="F345" s="219"/>
      <c r="G345" s="219"/>
      <c r="H345" s="219"/>
      <c r="I345" s="219"/>
      <c r="J345" s="219"/>
      <c r="K345" s="219"/>
      <c r="L345" s="218"/>
      <c r="M345" s="220"/>
      <c r="N345" s="220"/>
      <c r="O345" s="220"/>
    </row>
    <row r="346" spans="1:15">
      <c r="A346" s="218"/>
      <c r="B346" s="219"/>
      <c r="C346" s="219"/>
      <c r="D346" s="219"/>
      <c r="E346" s="219"/>
      <c r="F346" s="219"/>
      <c r="G346" s="219"/>
      <c r="H346" s="219"/>
      <c r="I346" s="219"/>
      <c r="J346" s="219"/>
      <c r="K346" s="219"/>
      <c r="L346" s="218"/>
      <c r="M346" s="220"/>
      <c r="N346" s="220"/>
      <c r="O346" s="220"/>
    </row>
    <row r="347" spans="1:15">
      <c r="A347" s="218"/>
      <c r="B347" s="219"/>
      <c r="C347" s="219"/>
      <c r="D347" s="219"/>
      <c r="E347" s="219"/>
      <c r="F347" s="219"/>
      <c r="G347" s="219"/>
      <c r="H347" s="219"/>
      <c r="I347" s="219"/>
      <c r="J347" s="219"/>
      <c r="K347" s="219"/>
      <c r="L347" s="218"/>
      <c r="M347" s="220"/>
      <c r="N347" s="220"/>
      <c r="O347" s="220"/>
    </row>
    <row r="348" spans="1:15">
      <c r="A348" s="218"/>
      <c r="B348" s="219"/>
      <c r="C348" s="219"/>
      <c r="D348" s="219"/>
      <c r="E348" s="219"/>
      <c r="F348" s="219"/>
      <c r="G348" s="219"/>
      <c r="H348" s="219"/>
      <c r="I348" s="219"/>
      <c r="J348" s="219"/>
      <c r="K348" s="219"/>
      <c r="L348" s="218"/>
      <c r="M348" s="220"/>
      <c r="N348" s="220"/>
      <c r="O348" s="220"/>
    </row>
    <row r="349" spans="1:15">
      <c r="A349" s="218"/>
      <c r="B349" s="219"/>
      <c r="C349" s="219"/>
      <c r="D349" s="219"/>
      <c r="E349" s="219"/>
      <c r="F349" s="219"/>
      <c r="G349" s="219"/>
      <c r="H349" s="219"/>
      <c r="I349" s="219"/>
      <c r="J349" s="219"/>
      <c r="K349" s="219"/>
      <c r="L349" s="218"/>
      <c r="M349" s="220"/>
      <c r="N349" s="220"/>
      <c r="O349" s="220"/>
    </row>
    <row r="350" spans="1:15">
      <c r="A350" s="218"/>
      <c r="B350" s="219"/>
      <c r="C350" s="219"/>
      <c r="D350" s="219"/>
      <c r="E350" s="219"/>
      <c r="F350" s="219"/>
      <c r="G350" s="219"/>
      <c r="H350" s="219"/>
      <c r="I350" s="219"/>
      <c r="J350" s="219"/>
      <c r="K350" s="219"/>
      <c r="L350" s="218"/>
      <c r="M350" s="220"/>
      <c r="N350" s="220"/>
      <c r="O350" s="220"/>
    </row>
    <row r="351" spans="1:15">
      <c r="A351" s="218"/>
      <c r="B351" s="219"/>
      <c r="C351" s="219"/>
      <c r="D351" s="219"/>
      <c r="E351" s="219"/>
      <c r="F351" s="219"/>
      <c r="G351" s="219"/>
      <c r="H351" s="219"/>
      <c r="I351" s="219"/>
      <c r="J351" s="219"/>
      <c r="K351" s="219"/>
      <c r="L351" s="218"/>
      <c r="M351" s="220"/>
      <c r="N351" s="220"/>
      <c r="O351" s="220"/>
    </row>
    <row r="352" spans="1:15">
      <c r="A352" s="218"/>
      <c r="B352" s="219"/>
      <c r="C352" s="219"/>
      <c r="D352" s="219"/>
      <c r="E352" s="219"/>
      <c r="F352" s="219"/>
      <c r="G352" s="219"/>
      <c r="H352" s="219"/>
      <c r="I352" s="219"/>
      <c r="J352" s="219"/>
      <c r="K352" s="219"/>
      <c r="L352" s="218"/>
      <c r="M352" s="220"/>
      <c r="N352" s="220"/>
      <c r="O352" s="220"/>
    </row>
    <row r="353" spans="1:15">
      <c r="A353" s="218"/>
      <c r="B353" s="219"/>
      <c r="C353" s="219"/>
      <c r="D353" s="219"/>
      <c r="E353" s="219"/>
      <c r="F353" s="219"/>
      <c r="G353" s="219"/>
      <c r="H353" s="219"/>
      <c r="I353" s="219"/>
      <c r="J353" s="219"/>
      <c r="K353" s="219"/>
      <c r="L353" s="218"/>
      <c r="M353" s="220"/>
      <c r="N353" s="220"/>
      <c r="O353" s="220"/>
    </row>
    <row r="354" spans="1:15">
      <c r="A354" s="218"/>
      <c r="B354" s="219"/>
      <c r="C354" s="219"/>
      <c r="D354" s="219"/>
      <c r="E354" s="219"/>
      <c r="F354" s="219"/>
      <c r="G354" s="219"/>
      <c r="H354" s="219"/>
      <c r="I354" s="219"/>
      <c r="J354" s="219"/>
      <c r="K354" s="219"/>
      <c r="L354" s="218"/>
      <c r="M354" s="220"/>
      <c r="N354" s="220"/>
      <c r="O354" s="220"/>
    </row>
    <row r="355" spans="1:15">
      <c r="A355" s="218"/>
      <c r="B355" s="219"/>
      <c r="C355" s="219"/>
      <c r="D355" s="219"/>
      <c r="E355" s="219"/>
      <c r="F355" s="219"/>
      <c r="G355" s="219"/>
      <c r="H355" s="219"/>
      <c r="I355" s="219"/>
      <c r="J355" s="219"/>
      <c r="K355" s="219"/>
      <c r="L355" s="218"/>
      <c r="M355" s="220"/>
      <c r="N355" s="220"/>
      <c r="O355" s="220"/>
    </row>
    <row r="356" spans="1:15">
      <c r="A356" s="218"/>
      <c r="B356" s="219"/>
      <c r="C356" s="219"/>
      <c r="D356" s="219"/>
      <c r="E356" s="219"/>
      <c r="F356" s="219"/>
      <c r="G356" s="219"/>
      <c r="H356" s="219"/>
      <c r="I356" s="219"/>
      <c r="J356" s="219"/>
      <c r="K356" s="219"/>
      <c r="L356" s="218"/>
      <c r="M356" s="220"/>
      <c r="N356" s="220"/>
      <c r="O356" s="220"/>
    </row>
    <row r="357" spans="1:15">
      <c r="A357" s="218"/>
      <c r="B357" s="219"/>
      <c r="C357" s="219"/>
      <c r="D357" s="219"/>
      <c r="E357" s="219"/>
      <c r="F357" s="219"/>
      <c r="G357" s="219"/>
      <c r="H357" s="219"/>
      <c r="I357" s="219"/>
      <c r="J357" s="219"/>
      <c r="K357" s="219"/>
      <c r="L357" s="218"/>
      <c r="M357" s="220"/>
      <c r="N357" s="220"/>
      <c r="O357" s="220"/>
    </row>
    <row r="358" spans="1:15">
      <c r="A358" s="218"/>
      <c r="B358" s="219"/>
      <c r="C358" s="219"/>
      <c r="D358" s="219"/>
      <c r="E358" s="219"/>
      <c r="F358" s="219"/>
      <c r="G358" s="219"/>
      <c r="H358" s="219"/>
      <c r="I358" s="219"/>
      <c r="J358" s="219"/>
      <c r="K358" s="219"/>
      <c r="L358" s="218"/>
      <c r="M358" s="220"/>
      <c r="N358" s="220"/>
      <c r="O358" s="220"/>
    </row>
    <row r="359" spans="1:15">
      <c r="A359" s="218"/>
      <c r="B359" s="219"/>
      <c r="C359" s="219"/>
      <c r="D359" s="219"/>
      <c r="E359" s="219"/>
      <c r="F359" s="219"/>
      <c r="G359" s="219"/>
      <c r="H359" s="219"/>
      <c r="I359" s="219"/>
      <c r="J359" s="219"/>
      <c r="K359" s="219"/>
      <c r="L359" s="218"/>
      <c r="M359" s="220"/>
      <c r="N359" s="220"/>
      <c r="O359" s="220"/>
    </row>
    <row r="360" spans="1:15">
      <c r="A360" s="218"/>
      <c r="B360" s="219"/>
      <c r="C360" s="219"/>
      <c r="D360" s="219"/>
      <c r="E360" s="219"/>
      <c r="F360" s="219"/>
      <c r="G360" s="219"/>
      <c r="H360" s="219"/>
      <c r="I360" s="219"/>
      <c r="J360" s="219"/>
      <c r="K360" s="219"/>
      <c r="L360" s="218"/>
      <c r="M360" s="220"/>
      <c r="N360" s="220"/>
      <c r="O360" s="220"/>
    </row>
    <row r="361" spans="1:15">
      <c r="A361" s="218"/>
      <c r="B361" s="219"/>
      <c r="C361" s="219"/>
      <c r="D361" s="219"/>
      <c r="E361" s="219"/>
      <c r="F361" s="219"/>
      <c r="G361" s="219"/>
      <c r="H361" s="219"/>
      <c r="I361" s="219"/>
      <c r="J361" s="219"/>
      <c r="K361" s="219"/>
      <c r="L361" s="218"/>
      <c r="M361" s="220"/>
      <c r="N361" s="220"/>
      <c r="O361" s="220"/>
    </row>
    <row r="362" spans="1:15">
      <c r="A362" s="218"/>
      <c r="B362" s="219"/>
      <c r="C362" s="219"/>
      <c r="D362" s="219"/>
      <c r="E362" s="219"/>
      <c r="F362" s="219"/>
      <c r="G362" s="219"/>
      <c r="H362" s="219"/>
      <c r="I362" s="219"/>
      <c r="J362" s="219"/>
      <c r="K362" s="219"/>
      <c r="L362" s="218"/>
      <c r="M362" s="220"/>
      <c r="N362" s="220"/>
      <c r="O362" s="220"/>
    </row>
    <row r="363" spans="1:15">
      <c r="A363" s="218"/>
      <c r="B363" s="219"/>
      <c r="C363" s="219"/>
      <c r="D363" s="219"/>
      <c r="E363" s="219"/>
      <c r="F363" s="219"/>
      <c r="G363" s="219"/>
      <c r="H363" s="219"/>
      <c r="I363" s="219"/>
      <c r="J363" s="219"/>
      <c r="K363" s="219"/>
      <c r="L363" s="218"/>
      <c r="M363" s="220"/>
      <c r="N363" s="220"/>
      <c r="O363" s="220"/>
    </row>
    <row r="364" spans="1:15">
      <c r="A364" s="218"/>
      <c r="B364" s="219"/>
      <c r="C364" s="219"/>
      <c r="D364" s="219"/>
      <c r="E364" s="219"/>
      <c r="F364" s="219"/>
      <c r="G364" s="219"/>
      <c r="H364" s="219"/>
      <c r="I364" s="219"/>
      <c r="J364" s="219"/>
      <c r="K364" s="219"/>
      <c r="L364" s="218"/>
      <c r="M364" s="220"/>
      <c r="N364" s="220"/>
      <c r="O364" s="220"/>
    </row>
    <row r="365" spans="1:15">
      <c r="A365" s="218"/>
      <c r="B365" s="219"/>
      <c r="C365" s="219"/>
      <c r="D365" s="219"/>
      <c r="E365" s="219"/>
      <c r="F365" s="219"/>
      <c r="G365" s="219"/>
      <c r="H365" s="219"/>
      <c r="I365" s="219"/>
      <c r="J365" s="219"/>
      <c r="K365" s="219"/>
      <c r="L365" s="218"/>
      <c r="M365" s="220"/>
      <c r="N365" s="220"/>
      <c r="O365" s="220"/>
    </row>
    <row r="366" spans="1:15">
      <c r="A366" s="218"/>
      <c r="B366" s="219"/>
      <c r="C366" s="219"/>
      <c r="D366" s="219"/>
      <c r="E366" s="219"/>
      <c r="F366" s="219"/>
      <c r="G366" s="219"/>
      <c r="H366" s="219"/>
      <c r="I366" s="219"/>
      <c r="J366" s="219"/>
      <c r="K366" s="219"/>
      <c r="L366" s="218"/>
      <c r="M366" s="220"/>
      <c r="N366" s="220"/>
      <c r="O366" s="220"/>
    </row>
    <row r="367" spans="1:15">
      <c r="A367" s="218"/>
      <c r="B367" s="219"/>
      <c r="C367" s="219"/>
      <c r="D367" s="219"/>
      <c r="E367" s="219"/>
      <c r="F367" s="219"/>
      <c r="G367" s="219"/>
      <c r="H367" s="219"/>
      <c r="I367" s="219"/>
      <c r="J367" s="219"/>
      <c r="K367" s="219"/>
      <c r="L367" s="218"/>
      <c r="M367" s="220"/>
      <c r="N367" s="220"/>
      <c r="O367" s="220"/>
    </row>
    <row r="368" spans="1:15">
      <c r="A368" s="218"/>
      <c r="B368" s="219"/>
      <c r="C368" s="219"/>
      <c r="D368" s="219"/>
      <c r="E368" s="219"/>
      <c r="F368" s="219"/>
      <c r="G368" s="219"/>
      <c r="H368" s="219"/>
      <c r="I368" s="219"/>
      <c r="J368" s="219"/>
      <c r="K368" s="219"/>
      <c r="L368" s="218"/>
      <c r="M368" s="220"/>
      <c r="N368" s="220"/>
      <c r="O368" s="220"/>
    </row>
    <row r="369" spans="1:15">
      <c r="A369" s="218"/>
      <c r="B369" s="219"/>
      <c r="C369" s="219"/>
      <c r="D369" s="219"/>
      <c r="E369" s="219"/>
      <c r="F369" s="219"/>
      <c r="G369" s="219"/>
      <c r="H369" s="219"/>
      <c r="I369" s="219"/>
      <c r="J369" s="219"/>
      <c r="K369" s="219"/>
      <c r="L369" s="218"/>
      <c r="M369" s="220"/>
      <c r="N369" s="220"/>
      <c r="O369" s="220"/>
    </row>
    <row r="370" spans="1:15">
      <c r="A370" s="218"/>
      <c r="B370" s="219"/>
      <c r="C370" s="219"/>
      <c r="D370" s="219"/>
      <c r="E370" s="219"/>
      <c r="F370" s="219"/>
      <c r="G370" s="219"/>
      <c r="H370" s="219"/>
      <c r="I370" s="219"/>
      <c r="J370" s="219"/>
      <c r="K370" s="219"/>
      <c r="L370" s="218"/>
      <c r="M370" s="220"/>
      <c r="N370" s="220"/>
      <c r="O370" s="220"/>
    </row>
    <row r="371" spans="1:15">
      <c r="A371" s="218"/>
      <c r="B371" s="219"/>
      <c r="C371" s="219"/>
      <c r="D371" s="219"/>
      <c r="E371" s="219"/>
      <c r="F371" s="219"/>
      <c r="G371" s="219"/>
      <c r="H371" s="219"/>
      <c r="I371" s="219"/>
      <c r="J371" s="219"/>
      <c r="K371" s="219"/>
      <c r="L371" s="218"/>
      <c r="M371" s="220"/>
      <c r="N371" s="220"/>
      <c r="O371" s="220"/>
    </row>
    <row r="372" spans="1:15">
      <c r="A372" s="218"/>
      <c r="B372" s="219"/>
      <c r="C372" s="219"/>
      <c r="D372" s="219"/>
      <c r="E372" s="219"/>
      <c r="F372" s="219"/>
      <c r="G372" s="219"/>
      <c r="H372" s="219"/>
      <c r="I372" s="219"/>
      <c r="J372" s="219"/>
      <c r="K372" s="219"/>
      <c r="L372" s="218"/>
      <c r="M372" s="220"/>
      <c r="N372" s="220"/>
      <c r="O372" s="220"/>
    </row>
    <row r="373" spans="1:15">
      <c r="A373" s="218"/>
      <c r="B373" s="219"/>
      <c r="C373" s="219"/>
      <c r="D373" s="219"/>
      <c r="E373" s="219"/>
      <c r="F373" s="219"/>
      <c r="G373" s="219"/>
      <c r="H373" s="219"/>
      <c r="I373" s="219"/>
      <c r="J373" s="219"/>
      <c r="K373" s="219"/>
      <c r="L373" s="218"/>
      <c r="M373" s="220"/>
      <c r="N373" s="220"/>
      <c r="O373" s="220"/>
    </row>
    <row r="374" spans="1:15">
      <c r="A374" s="218"/>
      <c r="B374" s="219"/>
      <c r="C374" s="219"/>
      <c r="D374" s="219"/>
      <c r="E374" s="219"/>
      <c r="F374" s="219"/>
      <c r="G374" s="219"/>
      <c r="H374" s="219"/>
      <c r="I374" s="219"/>
      <c r="J374" s="219"/>
      <c r="K374" s="219"/>
      <c r="L374" s="218"/>
      <c r="M374" s="220"/>
      <c r="N374" s="220"/>
      <c r="O374" s="220"/>
    </row>
    <row r="375" spans="1:15">
      <c r="A375" s="218"/>
      <c r="B375" s="219"/>
      <c r="C375" s="219"/>
      <c r="D375" s="219"/>
      <c r="E375" s="219"/>
      <c r="F375" s="219"/>
      <c r="G375" s="219"/>
      <c r="H375" s="219"/>
      <c r="I375" s="219"/>
      <c r="J375" s="219"/>
      <c r="K375" s="219"/>
      <c r="L375" s="218"/>
      <c r="M375" s="220"/>
      <c r="N375" s="220"/>
      <c r="O375" s="220"/>
    </row>
    <row r="376" spans="1:15">
      <c r="A376" s="218"/>
      <c r="B376" s="219"/>
      <c r="C376" s="219"/>
      <c r="D376" s="219"/>
      <c r="E376" s="219"/>
      <c r="F376" s="219"/>
      <c r="G376" s="219"/>
      <c r="H376" s="219"/>
      <c r="I376" s="219"/>
      <c r="J376" s="219"/>
      <c r="K376" s="219"/>
      <c r="L376" s="218"/>
      <c r="M376" s="220"/>
      <c r="N376" s="220"/>
      <c r="O376" s="220"/>
    </row>
    <row r="377" spans="1:15">
      <c r="A377" s="218"/>
      <c r="B377" s="219"/>
      <c r="C377" s="219"/>
      <c r="D377" s="219"/>
      <c r="E377" s="219"/>
      <c r="F377" s="219"/>
      <c r="G377" s="219"/>
      <c r="H377" s="219"/>
      <c r="I377" s="219"/>
      <c r="J377" s="219"/>
      <c r="K377" s="219"/>
      <c r="L377" s="218"/>
      <c r="M377" s="220"/>
      <c r="N377" s="220"/>
      <c r="O377" s="220"/>
    </row>
    <row r="378" spans="1:15">
      <c r="A378" s="218"/>
      <c r="B378" s="219"/>
      <c r="C378" s="219"/>
      <c r="D378" s="219"/>
      <c r="E378" s="219"/>
      <c r="F378" s="219"/>
      <c r="G378" s="219"/>
      <c r="H378" s="219"/>
      <c r="I378" s="219"/>
      <c r="J378" s="219"/>
      <c r="K378" s="219"/>
      <c r="L378" s="218"/>
      <c r="M378" s="220"/>
      <c r="N378" s="220"/>
      <c r="O378" s="220"/>
    </row>
    <row r="379" spans="1:15">
      <c r="A379" s="218"/>
      <c r="B379" s="219"/>
      <c r="C379" s="219"/>
      <c r="D379" s="219"/>
      <c r="E379" s="219"/>
      <c r="F379" s="219"/>
      <c r="G379" s="219"/>
      <c r="H379" s="219"/>
      <c r="I379" s="219"/>
      <c r="J379" s="219"/>
      <c r="K379" s="219"/>
      <c r="L379" s="218"/>
      <c r="M379" s="220"/>
      <c r="N379" s="220"/>
      <c r="O379" s="220"/>
    </row>
    <row r="380" spans="1:15">
      <c r="A380" s="218"/>
      <c r="B380" s="219"/>
      <c r="C380" s="219"/>
      <c r="D380" s="219"/>
      <c r="E380" s="219"/>
      <c r="F380" s="219"/>
      <c r="G380" s="219"/>
      <c r="H380" s="219"/>
      <c r="I380" s="219"/>
      <c r="J380" s="219"/>
      <c r="K380" s="219"/>
      <c r="L380" s="218"/>
      <c r="M380" s="220"/>
      <c r="N380" s="220"/>
      <c r="O380" s="220"/>
    </row>
    <row r="381" spans="1:15">
      <c r="A381" s="218"/>
      <c r="B381" s="219"/>
      <c r="C381" s="219"/>
      <c r="D381" s="219"/>
      <c r="E381" s="219"/>
      <c r="F381" s="219"/>
      <c r="G381" s="219"/>
      <c r="H381" s="219"/>
      <c r="I381" s="219"/>
      <c r="J381" s="219"/>
      <c r="K381" s="219"/>
      <c r="L381" s="218"/>
      <c r="M381" s="220"/>
      <c r="N381" s="220"/>
      <c r="O381" s="220"/>
    </row>
    <row r="382" spans="1:15">
      <c r="A382" s="218"/>
      <c r="B382" s="219"/>
      <c r="C382" s="219"/>
      <c r="D382" s="219"/>
      <c r="E382" s="219"/>
      <c r="F382" s="219"/>
      <c r="G382" s="219"/>
      <c r="H382" s="219"/>
      <c r="I382" s="219"/>
      <c r="J382" s="219"/>
      <c r="K382" s="219"/>
      <c r="L382" s="218"/>
      <c r="M382" s="220"/>
      <c r="N382" s="220"/>
      <c r="O382" s="220"/>
    </row>
    <row r="383" spans="1:15">
      <c r="A383" s="218"/>
      <c r="B383" s="219"/>
      <c r="C383" s="219"/>
      <c r="D383" s="219"/>
      <c r="E383" s="219"/>
      <c r="F383" s="219"/>
      <c r="G383" s="219"/>
      <c r="H383" s="219"/>
      <c r="I383" s="219"/>
      <c r="J383" s="219"/>
      <c r="K383" s="219"/>
      <c r="L383" s="218"/>
      <c r="M383" s="220"/>
      <c r="N383" s="220"/>
      <c r="O383" s="220"/>
    </row>
    <row r="384" spans="1:15">
      <c r="A384" s="218"/>
      <c r="B384" s="219"/>
      <c r="C384" s="219"/>
      <c r="D384" s="219"/>
      <c r="E384" s="219"/>
      <c r="F384" s="219"/>
      <c r="G384" s="219"/>
      <c r="H384" s="219"/>
      <c r="I384" s="219"/>
      <c r="J384" s="219"/>
      <c r="K384" s="219"/>
      <c r="L384" s="218"/>
      <c r="M384" s="220"/>
      <c r="N384" s="220"/>
      <c r="O384" s="220"/>
    </row>
    <row r="385" spans="1:15">
      <c r="A385" s="218"/>
      <c r="B385" s="219"/>
      <c r="C385" s="219"/>
      <c r="D385" s="219"/>
      <c r="E385" s="219"/>
      <c r="F385" s="219"/>
      <c r="G385" s="219"/>
      <c r="H385" s="219"/>
      <c r="I385" s="219"/>
      <c r="J385" s="219"/>
      <c r="K385" s="219"/>
      <c r="L385" s="218"/>
      <c r="M385" s="220"/>
      <c r="N385" s="220"/>
      <c r="O385" s="220"/>
    </row>
    <row r="386" spans="1:15">
      <c r="A386" s="218"/>
      <c r="B386" s="219"/>
      <c r="C386" s="219"/>
      <c r="D386" s="219"/>
      <c r="E386" s="219"/>
      <c r="F386" s="219"/>
      <c r="G386" s="219"/>
      <c r="H386" s="219"/>
      <c r="I386" s="219"/>
      <c r="J386" s="219"/>
      <c r="K386" s="219"/>
      <c r="L386" s="218"/>
      <c r="M386" s="220"/>
      <c r="N386" s="220"/>
      <c r="O386" s="220"/>
    </row>
    <row r="387" spans="1:15">
      <c r="A387" s="218"/>
      <c r="B387" s="219"/>
      <c r="C387" s="219"/>
      <c r="D387" s="219"/>
      <c r="E387" s="219"/>
      <c r="F387" s="219"/>
      <c r="G387" s="219"/>
      <c r="H387" s="219"/>
      <c r="I387" s="219"/>
      <c r="J387" s="219"/>
      <c r="K387" s="219"/>
      <c r="L387" s="218"/>
      <c r="M387" s="220"/>
      <c r="N387" s="220"/>
      <c r="O387" s="220"/>
    </row>
    <row r="388" spans="1:15">
      <c r="A388" s="218"/>
      <c r="B388" s="219"/>
      <c r="C388" s="219"/>
      <c r="D388" s="219"/>
      <c r="E388" s="219"/>
      <c r="F388" s="219"/>
      <c r="G388" s="219"/>
      <c r="H388" s="219"/>
      <c r="I388" s="219"/>
      <c r="J388" s="219"/>
      <c r="K388" s="219"/>
      <c r="L388" s="218"/>
      <c r="M388" s="220"/>
      <c r="N388" s="220"/>
      <c r="O388" s="220"/>
    </row>
    <row r="389" spans="1:15">
      <c r="A389" s="218"/>
      <c r="B389" s="219"/>
      <c r="C389" s="219"/>
      <c r="D389" s="219"/>
      <c r="E389" s="219"/>
      <c r="F389" s="219"/>
      <c r="G389" s="219"/>
      <c r="H389" s="219"/>
      <c r="I389" s="219"/>
      <c r="J389" s="219"/>
      <c r="K389" s="219"/>
      <c r="L389" s="218"/>
      <c r="M389" s="220"/>
      <c r="N389" s="220"/>
      <c r="O389" s="220"/>
    </row>
    <row r="390" spans="1:15">
      <c r="A390" s="218"/>
      <c r="B390" s="219"/>
      <c r="C390" s="219"/>
      <c r="D390" s="219"/>
      <c r="E390" s="219"/>
      <c r="F390" s="219"/>
      <c r="G390" s="219"/>
      <c r="H390" s="219"/>
      <c r="I390" s="219"/>
      <c r="J390" s="219"/>
      <c r="K390" s="219"/>
      <c r="L390" s="218"/>
      <c r="M390" s="220"/>
      <c r="N390" s="220"/>
      <c r="O390" s="220"/>
    </row>
    <row r="391" spans="1:15">
      <c r="A391" s="218"/>
      <c r="B391" s="219"/>
      <c r="C391" s="219"/>
      <c r="D391" s="219"/>
      <c r="E391" s="219"/>
      <c r="F391" s="219"/>
      <c r="G391" s="219"/>
      <c r="H391" s="219"/>
      <c r="I391" s="219"/>
      <c r="J391" s="219"/>
      <c r="K391" s="219"/>
      <c r="L391" s="218"/>
      <c r="M391" s="220"/>
      <c r="N391" s="220"/>
      <c r="O391" s="220"/>
    </row>
    <row r="392" spans="1:15">
      <c r="A392" s="218"/>
      <c r="B392" s="219"/>
      <c r="C392" s="219"/>
      <c r="D392" s="219"/>
      <c r="E392" s="219"/>
      <c r="F392" s="219"/>
      <c r="G392" s="219"/>
      <c r="H392" s="219"/>
      <c r="I392" s="219"/>
      <c r="J392" s="219"/>
      <c r="K392" s="219"/>
      <c r="L392" s="218"/>
      <c r="M392" s="220"/>
      <c r="N392" s="220"/>
      <c r="O392" s="220"/>
    </row>
    <row r="393" spans="1:15">
      <c r="A393" s="218"/>
      <c r="B393" s="219"/>
      <c r="C393" s="219"/>
      <c r="D393" s="219"/>
      <c r="E393" s="219"/>
      <c r="F393" s="219"/>
      <c r="G393" s="219"/>
      <c r="H393" s="219"/>
      <c r="I393" s="219"/>
      <c r="J393" s="219"/>
      <c r="K393" s="219"/>
      <c r="L393" s="218"/>
      <c r="M393" s="220"/>
      <c r="N393" s="220"/>
      <c r="O393" s="220"/>
    </row>
    <row r="394" spans="1:15">
      <c r="A394" s="218"/>
      <c r="B394" s="219"/>
      <c r="C394" s="219"/>
      <c r="D394" s="219"/>
      <c r="E394" s="219"/>
      <c r="F394" s="219"/>
      <c r="G394" s="219"/>
      <c r="H394" s="219"/>
      <c r="I394" s="219"/>
      <c r="J394" s="219"/>
      <c r="K394" s="219"/>
      <c r="L394" s="218"/>
      <c r="M394" s="220"/>
      <c r="N394" s="220"/>
      <c r="O394" s="220"/>
    </row>
    <row r="395" spans="1:15">
      <c r="A395" s="218"/>
      <c r="B395" s="219"/>
      <c r="C395" s="219"/>
      <c r="D395" s="219"/>
      <c r="E395" s="219"/>
      <c r="F395" s="219"/>
      <c r="G395" s="219"/>
      <c r="H395" s="219"/>
      <c r="I395" s="219"/>
      <c r="J395" s="219"/>
      <c r="K395" s="219"/>
      <c r="L395" s="218"/>
      <c r="M395" s="220"/>
      <c r="N395" s="220"/>
      <c r="O395" s="220"/>
    </row>
    <row r="396" spans="1:15">
      <c r="A396" s="218"/>
      <c r="B396" s="219"/>
      <c r="C396" s="219"/>
      <c r="D396" s="219"/>
      <c r="E396" s="219"/>
      <c r="F396" s="219"/>
      <c r="G396" s="219"/>
      <c r="H396" s="219"/>
      <c r="I396" s="219"/>
      <c r="J396" s="219"/>
      <c r="K396" s="219"/>
      <c r="L396" s="218"/>
      <c r="M396" s="220"/>
      <c r="N396" s="220"/>
      <c r="O396" s="220"/>
    </row>
    <row r="397" spans="1:15">
      <c r="A397" s="218"/>
      <c r="B397" s="219"/>
      <c r="C397" s="219"/>
      <c r="D397" s="219"/>
      <c r="E397" s="219"/>
      <c r="F397" s="219"/>
      <c r="G397" s="219"/>
      <c r="H397" s="219"/>
      <c r="I397" s="219"/>
      <c r="J397" s="219"/>
      <c r="K397" s="219"/>
      <c r="L397" s="218"/>
      <c r="M397" s="220"/>
      <c r="N397" s="220"/>
      <c r="O397" s="220"/>
    </row>
    <row r="398" spans="1:15">
      <c r="A398" s="218"/>
      <c r="B398" s="219"/>
      <c r="C398" s="219"/>
      <c r="D398" s="219"/>
      <c r="E398" s="219"/>
      <c r="F398" s="219"/>
      <c r="G398" s="219"/>
      <c r="H398" s="219"/>
      <c r="I398" s="219"/>
      <c r="J398" s="219"/>
      <c r="K398" s="219"/>
      <c r="L398" s="218"/>
      <c r="M398" s="220"/>
      <c r="N398" s="220"/>
      <c r="O398" s="220"/>
    </row>
    <row r="399" spans="1:15">
      <c r="A399" s="218"/>
      <c r="B399" s="219"/>
      <c r="C399" s="219"/>
      <c r="D399" s="219"/>
      <c r="E399" s="219"/>
      <c r="F399" s="219"/>
      <c r="G399" s="219"/>
      <c r="H399" s="219"/>
      <c r="I399" s="219"/>
      <c r="J399" s="219"/>
      <c r="K399" s="219"/>
      <c r="L399" s="218"/>
      <c r="M399" s="220"/>
      <c r="N399" s="220"/>
      <c r="O399" s="220"/>
    </row>
    <row r="400" spans="1:15">
      <c r="A400" s="218"/>
      <c r="B400" s="219"/>
      <c r="C400" s="219"/>
      <c r="D400" s="219"/>
      <c r="E400" s="219"/>
      <c r="F400" s="219"/>
      <c r="G400" s="219"/>
      <c r="H400" s="219"/>
      <c r="I400" s="219"/>
      <c r="J400" s="219"/>
      <c r="K400" s="219"/>
      <c r="L400" s="218"/>
      <c r="M400" s="220"/>
      <c r="N400" s="220"/>
      <c r="O400" s="220"/>
    </row>
    <row r="401" spans="1:15">
      <c r="A401" s="218"/>
      <c r="B401" s="219"/>
      <c r="C401" s="219"/>
      <c r="D401" s="219"/>
      <c r="E401" s="219"/>
      <c r="F401" s="219"/>
      <c r="G401" s="219"/>
      <c r="H401" s="219"/>
      <c r="I401" s="219"/>
      <c r="J401" s="219"/>
      <c r="K401" s="219"/>
      <c r="L401" s="218"/>
      <c r="M401" s="220"/>
      <c r="N401" s="220"/>
      <c r="O401" s="220"/>
    </row>
    <row r="402" spans="1:15">
      <c r="A402" s="218"/>
      <c r="B402" s="219"/>
      <c r="C402" s="219"/>
      <c r="D402" s="219"/>
      <c r="E402" s="219"/>
      <c r="F402" s="219"/>
      <c r="G402" s="219"/>
      <c r="H402" s="219"/>
      <c r="I402" s="219"/>
      <c r="J402" s="219"/>
      <c r="K402" s="219"/>
      <c r="L402" s="218"/>
      <c r="M402" s="220"/>
      <c r="N402" s="220"/>
      <c r="O402" s="220"/>
    </row>
    <row r="403" spans="1:15">
      <c r="A403" s="218"/>
      <c r="B403" s="219"/>
      <c r="C403" s="219"/>
      <c r="D403" s="219"/>
      <c r="E403" s="219"/>
      <c r="F403" s="219"/>
      <c r="G403" s="219"/>
      <c r="H403" s="219"/>
      <c r="I403" s="219"/>
      <c r="J403" s="219"/>
      <c r="K403" s="219"/>
      <c r="L403" s="218"/>
      <c r="M403" s="220"/>
      <c r="N403" s="220"/>
      <c r="O403" s="220"/>
    </row>
    <row r="404" spans="1:15">
      <c r="A404" s="218"/>
      <c r="B404" s="219"/>
      <c r="C404" s="219"/>
      <c r="D404" s="219"/>
      <c r="E404" s="219"/>
      <c r="F404" s="219"/>
      <c r="G404" s="219"/>
      <c r="H404" s="219"/>
      <c r="I404" s="219"/>
      <c r="J404" s="219"/>
      <c r="K404" s="219"/>
      <c r="L404" s="218"/>
      <c r="M404" s="220"/>
      <c r="N404" s="220"/>
      <c r="O404" s="220"/>
    </row>
    <row r="405" spans="1:15">
      <c r="A405" s="218"/>
      <c r="B405" s="219"/>
      <c r="C405" s="219"/>
      <c r="D405" s="219"/>
      <c r="E405" s="219"/>
      <c r="F405" s="219"/>
      <c r="G405" s="219"/>
      <c r="H405" s="219"/>
      <c r="I405" s="219"/>
      <c r="J405" s="219"/>
      <c r="K405" s="219"/>
      <c r="L405" s="218"/>
      <c r="M405" s="220"/>
      <c r="N405" s="220"/>
      <c r="O405" s="220"/>
    </row>
    <row r="406" spans="1:15">
      <c r="A406" s="218"/>
      <c r="B406" s="219"/>
      <c r="C406" s="219"/>
      <c r="D406" s="219"/>
      <c r="E406" s="219"/>
      <c r="F406" s="219"/>
      <c r="G406" s="219"/>
      <c r="H406" s="219"/>
      <c r="I406" s="219"/>
      <c r="J406" s="219"/>
      <c r="K406" s="219"/>
      <c r="L406" s="218"/>
      <c r="M406" s="220"/>
      <c r="N406" s="220"/>
      <c r="O406" s="220"/>
    </row>
    <row r="407" spans="1:15">
      <c r="A407" s="218"/>
      <c r="B407" s="219"/>
      <c r="C407" s="219"/>
      <c r="D407" s="219"/>
      <c r="E407" s="219"/>
      <c r="F407" s="219"/>
      <c r="G407" s="219"/>
      <c r="H407" s="219"/>
      <c r="I407" s="219"/>
      <c r="J407" s="219"/>
      <c r="K407" s="219"/>
      <c r="L407" s="218"/>
      <c r="M407" s="220"/>
      <c r="N407" s="220"/>
      <c r="O407" s="220"/>
    </row>
    <row r="408" spans="1:15">
      <c r="A408" s="218"/>
      <c r="B408" s="219"/>
      <c r="C408" s="219"/>
      <c r="D408" s="219"/>
      <c r="E408" s="219"/>
      <c r="F408" s="219"/>
      <c r="G408" s="219"/>
      <c r="H408" s="219"/>
      <c r="I408" s="219"/>
      <c r="J408" s="219"/>
      <c r="K408" s="219"/>
      <c r="L408" s="218"/>
      <c r="M408" s="220"/>
      <c r="N408" s="220"/>
      <c r="O408" s="220"/>
    </row>
    <row r="409" spans="1:15">
      <c r="A409" s="218"/>
      <c r="B409" s="219"/>
      <c r="C409" s="219"/>
      <c r="D409" s="219"/>
      <c r="E409" s="219"/>
      <c r="F409" s="219"/>
      <c r="G409" s="219"/>
      <c r="H409" s="219"/>
      <c r="I409" s="219"/>
      <c r="J409" s="219"/>
      <c r="K409" s="219"/>
      <c r="L409" s="218"/>
      <c r="M409" s="220"/>
      <c r="N409" s="220"/>
      <c r="O409" s="220"/>
    </row>
    <row r="410" spans="1:15">
      <c r="A410" s="218"/>
      <c r="B410" s="219"/>
      <c r="C410" s="219"/>
      <c r="D410" s="219"/>
      <c r="E410" s="219"/>
      <c r="F410" s="219"/>
      <c r="G410" s="219"/>
      <c r="H410" s="219"/>
      <c r="I410" s="219"/>
      <c r="J410" s="219"/>
      <c r="K410" s="219"/>
      <c r="L410" s="218"/>
      <c r="M410" s="220"/>
      <c r="N410" s="220"/>
      <c r="O410" s="220"/>
    </row>
    <row r="411" spans="1:15">
      <c r="A411" s="218"/>
      <c r="B411" s="219"/>
      <c r="C411" s="219"/>
      <c r="D411" s="219"/>
      <c r="E411" s="219"/>
      <c r="F411" s="219"/>
      <c r="G411" s="219"/>
      <c r="H411" s="219"/>
      <c r="I411" s="219"/>
      <c r="J411" s="219"/>
      <c r="K411" s="219"/>
      <c r="L411" s="218"/>
      <c r="M411" s="220"/>
      <c r="N411" s="220"/>
      <c r="O411" s="220"/>
    </row>
    <row r="412" spans="1:15">
      <c r="A412" s="218"/>
      <c r="B412" s="219"/>
      <c r="C412" s="219"/>
      <c r="D412" s="219"/>
      <c r="E412" s="219"/>
      <c r="F412" s="219"/>
      <c r="G412" s="219"/>
      <c r="H412" s="219"/>
      <c r="I412" s="219"/>
      <c r="J412" s="219"/>
      <c r="K412" s="219"/>
      <c r="L412" s="218"/>
      <c r="M412" s="220"/>
      <c r="N412" s="220"/>
      <c r="O412" s="220"/>
    </row>
    <row r="413" spans="1:15">
      <c r="A413" s="218"/>
      <c r="B413" s="219"/>
      <c r="C413" s="219"/>
      <c r="D413" s="219"/>
      <c r="E413" s="219"/>
      <c r="F413" s="219"/>
      <c r="G413" s="219"/>
      <c r="H413" s="219"/>
      <c r="I413" s="219"/>
      <c r="J413" s="219"/>
      <c r="K413" s="219"/>
      <c r="L413" s="218"/>
      <c r="M413" s="220"/>
      <c r="N413" s="220"/>
      <c r="O413" s="220"/>
    </row>
    <row r="414" spans="1:15">
      <c r="A414" s="218"/>
      <c r="B414" s="219"/>
      <c r="C414" s="219"/>
      <c r="D414" s="219"/>
      <c r="E414" s="219"/>
      <c r="F414" s="219"/>
      <c r="G414" s="219"/>
      <c r="H414" s="219"/>
      <c r="I414" s="219"/>
      <c r="J414" s="219"/>
      <c r="K414" s="219"/>
      <c r="L414" s="218"/>
      <c r="M414" s="220"/>
      <c r="N414" s="220"/>
      <c r="O414" s="220"/>
    </row>
    <row r="415" spans="1:15">
      <c r="A415" s="218"/>
      <c r="B415" s="219"/>
      <c r="C415" s="219"/>
      <c r="D415" s="219"/>
      <c r="E415" s="219"/>
      <c r="F415" s="219"/>
      <c r="G415" s="219"/>
      <c r="H415" s="219"/>
      <c r="I415" s="219"/>
      <c r="J415" s="219"/>
      <c r="K415" s="219"/>
      <c r="L415" s="218"/>
      <c r="M415" s="220"/>
      <c r="N415" s="220"/>
      <c r="O415" s="220"/>
    </row>
    <row r="416" spans="1:15">
      <c r="A416" s="218"/>
      <c r="B416" s="219"/>
      <c r="C416" s="219"/>
      <c r="D416" s="219"/>
      <c r="E416" s="219"/>
      <c r="F416" s="219"/>
      <c r="G416" s="219"/>
      <c r="H416" s="219"/>
      <c r="I416" s="219"/>
      <c r="J416" s="219"/>
      <c r="K416" s="219"/>
      <c r="L416" s="218"/>
      <c r="M416" s="220"/>
      <c r="N416" s="220"/>
      <c r="O416" s="220"/>
    </row>
    <row r="417" spans="1:15">
      <c r="A417" s="218"/>
      <c r="B417" s="219"/>
      <c r="C417" s="219"/>
      <c r="D417" s="219"/>
      <c r="E417" s="219"/>
      <c r="F417" s="219"/>
      <c r="G417" s="219"/>
      <c r="H417" s="219"/>
      <c r="I417" s="219"/>
      <c r="J417" s="219"/>
      <c r="K417" s="219"/>
      <c r="L417" s="218"/>
      <c r="M417" s="220"/>
      <c r="N417" s="220"/>
      <c r="O417" s="220"/>
    </row>
    <row r="418" spans="1:15">
      <c r="A418" s="218"/>
      <c r="B418" s="219"/>
      <c r="C418" s="219"/>
      <c r="D418" s="219"/>
      <c r="E418" s="219"/>
      <c r="F418" s="219"/>
      <c r="G418" s="219"/>
      <c r="H418" s="219"/>
      <c r="I418" s="219"/>
      <c r="J418" s="219"/>
      <c r="K418" s="219"/>
      <c r="L418" s="218"/>
      <c r="M418" s="220"/>
      <c r="N418" s="220"/>
      <c r="O418" s="220"/>
    </row>
    <row r="419" spans="1:15">
      <c r="A419" s="218"/>
      <c r="B419" s="219"/>
      <c r="C419" s="219"/>
      <c r="D419" s="219"/>
      <c r="E419" s="219"/>
      <c r="F419" s="219"/>
      <c r="G419" s="219"/>
      <c r="H419" s="219"/>
      <c r="I419" s="219"/>
      <c r="J419" s="219"/>
      <c r="K419" s="219"/>
      <c r="L419" s="218"/>
      <c r="M419" s="220"/>
      <c r="N419" s="220"/>
      <c r="O419" s="220"/>
    </row>
    <row r="420" spans="1:15">
      <c r="A420" s="218"/>
      <c r="B420" s="219"/>
      <c r="C420" s="219"/>
      <c r="D420" s="219"/>
      <c r="E420" s="219"/>
      <c r="F420" s="219"/>
      <c r="G420" s="219"/>
      <c r="H420" s="219"/>
      <c r="I420" s="219"/>
      <c r="J420" s="219"/>
      <c r="K420" s="219"/>
      <c r="L420" s="218"/>
      <c r="M420" s="220"/>
      <c r="N420" s="220"/>
      <c r="O420" s="220"/>
    </row>
    <row r="421" spans="1:15">
      <c r="A421" s="218"/>
      <c r="B421" s="219"/>
      <c r="C421" s="219"/>
      <c r="D421" s="219"/>
      <c r="E421" s="219"/>
      <c r="F421" s="219"/>
      <c r="G421" s="219"/>
      <c r="H421" s="219"/>
      <c r="I421" s="219"/>
      <c r="J421" s="219"/>
      <c r="K421" s="219"/>
      <c r="L421" s="218"/>
      <c r="M421" s="220"/>
      <c r="N421" s="220"/>
      <c r="O421" s="220"/>
    </row>
    <row r="422" spans="1:15">
      <c r="A422" s="218"/>
      <c r="B422" s="219"/>
      <c r="C422" s="219"/>
      <c r="D422" s="219"/>
      <c r="E422" s="219"/>
      <c r="F422" s="219"/>
      <c r="G422" s="219"/>
      <c r="H422" s="219"/>
      <c r="I422" s="219"/>
      <c r="J422" s="219"/>
      <c r="K422" s="219"/>
      <c r="L422" s="218"/>
      <c r="M422" s="220"/>
      <c r="N422" s="220"/>
      <c r="O422" s="220"/>
    </row>
    <row r="423" spans="1:15">
      <c r="A423" s="218"/>
      <c r="B423" s="219"/>
      <c r="C423" s="219"/>
      <c r="D423" s="219"/>
      <c r="E423" s="219"/>
      <c r="F423" s="219"/>
      <c r="G423" s="219"/>
      <c r="H423" s="219"/>
      <c r="I423" s="219"/>
      <c r="J423" s="219"/>
      <c r="K423" s="219"/>
      <c r="L423" s="218"/>
      <c r="M423" s="220"/>
      <c r="N423" s="220"/>
      <c r="O423" s="220"/>
    </row>
    <row r="424" spans="1:15">
      <c r="A424" s="218"/>
      <c r="B424" s="219"/>
      <c r="C424" s="219"/>
      <c r="D424" s="219"/>
      <c r="E424" s="219"/>
      <c r="F424" s="219"/>
      <c r="G424" s="219"/>
      <c r="H424" s="219"/>
      <c r="I424" s="219"/>
      <c r="J424" s="219"/>
      <c r="K424" s="219"/>
      <c r="L424" s="218"/>
      <c r="M424" s="220"/>
      <c r="N424" s="220"/>
      <c r="O424" s="220"/>
    </row>
    <row r="425" spans="1:15">
      <c r="A425" s="218"/>
      <c r="B425" s="219"/>
      <c r="C425" s="219"/>
      <c r="D425" s="219"/>
      <c r="E425" s="219"/>
      <c r="F425" s="219"/>
      <c r="G425" s="219"/>
      <c r="H425" s="219"/>
      <c r="I425" s="219"/>
      <c r="J425" s="219"/>
      <c r="K425" s="219"/>
      <c r="L425" s="218"/>
      <c r="M425" s="220"/>
      <c r="N425" s="220"/>
      <c r="O425" s="220"/>
    </row>
    <row r="426" spans="1:15">
      <c r="A426" s="218"/>
      <c r="B426" s="219"/>
      <c r="C426" s="219"/>
      <c r="D426" s="219"/>
      <c r="E426" s="219"/>
      <c r="F426" s="219"/>
      <c r="G426" s="219"/>
      <c r="H426" s="219"/>
      <c r="I426" s="219"/>
      <c r="J426" s="219"/>
      <c r="K426" s="219"/>
      <c r="L426" s="218"/>
      <c r="M426" s="220"/>
      <c r="N426" s="220"/>
      <c r="O426" s="220"/>
    </row>
    <row r="427" spans="1:15">
      <c r="A427" s="218"/>
      <c r="B427" s="219"/>
      <c r="C427" s="219"/>
      <c r="D427" s="219"/>
      <c r="E427" s="219"/>
      <c r="F427" s="219"/>
      <c r="G427" s="219"/>
      <c r="H427" s="219"/>
      <c r="I427" s="219"/>
      <c r="J427" s="219"/>
      <c r="K427" s="219"/>
      <c r="L427" s="218"/>
      <c r="M427" s="220"/>
      <c r="N427" s="220"/>
      <c r="O427" s="220"/>
    </row>
    <row r="428" spans="1:15">
      <c r="A428" s="218"/>
      <c r="B428" s="219"/>
      <c r="C428" s="219"/>
      <c r="D428" s="219"/>
      <c r="E428" s="219"/>
      <c r="F428" s="219"/>
      <c r="G428" s="219"/>
      <c r="H428" s="219"/>
      <c r="I428" s="219"/>
      <c r="J428" s="219"/>
      <c r="K428" s="219"/>
      <c r="L428" s="218"/>
      <c r="M428" s="220"/>
      <c r="N428" s="220"/>
      <c r="O428" s="220"/>
    </row>
    <row r="429" spans="1:15">
      <c r="A429" s="218"/>
      <c r="B429" s="219"/>
      <c r="C429" s="219"/>
      <c r="D429" s="219"/>
      <c r="E429" s="219"/>
      <c r="F429" s="219"/>
      <c r="G429" s="219"/>
      <c r="H429" s="219"/>
      <c r="I429" s="219"/>
      <c r="J429" s="219"/>
      <c r="K429" s="219"/>
      <c r="L429" s="218"/>
      <c r="M429" s="220"/>
      <c r="N429" s="220"/>
      <c r="O429" s="220"/>
    </row>
    <row r="430" spans="1:15">
      <c r="A430" s="218"/>
      <c r="B430" s="219"/>
      <c r="C430" s="219"/>
      <c r="D430" s="219"/>
      <c r="E430" s="219"/>
      <c r="F430" s="219"/>
      <c r="G430" s="219"/>
      <c r="H430" s="219"/>
      <c r="I430" s="219"/>
      <c r="J430" s="219"/>
      <c r="K430" s="219"/>
      <c r="L430" s="218"/>
      <c r="M430" s="220"/>
      <c r="N430" s="220"/>
      <c r="O430" s="220"/>
    </row>
    <row r="431" spans="1:15">
      <c r="A431" s="218"/>
      <c r="B431" s="219"/>
      <c r="C431" s="219"/>
      <c r="D431" s="219"/>
      <c r="E431" s="219"/>
      <c r="F431" s="219"/>
      <c r="G431" s="219"/>
      <c r="H431" s="219"/>
      <c r="I431" s="219"/>
      <c r="J431" s="219"/>
      <c r="K431" s="219"/>
      <c r="L431" s="218"/>
      <c r="M431" s="220"/>
      <c r="N431" s="220"/>
      <c r="O431" s="220"/>
    </row>
    <row r="432" spans="1:15">
      <c r="A432" s="218"/>
      <c r="B432" s="219"/>
      <c r="C432" s="219"/>
      <c r="D432" s="219"/>
      <c r="E432" s="219"/>
      <c r="F432" s="219"/>
      <c r="G432" s="219"/>
      <c r="H432" s="219"/>
      <c r="I432" s="219"/>
      <c r="J432" s="219"/>
      <c r="K432" s="219"/>
      <c r="L432" s="218"/>
      <c r="M432" s="220"/>
      <c r="N432" s="220"/>
      <c r="O432" s="220"/>
    </row>
    <row r="433" spans="1:15">
      <c r="A433" s="218"/>
      <c r="B433" s="219"/>
      <c r="C433" s="219"/>
      <c r="D433" s="219"/>
      <c r="E433" s="219"/>
      <c r="F433" s="219"/>
      <c r="G433" s="219"/>
      <c r="H433" s="219"/>
      <c r="I433" s="219"/>
      <c r="J433" s="219"/>
      <c r="K433" s="219"/>
      <c r="L433" s="218"/>
      <c r="M433" s="220"/>
      <c r="N433" s="220"/>
      <c r="O433" s="220"/>
    </row>
    <row r="434" spans="1:15">
      <c r="A434" s="218"/>
      <c r="B434" s="219"/>
      <c r="C434" s="219"/>
      <c r="D434" s="219"/>
      <c r="E434" s="219"/>
      <c r="F434" s="219"/>
      <c r="G434" s="219"/>
      <c r="H434" s="219"/>
      <c r="I434" s="219"/>
      <c r="J434" s="219"/>
      <c r="K434" s="219"/>
      <c r="L434" s="218"/>
      <c r="M434" s="220"/>
      <c r="N434" s="220"/>
      <c r="O434" s="220"/>
    </row>
    <row r="435" spans="1:15">
      <c r="A435" s="218"/>
      <c r="B435" s="219"/>
      <c r="C435" s="219"/>
      <c r="D435" s="219"/>
      <c r="E435" s="219"/>
      <c r="F435" s="219"/>
      <c r="G435" s="219"/>
      <c r="H435" s="219"/>
      <c r="I435" s="219"/>
      <c r="J435" s="219"/>
      <c r="K435" s="219"/>
      <c r="L435" s="218"/>
      <c r="M435" s="220"/>
      <c r="N435" s="220"/>
      <c r="O435" s="220"/>
    </row>
    <row r="436" spans="1:15">
      <c r="A436" s="218"/>
      <c r="B436" s="219"/>
      <c r="C436" s="219"/>
      <c r="D436" s="219"/>
      <c r="E436" s="219"/>
      <c r="F436" s="219"/>
      <c r="G436" s="219"/>
      <c r="H436" s="219"/>
      <c r="I436" s="219"/>
      <c r="J436" s="219"/>
      <c r="K436" s="219"/>
      <c r="L436" s="218"/>
      <c r="M436" s="220"/>
      <c r="N436" s="220"/>
      <c r="O436" s="220"/>
    </row>
    <row r="437" spans="1:15">
      <c r="A437" s="218"/>
      <c r="B437" s="219"/>
      <c r="C437" s="219"/>
      <c r="D437" s="219"/>
      <c r="E437" s="219"/>
      <c r="F437" s="219"/>
      <c r="G437" s="219"/>
      <c r="H437" s="219"/>
      <c r="I437" s="219"/>
      <c r="J437" s="219"/>
      <c r="K437" s="219"/>
      <c r="L437" s="218"/>
      <c r="M437" s="220"/>
      <c r="N437" s="220"/>
      <c r="O437" s="220"/>
    </row>
    <row r="438" spans="1:15">
      <c r="A438" s="218"/>
      <c r="B438" s="219"/>
      <c r="C438" s="219"/>
      <c r="D438" s="219"/>
      <c r="E438" s="219"/>
      <c r="F438" s="219"/>
      <c r="G438" s="219"/>
      <c r="H438" s="219"/>
      <c r="I438" s="219"/>
      <c r="J438" s="219"/>
      <c r="K438" s="219"/>
      <c r="L438" s="218"/>
      <c r="M438" s="220"/>
      <c r="N438" s="220"/>
      <c r="O438" s="220"/>
    </row>
    <row r="439" spans="1:15">
      <c r="A439" s="218"/>
      <c r="B439" s="219"/>
      <c r="C439" s="219"/>
      <c r="D439" s="219"/>
      <c r="E439" s="219"/>
      <c r="F439" s="219"/>
      <c r="G439" s="219"/>
      <c r="H439" s="219"/>
      <c r="I439" s="219"/>
      <c r="J439" s="219"/>
      <c r="K439" s="219"/>
      <c r="L439" s="218"/>
      <c r="M439" s="220"/>
      <c r="N439" s="220"/>
      <c r="O439" s="220"/>
    </row>
    <row r="440" spans="1:15">
      <c r="A440" s="218"/>
      <c r="B440" s="219"/>
      <c r="C440" s="219"/>
      <c r="D440" s="219"/>
      <c r="E440" s="219"/>
      <c r="F440" s="219"/>
      <c r="G440" s="219"/>
      <c r="H440" s="219"/>
      <c r="I440" s="219"/>
      <c r="J440" s="219"/>
      <c r="K440" s="219"/>
      <c r="L440" s="218"/>
      <c r="M440" s="220"/>
      <c r="N440" s="220"/>
      <c r="O440" s="220"/>
    </row>
    <row r="441" spans="1:15">
      <c r="A441" s="218"/>
      <c r="B441" s="219"/>
      <c r="C441" s="219"/>
      <c r="D441" s="219"/>
      <c r="E441" s="219"/>
      <c r="F441" s="219"/>
      <c r="G441" s="219"/>
      <c r="H441" s="219"/>
      <c r="I441" s="219"/>
      <c r="J441" s="219"/>
      <c r="K441" s="219"/>
      <c r="L441" s="218"/>
      <c r="M441" s="220"/>
      <c r="N441" s="220"/>
      <c r="O441" s="220"/>
    </row>
    <row r="442" spans="1:15">
      <c r="A442" s="218"/>
      <c r="B442" s="219"/>
      <c r="C442" s="219"/>
      <c r="D442" s="219"/>
      <c r="E442" s="219"/>
      <c r="F442" s="219"/>
      <c r="G442" s="219"/>
      <c r="H442" s="219"/>
      <c r="I442" s="219"/>
      <c r="J442" s="219"/>
      <c r="K442" s="219"/>
      <c r="L442" s="218"/>
      <c r="M442" s="220"/>
      <c r="N442" s="220"/>
      <c r="O442" s="220"/>
    </row>
    <row r="443" spans="1:15">
      <c r="A443" s="218"/>
      <c r="B443" s="219"/>
      <c r="C443" s="219"/>
      <c r="D443" s="219"/>
      <c r="E443" s="219"/>
      <c r="F443" s="219"/>
      <c r="G443" s="219"/>
      <c r="H443" s="219"/>
      <c r="I443" s="219"/>
      <c r="J443" s="219"/>
      <c r="K443" s="219"/>
      <c r="L443" s="218"/>
      <c r="M443" s="220"/>
      <c r="N443" s="220"/>
      <c r="O443" s="220"/>
    </row>
    <row r="444" spans="1:15">
      <c r="A444" s="218"/>
      <c r="B444" s="219"/>
      <c r="C444" s="219"/>
      <c r="D444" s="219"/>
      <c r="E444" s="219"/>
      <c r="F444" s="219"/>
      <c r="G444" s="219"/>
      <c r="H444" s="219"/>
      <c r="I444" s="219"/>
      <c r="J444" s="219"/>
      <c r="K444" s="219"/>
      <c r="L444" s="218"/>
      <c r="M444" s="220"/>
      <c r="N444" s="220"/>
      <c r="O444" s="220"/>
    </row>
    <row r="445" spans="1:15">
      <c r="A445" s="218"/>
      <c r="B445" s="219"/>
      <c r="C445" s="219"/>
      <c r="D445" s="219"/>
      <c r="E445" s="219"/>
      <c r="F445" s="219"/>
      <c r="G445" s="219"/>
      <c r="H445" s="219"/>
      <c r="I445" s="219"/>
      <c r="J445" s="219"/>
      <c r="K445" s="219"/>
      <c r="L445" s="218"/>
      <c r="M445" s="220"/>
      <c r="N445" s="220"/>
      <c r="O445" s="220"/>
    </row>
    <row r="446" spans="1:15">
      <c r="A446" s="218"/>
      <c r="B446" s="219"/>
      <c r="C446" s="219"/>
      <c r="D446" s="219"/>
      <c r="E446" s="219"/>
      <c r="F446" s="219"/>
      <c r="G446" s="219"/>
      <c r="H446" s="219"/>
      <c r="I446" s="219"/>
      <c r="J446" s="219"/>
      <c r="K446" s="219"/>
      <c r="L446" s="218"/>
      <c r="M446" s="220"/>
      <c r="N446" s="220"/>
      <c r="O446" s="220"/>
    </row>
    <row r="447" spans="1:15">
      <c r="A447" s="218"/>
      <c r="B447" s="219"/>
      <c r="C447" s="219"/>
      <c r="D447" s="219"/>
      <c r="E447" s="219"/>
      <c r="F447" s="219"/>
      <c r="G447" s="219"/>
      <c r="H447" s="219"/>
      <c r="I447" s="219"/>
      <c r="J447" s="219"/>
      <c r="K447" s="219"/>
      <c r="L447" s="218"/>
      <c r="M447" s="220"/>
      <c r="N447" s="220"/>
      <c r="O447" s="220"/>
    </row>
    <row r="448" spans="1:15">
      <c r="A448" s="218"/>
      <c r="B448" s="219"/>
      <c r="C448" s="219"/>
      <c r="D448" s="219"/>
      <c r="E448" s="219"/>
      <c r="F448" s="219"/>
      <c r="G448" s="219"/>
      <c r="H448" s="219"/>
      <c r="I448" s="219"/>
      <c r="J448" s="219"/>
      <c r="K448" s="219"/>
      <c r="L448" s="218"/>
      <c r="M448" s="220"/>
      <c r="N448" s="220"/>
      <c r="O448" s="220"/>
    </row>
    <row r="449" spans="1:15">
      <c r="A449" s="218"/>
      <c r="B449" s="219"/>
      <c r="C449" s="219"/>
      <c r="D449" s="219"/>
      <c r="E449" s="219"/>
      <c r="F449" s="219"/>
      <c r="G449" s="219"/>
      <c r="H449" s="219"/>
      <c r="I449" s="219"/>
      <c r="J449" s="219"/>
      <c r="K449" s="219"/>
      <c r="L449" s="218"/>
      <c r="M449" s="220"/>
      <c r="N449" s="220"/>
      <c r="O449" s="220"/>
    </row>
    <row r="450" spans="1:15">
      <c r="A450" s="218"/>
      <c r="B450" s="219"/>
      <c r="C450" s="219"/>
      <c r="D450" s="219"/>
      <c r="E450" s="219"/>
      <c r="F450" s="219"/>
      <c r="G450" s="219"/>
      <c r="H450" s="219"/>
      <c r="I450" s="219"/>
      <c r="J450" s="219"/>
      <c r="K450" s="219"/>
      <c r="L450" s="218"/>
      <c r="M450" s="220"/>
      <c r="N450" s="220"/>
      <c r="O450" s="220"/>
    </row>
    <row r="451" spans="1:15">
      <c r="A451" s="218"/>
      <c r="B451" s="219"/>
      <c r="C451" s="219"/>
      <c r="D451" s="219"/>
      <c r="E451" s="219"/>
      <c r="F451" s="219"/>
      <c r="G451" s="219"/>
      <c r="H451" s="219"/>
      <c r="I451" s="219"/>
      <c r="J451" s="219"/>
      <c r="K451" s="219"/>
      <c r="L451" s="218"/>
      <c r="M451" s="220"/>
      <c r="N451" s="220"/>
      <c r="O451" s="220"/>
    </row>
    <row r="452" spans="1:15">
      <c r="A452" s="218"/>
      <c r="B452" s="219"/>
      <c r="C452" s="219"/>
      <c r="D452" s="219"/>
      <c r="E452" s="219"/>
      <c r="F452" s="219"/>
      <c r="G452" s="219"/>
      <c r="H452" s="219"/>
      <c r="I452" s="219"/>
      <c r="J452" s="219"/>
      <c r="K452" s="219"/>
      <c r="L452" s="218"/>
      <c r="M452" s="220"/>
      <c r="N452" s="220"/>
      <c r="O452" s="220"/>
    </row>
    <row r="453" spans="1:15">
      <c r="A453" s="218"/>
      <c r="B453" s="219"/>
      <c r="C453" s="219"/>
      <c r="D453" s="219"/>
      <c r="E453" s="219"/>
      <c r="F453" s="219"/>
      <c r="G453" s="219"/>
      <c r="H453" s="219"/>
      <c r="I453" s="219"/>
      <c r="J453" s="219"/>
      <c r="K453" s="219"/>
      <c r="L453" s="218"/>
      <c r="M453" s="220"/>
      <c r="N453" s="220"/>
      <c r="O453" s="220"/>
    </row>
    <row r="454" spans="1:15">
      <c r="A454" s="218"/>
      <c r="B454" s="219"/>
      <c r="C454" s="219"/>
      <c r="D454" s="219"/>
      <c r="E454" s="219"/>
      <c r="F454" s="219"/>
      <c r="G454" s="219"/>
      <c r="H454" s="219"/>
      <c r="I454" s="219"/>
      <c r="J454" s="219"/>
      <c r="K454" s="219"/>
      <c r="L454" s="218"/>
      <c r="M454" s="220"/>
      <c r="N454" s="220"/>
      <c r="O454" s="220"/>
    </row>
    <row r="455" spans="1:15">
      <c r="A455" s="218"/>
      <c r="B455" s="219"/>
      <c r="C455" s="219"/>
      <c r="D455" s="219"/>
      <c r="E455" s="219"/>
      <c r="F455" s="219"/>
      <c r="G455" s="219"/>
      <c r="H455" s="219"/>
      <c r="I455" s="219"/>
      <c r="J455" s="219"/>
      <c r="K455" s="219"/>
      <c r="L455" s="218"/>
      <c r="M455" s="220"/>
      <c r="N455" s="220"/>
      <c r="O455" s="220"/>
    </row>
    <row r="456" spans="1:15">
      <c r="A456" s="218"/>
      <c r="B456" s="219"/>
      <c r="C456" s="219"/>
      <c r="D456" s="219"/>
      <c r="E456" s="219"/>
      <c r="F456" s="219"/>
      <c r="G456" s="219"/>
      <c r="H456" s="219"/>
      <c r="I456" s="219"/>
      <c r="J456" s="219"/>
      <c r="K456" s="219"/>
      <c r="L456" s="218"/>
      <c r="M456" s="220"/>
      <c r="N456" s="220"/>
      <c r="O456" s="220"/>
    </row>
    <row r="457" spans="1:15">
      <c r="A457" s="218"/>
      <c r="B457" s="219"/>
      <c r="C457" s="219"/>
      <c r="D457" s="219"/>
      <c r="E457" s="219"/>
      <c r="F457" s="219"/>
      <c r="G457" s="219"/>
      <c r="H457" s="219"/>
      <c r="I457" s="219"/>
      <c r="J457" s="219"/>
      <c r="K457" s="219"/>
      <c r="L457" s="218"/>
      <c r="M457" s="220"/>
      <c r="N457" s="220"/>
      <c r="O457" s="220"/>
    </row>
    <row r="458" spans="1:15">
      <c r="A458" s="218"/>
      <c r="B458" s="219"/>
      <c r="C458" s="219"/>
      <c r="D458" s="219"/>
      <c r="E458" s="219"/>
      <c r="F458" s="219"/>
      <c r="G458" s="219"/>
      <c r="H458" s="219"/>
      <c r="I458" s="219"/>
      <c r="J458" s="219"/>
      <c r="K458" s="219"/>
      <c r="L458" s="218"/>
      <c r="M458" s="220"/>
      <c r="N458" s="220"/>
      <c r="O458" s="220"/>
    </row>
    <row r="459" spans="1:15">
      <c r="A459" s="218"/>
      <c r="B459" s="219"/>
      <c r="C459" s="219"/>
      <c r="D459" s="219"/>
      <c r="E459" s="219"/>
      <c r="F459" s="219"/>
      <c r="G459" s="219"/>
      <c r="H459" s="219"/>
      <c r="I459" s="219"/>
      <c r="J459" s="219"/>
      <c r="K459" s="219"/>
      <c r="L459" s="218"/>
      <c r="M459" s="220"/>
      <c r="N459" s="220"/>
      <c r="O459" s="220"/>
    </row>
    <row r="460" spans="1:15">
      <c r="A460" s="218"/>
      <c r="B460" s="219"/>
      <c r="C460" s="219"/>
      <c r="D460" s="219"/>
      <c r="E460" s="219"/>
      <c r="F460" s="219"/>
      <c r="G460" s="219"/>
      <c r="H460" s="219"/>
      <c r="I460" s="219"/>
      <c r="J460" s="219"/>
      <c r="K460" s="219"/>
      <c r="L460" s="218"/>
      <c r="M460" s="220"/>
      <c r="N460" s="220"/>
      <c r="O460" s="220"/>
    </row>
    <row r="461" spans="1:15">
      <c r="A461" s="218"/>
      <c r="B461" s="219"/>
      <c r="C461" s="219"/>
      <c r="D461" s="219"/>
      <c r="E461" s="219"/>
      <c r="F461" s="219"/>
      <c r="G461" s="219"/>
      <c r="H461" s="219"/>
      <c r="I461" s="219"/>
      <c r="J461" s="219"/>
      <c r="K461" s="219"/>
      <c r="L461" s="218"/>
      <c r="M461" s="220"/>
      <c r="N461" s="220"/>
      <c r="O461" s="220"/>
    </row>
    <row r="462" spans="1:15">
      <c r="A462" s="218"/>
      <c r="B462" s="219"/>
      <c r="C462" s="219"/>
      <c r="D462" s="219"/>
      <c r="E462" s="219"/>
      <c r="F462" s="219"/>
      <c r="G462" s="219"/>
      <c r="H462" s="219"/>
      <c r="I462" s="219"/>
      <c r="J462" s="219"/>
      <c r="K462" s="219"/>
      <c r="L462" s="218"/>
      <c r="M462" s="220"/>
      <c r="N462" s="220"/>
      <c r="O462" s="220"/>
    </row>
    <row r="463" spans="1:15">
      <c r="A463" s="218"/>
      <c r="B463" s="219"/>
      <c r="C463" s="219"/>
      <c r="D463" s="219"/>
      <c r="E463" s="219"/>
      <c r="F463" s="219"/>
      <c r="G463" s="219"/>
      <c r="H463" s="219"/>
      <c r="I463" s="219"/>
      <c r="J463" s="219"/>
      <c r="K463" s="219"/>
      <c r="L463" s="218"/>
      <c r="M463" s="220"/>
      <c r="N463" s="220"/>
      <c r="O463" s="220"/>
    </row>
    <row r="464" spans="1:15">
      <c r="A464" s="218"/>
      <c r="B464" s="219"/>
      <c r="C464" s="219"/>
      <c r="D464" s="219"/>
      <c r="E464" s="219"/>
      <c r="F464" s="219"/>
      <c r="G464" s="219"/>
      <c r="H464" s="219"/>
      <c r="I464" s="219"/>
      <c r="J464" s="219"/>
      <c r="K464" s="219"/>
      <c r="L464" s="218"/>
      <c r="M464" s="220"/>
      <c r="N464" s="220"/>
      <c r="O464" s="220"/>
    </row>
    <row r="465" spans="1:15">
      <c r="A465" s="218"/>
      <c r="B465" s="219"/>
      <c r="C465" s="219"/>
      <c r="D465" s="219"/>
      <c r="E465" s="219"/>
      <c r="F465" s="219"/>
      <c r="G465" s="219"/>
      <c r="H465" s="219"/>
      <c r="I465" s="219"/>
      <c r="J465" s="219"/>
      <c r="K465" s="219"/>
      <c r="L465" s="218"/>
      <c r="M465" s="220"/>
      <c r="N465" s="220"/>
      <c r="O465" s="220"/>
    </row>
    <row r="466" spans="1:15">
      <c r="A466" s="218"/>
      <c r="B466" s="219"/>
      <c r="C466" s="219"/>
      <c r="D466" s="219"/>
      <c r="E466" s="219"/>
      <c r="F466" s="219"/>
      <c r="G466" s="219"/>
      <c r="H466" s="219"/>
      <c r="I466" s="219"/>
      <c r="J466" s="219"/>
      <c r="K466" s="219"/>
      <c r="L466" s="218"/>
      <c r="M466" s="220"/>
      <c r="N466" s="220"/>
      <c r="O466" s="220"/>
    </row>
    <row r="467" spans="1:15">
      <c r="A467" s="218"/>
      <c r="B467" s="219"/>
      <c r="C467" s="219"/>
      <c r="D467" s="219"/>
      <c r="E467" s="219"/>
      <c r="F467" s="219"/>
      <c r="G467" s="219"/>
      <c r="H467" s="219"/>
      <c r="I467" s="219"/>
      <c r="J467" s="219"/>
      <c r="K467" s="219"/>
      <c r="L467" s="218"/>
      <c r="M467" s="220"/>
      <c r="N467" s="220"/>
      <c r="O467" s="220"/>
    </row>
    <row r="468" spans="1:15">
      <c r="A468" s="218"/>
      <c r="B468" s="219"/>
      <c r="C468" s="219"/>
      <c r="D468" s="219"/>
      <c r="E468" s="219"/>
      <c r="F468" s="219"/>
      <c r="G468" s="219"/>
      <c r="H468" s="219"/>
      <c r="I468" s="219"/>
      <c r="J468" s="219"/>
      <c r="K468" s="219"/>
      <c r="L468" s="218"/>
      <c r="M468" s="220"/>
      <c r="N468" s="220"/>
      <c r="O468" s="220"/>
    </row>
    <row r="469" spans="1:15">
      <c r="A469" s="218"/>
      <c r="B469" s="219"/>
      <c r="C469" s="219"/>
      <c r="D469" s="219"/>
      <c r="E469" s="219"/>
      <c r="F469" s="219"/>
      <c r="G469" s="219"/>
      <c r="H469" s="219"/>
      <c r="I469" s="219"/>
      <c r="J469" s="219"/>
      <c r="K469" s="219"/>
      <c r="L469" s="218"/>
      <c r="M469" s="220"/>
      <c r="N469" s="220"/>
      <c r="O469" s="220"/>
    </row>
    <row r="470" spans="1:15">
      <c r="A470" s="218"/>
      <c r="B470" s="219"/>
      <c r="C470" s="219"/>
      <c r="D470" s="219"/>
      <c r="E470" s="219"/>
      <c r="F470" s="219"/>
      <c r="G470" s="219"/>
      <c r="H470" s="219"/>
      <c r="I470" s="219"/>
      <c r="J470" s="219"/>
      <c r="K470" s="219"/>
      <c r="L470" s="218"/>
      <c r="M470" s="220"/>
      <c r="N470" s="220"/>
      <c r="O470" s="220"/>
    </row>
    <row r="471" spans="1:15">
      <c r="A471" s="218"/>
      <c r="B471" s="219"/>
      <c r="C471" s="219"/>
      <c r="D471" s="219"/>
      <c r="E471" s="219"/>
      <c r="F471" s="219"/>
      <c r="G471" s="219"/>
      <c r="H471" s="219"/>
      <c r="I471" s="219"/>
      <c r="J471" s="219"/>
      <c r="K471" s="219"/>
      <c r="L471" s="218"/>
      <c r="M471" s="220"/>
      <c r="N471" s="220"/>
      <c r="O471" s="220"/>
    </row>
    <row r="472" spans="1:15">
      <c r="A472" s="218"/>
      <c r="B472" s="219"/>
      <c r="C472" s="219"/>
      <c r="D472" s="219"/>
      <c r="E472" s="219"/>
      <c r="F472" s="219"/>
      <c r="G472" s="219"/>
      <c r="H472" s="219"/>
      <c r="I472" s="219"/>
      <c r="J472" s="219"/>
      <c r="K472" s="219"/>
      <c r="L472" s="218"/>
      <c r="M472" s="220"/>
      <c r="N472" s="220"/>
      <c r="O472" s="220"/>
    </row>
    <row r="473" spans="1:15">
      <c r="A473" s="218"/>
      <c r="B473" s="219"/>
      <c r="C473" s="219"/>
      <c r="D473" s="219"/>
      <c r="E473" s="219"/>
      <c r="F473" s="219"/>
      <c r="G473" s="219"/>
      <c r="H473" s="219"/>
      <c r="I473" s="219"/>
      <c r="J473" s="219"/>
      <c r="K473" s="219"/>
      <c r="L473" s="218"/>
      <c r="M473" s="220"/>
      <c r="N473" s="220"/>
      <c r="O473" s="220"/>
    </row>
    <row r="474" spans="1:15">
      <c r="A474" s="218"/>
      <c r="B474" s="219"/>
      <c r="C474" s="219"/>
      <c r="D474" s="219"/>
      <c r="E474" s="219"/>
      <c r="F474" s="219"/>
      <c r="G474" s="219"/>
      <c r="H474" s="219"/>
      <c r="I474" s="219"/>
      <c r="J474" s="219"/>
      <c r="K474" s="219"/>
      <c r="L474" s="218"/>
      <c r="M474" s="220"/>
      <c r="N474" s="220"/>
      <c r="O474" s="220"/>
    </row>
    <row r="475" spans="1:15">
      <c r="A475" s="218"/>
      <c r="B475" s="219"/>
      <c r="C475" s="219"/>
      <c r="D475" s="219"/>
      <c r="E475" s="219"/>
      <c r="F475" s="219"/>
      <c r="G475" s="219"/>
      <c r="H475" s="219"/>
      <c r="I475" s="219"/>
      <c r="J475" s="219"/>
      <c r="K475" s="219"/>
      <c r="L475" s="218"/>
      <c r="M475" s="220"/>
      <c r="N475" s="220"/>
      <c r="O475" s="220"/>
    </row>
    <row r="476" spans="1:15">
      <c r="A476" s="218"/>
      <c r="B476" s="219"/>
      <c r="C476" s="219"/>
      <c r="D476" s="219"/>
      <c r="E476" s="219"/>
      <c r="F476" s="219"/>
      <c r="G476" s="219"/>
      <c r="H476" s="219"/>
      <c r="I476" s="219"/>
      <c r="J476" s="219"/>
      <c r="K476" s="219"/>
      <c r="L476" s="218"/>
      <c r="M476" s="220"/>
      <c r="N476" s="220"/>
      <c r="O476" s="220"/>
    </row>
    <row r="477" spans="1:15">
      <c r="A477" s="218"/>
      <c r="B477" s="219"/>
      <c r="C477" s="219"/>
      <c r="D477" s="219"/>
      <c r="E477" s="219"/>
      <c r="F477" s="219"/>
      <c r="G477" s="219"/>
      <c r="H477" s="219"/>
      <c r="I477" s="219"/>
      <c r="J477" s="219"/>
      <c r="K477" s="219"/>
      <c r="L477" s="218"/>
      <c r="M477" s="220"/>
      <c r="N477" s="220"/>
      <c r="O477" s="220"/>
    </row>
    <row r="478" spans="1:15">
      <c r="A478" s="218"/>
      <c r="B478" s="219"/>
      <c r="C478" s="219"/>
      <c r="D478" s="219"/>
      <c r="E478" s="219"/>
      <c r="F478" s="219"/>
      <c r="G478" s="219"/>
      <c r="H478" s="219"/>
      <c r="I478" s="219"/>
      <c r="J478" s="219"/>
      <c r="K478" s="219"/>
      <c r="L478" s="218"/>
      <c r="M478" s="220"/>
      <c r="N478" s="220"/>
      <c r="O478" s="220"/>
    </row>
    <row r="479" spans="1:15">
      <c r="A479" s="218"/>
      <c r="B479" s="219"/>
      <c r="C479" s="219"/>
      <c r="D479" s="219"/>
      <c r="E479" s="219"/>
      <c r="F479" s="219"/>
      <c r="G479" s="219"/>
      <c r="H479" s="219"/>
      <c r="I479" s="219"/>
      <c r="J479" s="219"/>
      <c r="K479" s="219"/>
      <c r="L479" s="218"/>
      <c r="M479" s="220"/>
      <c r="N479" s="220"/>
      <c r="O479" s="220"/>
    </row>
    <row r="480" spans="1:15">
      <c r="A480" s="218"/>
      <c r="B480" s="219"/>
      <c r="C480" s="219"/>
      <c r="D480" s="219"/>
      <c r="E480" s="219"/>
      <c r="F480" s="219"/>
      <c r="G480" s="219"/>
      <c r="H480" s="219"/>
      <c r="I480" s="219"/>
      <c r="J480" s="219"/>
      <c r="K480" s="219"/>
      <c r="L480" s="218"/>
      <c r="M480" s="220"/>
      <c r="N480" s="220"/>
      <c r="O480" s="220"/>
    </row>
    <row r="481" spans="1:15">
      <c r="A481" s="218"/>
      <c r="B481" s="219"/>
      <c r="C481" s="219"/>
      <c r="D481" s="219"/>
      <c r="E481" s="219"/>
      <c r="F481" s="219"/>
      <c r="G481" s="219"/>
      <c r="H481" s="219"/>
      <c r="I481" s="219"/>
      <c r="J481" s="219"/>
      <c r="K481" s="219"/>
      <c r="L481" s="218"/>
      <c r="M481" s="220"/>
      <c r="N481" s="220"/>
      <c r="O481" s="220"/>
    </row>
    <row r="482" spans="1:15">
      <c r="A482" s="218"/>
      <c r="B482" s="219"/>
      <c r="C482" s="219"/>
      <c r="D482" s="219"/>
      <c r="E482" s="219"/>
      <c r="F482" s="219"/>
      <c r="G482" s="219"/>
      <c r="H482" s="219"/>
      <c r="I482" s="219"/>
      <c r="J482" s="219"/>
      <c r="K482" s="219"/>
      <c r="L482" s="218"/>
      <c r="M482" s="220"/>
      <c r="N482" s="220"/>
      <c r="O482" s="220"/>
    </row>
    <row r="483" spans="1:15">
      <c r="A483" s="218"/>
      <c r="B483" s="219"/>
      <c r="C483" s="219"/>
      <c r="D483" s="219"/>
      <c r="E483" s="219"/>
      <c r="F483" s="219"/>
      <c r="G483" s="219"/>
      <c r="H483" s="219"/>
      <c r="I483" s="219"/>
      <c r="J483" s="219"/>
      <c r="K483" s="219"/>
      <c r="L483" s="218"/>
      <c r="M483" s="220"/>
      <c r="N483" s="220"/>
      <c r="O483" s="220"/>
    </row>
    <row r="484" spans="1:15">
      <c r="A484" s="218"/>
      <c r="B484" s="219"/>
      <c r="C484" s="219"/>
      <c r="D484" s="219"/>
      <c r="E484" s="219"/>
      <c r="F484" s="219"/>
      <c r="G484" s="219"/>
      <c r="H484" s="219"/>
      <c r="I484" s="219"/>
      <c r="J484" s="219"/>
      <c r="K484" s="219"/>
      <c r="L484" s="218"/>
      <c r="M484" s="220"/>
      <c r="N484" s="220"/>
      <c r="O484" s="220"/>
    </row>
    <row r="485" spans="1:15">
      <c r="A485" s="218"/>
      <c r="B485" s="219"/>
      <c r="C485" s="219"/>
      <c r="D485" s="219"/>
      <c r="E485" s="219"/>
      <c r="F485" s="219"/>
      <c r="G485" s="219"/>
      <c r="H485" s="219"/>
      <c r="I485" s="219"/>
      <c r="J485" s="219"/>
      <c r="K485" s="219"/>
      <c r="L485" s="218"/>
      <c r="M485" s="220"/>
      <c r="N485" s="220"/>
      <c r="O485" s="220"/>
    </row>
    <row r="486" spans="1:15">
      <c r="A486" s="218"/>
      <c r="B486" s="219"/>
      <c r="C486" s="219"/>
      <c r="D486" s="219"/>
      <c r="E486" s="219"/>
      <c r="F486" s="219"/>
      <c r="G486" s="219"/>
      <c r="H486" s="219"/>
      <c r="I486" s="219"/>
      <c r="J486" s="219"/>
      <c r="K486" s="219"/>
      <c r="L486" s="218"/>
      <c r="M486" s="220"/>
      <c r="N486" s="220"/>
      <c r="O486" s="220"/>
    </row>
    <row r="487" spans="1:15">
      <c r="A487" s="218"/>
      <c r="B487" s="219"/>
      <c r="C487" s="219"/>
      <c r="D487" s="219"/>
      <c r="E487" s="219"/>
      <c r="F487" s="219"/>
      <c r="G487" s="219"/>
      <c r="H487" s="219"/>
      <c r="I487" s="219"/>
      <c r="J487" s="219"/>
      <c r="K487" s="219"/>
      <c r="L487" s="218"/>
      <c r="M487" s="220"/>
      <c r="N487" s="220"/>
      <c r="O487" s="220"/>
    </row>
    <row r="488" spans="1:15">
      <c r="A488" s="218"/>
      <c r="B488" s="219"/>
      <c r="C488" s="219"/>
      <c r="D488" s="219"/>
      <c r="E488" s="219"/>
      <c r="F488" s="219"/>
      <c r="G488" s="219"/>
      <c r="H488" s="219"/>
      <c r="I488" s="219"/>
      <c r="J488" s="219"/>
      <c r="K488" s="219"/>
      <c r="L488" s="218"/>
      <c r="M488" s="220"/>
      <c r="N488" s="220"/>
      <c r="O488" s="220"/>
    </row>
    <row r="489" spans="1:15">
      <c r="A489" s="218"/>
      <c r="B489" s="219"/>
      <c r="C489" s="219"/>
      <c r="D489" s="219"/>
      <c r="E489" s="219"/>
      <c r="F489" s="219"/>
      <c r="G489" s="219"/>
      <c r="H489" s="219"/>
      <c r="I489" s="219"/>
      <c r="J489" s="219"/>
      <c r="K489" s="219"/>
      <c r="L489" s="218"/>
      <c r="M489" s="220"/>
      <c r="N489" s="220"/>
      <c r="O489" s="220"/>
    </row>
    <row r="490" spans="1:15">
      <c r="A490" s="218"/>
      <c r="B490" s="219"/>
      <c r="C490" s="219"/>
      <c r="D490" s="219"/>
      <c r="E490" s="219"/>
      <c r="F490" s="219"/>
      <c r="G490" s="219"/>
      <c r="H490" s="219"/>
      <c r="I490" s="219"/>
      <c r="J490" s="219"/>
      <c r="K490" s="219"/>
      <c r="L490" s="218"/>
      <c r="M490" s="220"/>
      <c r="N490" s="220"/>
      <c r="O490" s="220"/>
    </row>
    <row r="491" spans="1:15">
      <c r="A491" s="218"/>
      <c r="B491" s="219"/>
      <c r="C491" s="219"/>
      <c r="D491" s="219"/>
      <c r="E491" s="219"/>
      <c r="F491" s="219"/>
      <c r="G491" s="219"/>
      <c r="H491" s="219"/>
      <c r="I491" s="219"/>
      <c r="J491" s="219"/>
      <c r="K491" s="219"/>
      <c r="L491" s="218"/>
      <c r="M491" s="220"/>
      <c r="N491" s="220"/>
      <c r="O491" s="220"/>
    </row>
    <row r="492" spans="1:15">
      <c r="A492" s="218"/>
      <c r="B492" s="219"/>
      <c r="C492" s="219"/>
      <c r="D492" s="219"/>
      <c r="E492" s="219"/>
      <c r="F492" s="219"/>
      <c r="G492" s="219"/>
      <c r="H492" s="219"/>
      <c r="I492" s="219"/>
      <c r="J492" s="219"/>
      <c r="K492" s="219"/>
      <c r="L492" s="218"/>
      <c r="M492" s="220"/>
      <c r="N492" s="220"/>
      <c r="O492" s="220"/>
    </row>
    <row r="493" spans="1:15">
      <c r="A493" s="218"/>
      <c r="B493" s="219"/>
      <c r="C493" s="219"/>
      <c r="D493" s="219"/>
      <c r="E493" s="219"/>
      <c r="F493" s="219"/>
      <c r="G493" s="219"/>
      <c r="H493" s="219"/>
      <c r="I493" s="219"/>
      <c r="J493" s="219"/>
      <c r="K493" s="219"/>
      <c r="L493" s="218"/>
      <c r="M493" s="220"/>
      <c r="N493" s="220"/>
      <c r="O493" s="220"/>
    </row>
    <row r="494" spans="1:15">
      <c r="A494" s="218"/>
      <c r="B494" s="219"/>
      <c r="C494" s="219"/>
      <c r="D494" s="219"/>
      <c r="E494" s="219"/>
      <c r="F494" s="219"/>
      <c r="G494" s="219"/>
      <c r="H494" s="219"/>
      <c r="I494" s="219"/>
      <c r="J494" s="219"/>
      <c r="K494" s="219"/>
      <c r="L494" s="218"/>
      <c r="M494" s="220"/>
      <c r="N494" s="220"/>
      <c r="O494" s="220"/>
    </row>
    <row r="495" spans="1:15">
      <c r="A495" s="218"/>
      <c r="B495" s="219"/>
      <c r="C495" s="219"/>
      <c r="D495" s="219"/>
      <c r="E495" s="219"/>
      <c r="F495" s="219"/>
      <c r="G495" s="219"/>
      <c r="H495" s="219"/>
      <c r="I495" s="219"/>
      <c r="J495" s="219"/>
      <c r="K495" s="219"/>
      <c r="L495" s="218"/>
      <c r="M495" s="220"/>
      <c r="N495" s="220"/>
      <c r="O495" s="220"/>
    </row>
    <row r="496" spans="1:15">
      <c r="A496" s="218"/>
      <c r="B496" s="219"/>
      <c r="C496" s="219"/>
      <c r="D496" s="219"/>
      <c r="E496" s="219"/>
      <c r="F496" s="219"/>
      <c r="G496" s="219"/>
      <c r="H496" s="219"/>
      <c r="I496" s="219"/>
      <c r="J496" s="219"/>
      <c r="K496" s="219"/>
      <c r="L496" s="218"/>
      <c r="M496" s="220"/>
      <c r="N496" s="220"/>
      <c r="O496" s="220"/>
    </row>
    <row r="497" spans="1:15">
      <c r="A497" s="218"/>
      <c r="B497" s="219"/>
      <c r="C497" s="219"/>
      <c r="D497" s="219"/>
      <c r="E497" s="219"/>
      <c r="F497" s="219"/>
      <c r="G497" s="219"/>
      <c r="H497" s="219"/>
      <c r="I497" s="219"/>
      <c r="J497" s="219"/>
      <c r="K497" s="219"/>
      <c r="L497" s="218"/>
      <c r="M497" s="220"/>
      <c r="N497" s="220"/>
      <c r="O497" s="220"/>
    </row>
    <row r="498" spans="1:15">
      <c r="A498" s="218"/>
      <c r="B498" s="219"/>
      <c r="C498" s="219"/>
      <c r="D498" s="219"/>
      <c r="E498" s="219"/>
      <c r="F498" s="219"/>
      <c r="G498" s="219"/>
      <c r="H498" s="219"/>
      <c r="I498" s="219"/>
      <c r="J498" s="219"/>
      <c r="K498" s="219"/>
      <c r="L498" s="218"/>
      <c r="M498" s="220"/>
      <c r="N498" s="220"/>
      <c r="O498" s="220"/>
    </row>
    <row r="499" spans="1:15">
      <c r="A499" s="218"/>
      <c r="B499" s="219"/>
      <c r="C499" s="219"/>
      <c r="D499" s="219"/>
      <c r="E499" s="219"/>
      <c r="F499" s="219"/>
      <c r="G499" s="219"/>
      <c r="H499" s="219"/>
      <c r="I499" s="219"/>
      <c r="J499" s="219"/>
      <c r="K499" s="219"/>
      <c r="L499" s="218"/>
      <c r="M499" s="220"/>
      <c r="N499" s="220"/>
      <c r="O499" s="220"/>
    </row>
    <row r="500" spans="1:15">
      <c r="A500" s="218"/>
      <c r="B500" s="219"/>
      <c r="C500" s="219"/>
      <c r="D500" s="219"/>
      <c r="E500" s="219"/>
      <c r="F500" s="219"/>
      <c r="G500" s="219"/>
      <c r="H500" s="219"/>
      <c r="I500" s="219"/>
      <c r="J500" s="219"/>
      <c r="K500" s="219"/>
      <c r="L500" s="218"/>
      <c r="M500" s="220"/>
      <c r="N500" s="220"/>
      <c r="O500" s="220"/>
    </row>
    <row r="501" spans="1:15">
      <c r="A501" s="218"/>
      <c r="B501" s="219"/>
      <c r="C501" s="219"/>
      <c r="D501" s="219"/>
      <c r="E501" s="219"/>
      <c r="F501" s="219"/>
      <c r="G501" s="219"/>
      <c r="H501" s="219"/>
      <c r="I501" s="219"/>
      <c r="J501" s="219"/>
      <c r="K501" s="219"/>
      <c r="L501" s="218"/>
      <c r="M501" s="220"/>
      <c r="N501" s="220"/>
      <c r="O501" s="220"/>
    </row>
    <row r="502" spans="1:15">
      <c r="A502" s="218"/>
      <c r="B502" s="219"/>
      <c r="C502" s="219"/>
      <c r="D502" s="219"/>
      <c r="E502" s="219"/>
      <c r="F502" s="219"/>
      <c r="G502" s="219"/>
      <c r="H502" s="219"/>
      <c r="I502" s="219"/>
      <c r="J502" s="219"/>
      <c r="K502" s="219"/>
      <c r="L502" s="218"/>
      <c r="M502" s="220"/>
      <c r="N502" s="220"/>
      <c r="O502" s="220"/>
    </row>
    <row r="503" spans="1:15">
      <c r="A503" s="218"/>
      <c r="B503" s="219"/>
      <c r="C503" s="219"/>
      <c r="D503" s="219"/>
      <c r="E503" s="219"/>
      <c r="F503" s="219"/>
      <c r="G503" s="219"/>
      <c r="H503" s="219"/>
      <c r="I503" s="219"/>
      <c r="J503" s="219"/>
      <c r="K503" s="219"/>
      <c r="L503" s="218"/>
      <c r="M503" s="220"/>
      <c r="N503" s="220"/>
      <c r="O503" s="220"/>
    </row>
    <row r="504" spans="1:15">
      <c r="A504" s="218"/>
      <c r="B504" s="219"/>
      <c r="C504" s="219"/>
      <c r="D504" s="219"/>
      <c r="E504" s="219"/>
      <c r="F504" s="219"/>
      <c r="G504" s="219"/>
      <c r="H504" s="219"/>
      <c r="I504" s="219"/>
      <c r="J504" s="219"/>
      <c r="K504" s="219"/>
      <c r="L504" s="218"/>
      <c r="M504" s="220"/>
      <c r="N504" s="220"/>
      <c r="O504" s="220"/>
    </row>
    <row r="505" spans="1:15">
      <c r="A505" s="218"/>
      <c r="B505" s="219"/>
      <c r="C505" s="219"/>
      <c r="D505" s="219"/>
      <c r="E505" s="219"/>
      <c r="F505" s="219"/>
      <c r="G505" s="219"/>
      <c r="H505" s="219"/>
      <c r="I505" s="219"/>
      <c r="J505" s="219"/>
      <c r="K505" s="219"/>
      <c r="L505" s="218"/>
      <c r="M505" s="220"/>
      <c r="N505" s="220"/>
      <c r="O505" s="220"/>
    </row>
    <row r="506" spans="1:15">
      <c r="A506" s="218"/>
      <c r="B506" s="219"/>
      <c r="C506" s="219"/>
      <c r="D506" s="219"/>
      <c r="E506" s="219"/>
      <c r="F506" s="219"/>
      <c r="G506" s="219"/>
      <c r="H506" s="219"/>
      <c r="I506" s="219"/>
      <c r="J506" s="219"/>
      <c r="K506" s="219"/>
      <c r="L506" s="218"/>
      <c r="M506" s="220"/>
      <c r="N506" s="220"/>
      <c r="O506" s="220"/>
    </row>
    <row r="507" spans="1:15">
      <c r="A507" s="218"/>
      <c r="B507" s="219"/>
      <c r="C507" s="219"/>
      <c r="D507" s="219"/>
      <c r="E507" s="219"/>
      <c r="F507" s="219"/>
      <c r="G507" s="219"/>
      <c r="H507" s="219"/>
      <c r="I507" s="219"/>
      <c r="J507" s="219"/>
      <c r="K507" s="219"/>
      <c r="L507" s="218"/>
      <c r="M507" s="220"/>
      <c r="N507" s="220"/>
      <c r="O507" s="220"/>
    </row>
    <row r="508" spans="1:15">
      <c r="A508" s="218"/>
      <c r="B508" s="219"/>
      <c r="C508" s="219"/>
      <c r="D508" s="219"/>
      <c r="E508" s="219"/>
      <c r="F508" s="219"/>
      <c r="G508" s="219"/>
      <c r="H508" s="219"/>
      <c r="I508" s="219"/>
      <c r="J508" s="219"/>
      <c r="K508" s="219"/>
      <c r="L508" s="218"/>
      <c r="M508" s="220"/>
      <c r="N508" s="220"/>
      <c r="O508" s="220"/>
    </row>
    <row r="509" spans="1:15">
      <c r="A509" s="218"/>
      <c r="B509" s="219"/>
      <c r="C509" s="219"/>
      <c r="D509" s="219"/>
      <c r="E509" s="219"/>
      <c r="F509" s="219"/>
      <c r="G509" s="219"/>
      <c r="H509" s="219"/>
      <c r="I509" s="219"/>
      <c r="J509" s="219"/>
      <c r="K509" s="219"/>
      <c r="L509" s="218"/>
      <c r="M509" s="220"/>
      <c r="N509" s="220"/>
      <c r="O509" s="220"/>
    </row>
    <row r="510" spans="1:15">
      <c r="A510" s="218"/>
      <c r="B510" s="219"/>
      <c r="C510" s="219"/>
      <c r="D510" s="219"/>
      <c r="E510" s="219"/>
      <c r="F510" s="219"/>
      <c r="G510" s="219"/>
      <c r="H510" s="219"/>
      <c r="I510" s="219"/>
      <c r="J510" s="219"/>
      <c r="K510" s="219"/>
      <c r="L510" s="218"/>
      <c r="M510" s="220"/>
      <c r="N510" s="220"/>
      <c r="O510" s="220"/>
    </row>
    <row r="511" spans="1:15">
      <c r="A511" s="218"/>
      <c r="B511" s="219"/>
      <c r="C511" s="219"/>
      <c r="D511" s="219"/>
      <c r="E511" s="219"/>
      <c r="F511" s="219"/>
      <c r="G511" s="219"/>
      <c r="H511" s="219"/>
      <c r="I511" s="219"/>
      <c r="J511" s="219"/>
      <c r="K511" s="219"/>
      <c r="L511" s="218"/>
      <c r="M511" s="220"/>
      <c r="N511" s="220"/>
      <c r="O511" s="220"/>
    </row>
    <row r="512" spans="1:15">
      <c r="A512" s="218"/>
      <c r="B512" s="219"/>
      <c r="C512" s="219"/>
      <c r="D512" s="219"/>
      <c r="E512" s="219"/>
      <c r="F512" s="219"/>
      <c r="G512" s="219"/>
      <c r="H512" s="219"/>
      <c r="I512" s="219"/>
      <c r="J512" s="219"/>
      <c r="K512" s="219"/>
      <c r="L512" s="218"/>
      <c r="M512" s="220"/>
      <c r="N512" s="220"/>
      <c r="O512" s="220"/>
    </row>
    <row r="513" spans="1:15">
      <c r="A513" s="218"/>
      <c r="B513" s="219"/>
      <c r="C513" s="219"/>
      <c r="D513" s="219"/>
      <c r="E513" s="219"/>
      <c r="F513" s="219"/>
      <c r="G513" s="219"/>
      <c r="H513" s="219"/>
      <c r="I513" s="219"/>
      <c r="J513" s="219"/>
      <c r="K513" s="219"/>
      <c r="L513" s="218"/>
      <c r="M513" s="220"/>
      <c r="N513" s="220"/>
      <c r="O513" s="220"/>
    </row>
    <row r="514" spans="1:15">
      <c r="A514" s="218"/>
      <c r="B514" s="219"/>
      <c r="C514" s="219"/>
      <c r="D514" s="219"/>
      <c r="E514" s="219"/>
      <c r="F514" s="219"/>
      <c r="G514" s="219"/>
      <c r="H514" s="219"/>
      <c r="I514" s="219"/>
      <c r="J514" s="219"/>
      <c r="K514" s="219"/>
      <c r="L514" s="218"/>
      <c r="M514" s="220"/>
      <c r="N514" s="220"/>
      <c r="O514" s="220"/>
    </row>
    <row r="515" spans="1:15">
      <c r="A515" s="218"/>
      <c r="B515" s="219"/>
      <c r="C515" s="219"/>
      <c r="D515" s="219"/>
      <c r="E515" s="219"/>
      <c r="F515" s="219"/>
      <c r="G515" s="219"/>
      <c r="H515" s="219"/>
      <c r="I515" s="219"/>
      <c r="J515" s="219"/>
      <c r="K515" s="219"/>
      <c r="L515" s="218"/>
      <c r="M515" s="220"/>
      <c r="N515" s="220"/>
      <c r="O515" s="220"/>
    </row>
    <row r="516" spans="1:15">
      <c r="A516" s="218"/>
      <c r="B516" s="219"/>
      <c r="C516" s="219"/>
      <c r="D516" s="219"/>
      <c r="E516" s="219"/>
      <c r="F516" s="219"/>
      <c r="G516" s="219"/>
      <c r="H516" s="219"/>
      <c r="I516" s="219"/>
      <c r="J516" s="219"/>
      <c r="K516" s="219"/>
      <c r="L516" s="218"/>
      <c r="M516" s="220"/>
      <c r="N516" s="220"/>
      <c r="O516" s="220"/>
    </row>
    <row r="517" spans="1:15">
      <c r="A517" s="218"/>
      <c r="B517" s="219"/>
      <c r="C517" s="219"/>
      <c r="D517" s="219"/>
      <c r="E517" s="219"/>
      <c r="F517" s="219"/>
      <c r="G517" s="219"/>
      <c r="H517" s="219"/>
      <c r="I517" s="219"/>
      <c r="J517" s="219"/>
      <c r="K517" s="219"/>
      <c r="L517" s="218"/>
      <c r="M517" s="220"/>
      <c r="N517" s="220"/>
      <c r="O517" s="220"/>
    </row>
    <row r="518" spans="1:15">
      <c r="A518" s="218"/>
      <c r="B518" s="219"/>
      <c r="C518" s="219"/>
      <c r="D518" s="219"/>
      <c r="E518" s="219"/>
      <c r="F518" s="219"/>
      <c r="G518" s="219"/>
      <c r="H518" s="219"/>
      <c r="I518" s="219"/>
      <c r="J518" s="219"/>
      <c r="K518" s="219"/>
      <c r="L518" s="218"/>
      <c r="M518" s="220"/>
      <c r="N518" s="220"/>
      <c r="O518" s="220"/>
    </row>
    <row r="519" spans="1:15">
      <c r="A519" s="218"/>
      <c r="B519" s="219"/>
      <c r="C519" s="219"/>
      <c r="D519" s="219"/>
      <c r="E519" s="219"/>
      <c r="F519" s="219"/>
      <c r="G519" s="219"/>
      <c r="H519" s="219"/>
      <c r="I519" s="219"/>
      <c r="J519" s="219"/>
      <c r="K519" s="219"/>
      <c r="L519" s="218"/>
      <c r="M519" s="220"/>
      <c r="N519" s="220"/>
      <c r="O519" s="220"/>
    </row>
    <row r="520" spans="1:15">
      <c r="A520" s="218"/>
      <c r="B520" s="219"/>
      <c r="C520" s="219"/>
      <c r="D520" s="219"/>
      <c r="E520" s="219"/>
      <c r="F520" s="219"/>
      <c r="G520" s="219"/>
      <c r="H520" s="219"/>
      <c r="I520" s="219"/>
      <c r="J520" s="219"/>
      <c r="K520" s="219"/>
      <c r="L520" s="218"/>
      <c r="M520" s="220"/>
      <c r="N520" s="220"/>
      <c r="O520" s="220"/>
    </row>
    <row r="521" spans="1:15">
      <c r="A521" s="218"/>
      <c r="B521" s="219"/>
      <c r="C521" s="219"/>
      <c r="D521" s="219"/>
      <c r="E521" s="219"/>
      <c r="F521" s="219"/>
      <c r="G521" s="219"/>
      <c r="H521" s="219"/>
      <c r="I521" s="219"/>
      <c r="J521" s="219"/>
      <c r="K521" s="219"/>
      <c r="L521" s="218"/>
      <c r="M521" s="220"/>
      <c r="N521" s="220"/>
      <c r="O521" s="220"/>
    </row>
    <row r="522" spans="1:15">
      <c r="A522" s="218"/>
      <c r="B522" s="219"/>
      <c r="C522" s="219"/>
      <c r="D522" s="219"/>
      <c r="E522" s="219"/>
      <c r="F522" s="219"/>
      <c r="G522" s="219"/>
      <c r="H522" s="219"/>
      <c r="I522" s="219"/>
      <c r="J522" s="219"/>
      <c r="K522" s="219"/>
      <c r="L522" s="218"/>
      <c r="M522" s="220"/>
      <c r="N522" s="220"/>
      <c r="O522" s="220"/>
    </row>
    <row r="523" spans="1:15">
      <c r="A523" s="218"/>
      <c r="B523" s="219"/>
      <c r="C523" s="219"/>
      <c r="D523" s="219"/>
      <c r="E523" s="219"/>
      <c r="F523" s="219"/>
      <c r="G523" s="219"/>
      <c r="H523" s="219"/>
      <c r="I523" s="219"/>
      <c r="J523" s="219"/>
      <c r="K523" s="219"/>
      <c r="L523" s="218"/>
      <c r="M523" s="220"/>
      <c r="N523" s="220"/>
      <c r="O523" s="220"/>
    </row>
    <row r="524" spans="1:15">
      <c r="A524" s="218"/>
      <c r="B524" s="219"/>
      <c r="C524" s="219"/>
      <c r="D524" s="219"/>
      <c r="E524" s="219"/>
      <c r="F524" s="219"/>
      <c r="G524" s="219"/>
      <c r="H524" s="219"/>
      <c r="I524" s="219"/>
      <c r="J524" s="219"/>
      <c r="K524" s="219"/>
      <c r="L524" s="218"/>
      <c r="M524" s="220"/>
      <c r="N524" s="220"/>
      <c r="O524" s="220"/>
    </row>
    <row r="525" spans="1:15">
      <c r="A525" s="218"/>
      <c r="B525" s="219"/>
      <c r="C525" s="219"/>
      <c r="D525" s="219"/>
      <c r="E525" s="219"/>
      <c r="F525" s="219"/>
      <c r="G525" s="219"/>
      <c r="H525" s="219"/>
      <c r="I525" s="219"/>
      <c r="J525" s="219"/>
      <c r="K525" s="219"/>
      <c r="L525" s="218"/>
      <c r="M525" s="220"/>
      <c r="N525" s="220"/>
      <c r="O525" s="220"/>
    </row>
    <row r="526" spans="1:15">
      <c r="A526" s="218"/>
      <c r="B526" s="219"/>
      <c r="C526" s="219"/>
      <c r="D526" s="219"/>
      <c r="E526" s="219"/>
      <c r="F526" s="219"/>
      <c r="G526" s="219"/>
      <c r="H526" s="219"/>
      <c r="I526" s="219"/>
      <c r="J526" s="219"/>
      <c r="K526" s="219"/>
      <c r="L526" s="218"/>
      <c r="M526" s="220"/>
      <c r="N526" s="220"/>
      <c r="O526" s="220"/>
    </row>
    <row r="527" spans="1:15">
      <c r="A527" s="218"/>
      <c r="B527" s="219"/>
      <c r="C527" s="219"/>
      <c r="D527" s="219"/>
      <c r="E527" s="219"/>
      <c r="F527" s="219"/>
      <c r="G527" s="219"/>
      <c r="H527" s="219"/>
      <c r="I527" s="219"/>
      <c r="J527" s="219"/>
      <c r="K527" s="219"/>
      <c r="L527" s="218"/>
      <c r="M527" s="220"/>
      <c r="N527" s="220"/>
      <c r="O527" s="220"/>
    </row>
    <row r="528" spans="1:15">
      <c r="A528" s="218"/>
      <c r="B528" s="219"/>
      <c r="C528" s="219"/>
      <c r="D528" s="219"/>
      <c r="E528" s="219"/>
      <c r="F528" s="219"/>
      <c r="G528" s="219"/>
      <c r="H528" s="219"/>
      <c r="I528" s="219"/>
      <c r="J528" s="219"/>
      <c r="K528" s="219"/>
      <c r="L528" s="218"/>
      <c r="M528" s="220"/>
      <c r="N528" s="220"/>
      <c r="O528" s="220"/>
    </row>
    <row r="529" spans="1:15">
      <c r="A529" s="218"/>
      <c r="B529" s="219"/>
      <c r="C529" s="219"/>
      <c r="D529" s="219"/>
      <c r="E529" s="219"/>
      <c r="F529" s="219"/>
      <c r="G529" s="219"/>
      <c r="H529" s="219"/>
      <c r="I529" s="219"/>
      <c r="J529" s="219"/>
      <c r="K529" s="219"/>
      <c r="L529" s="218"/>
      <c r="M529" s="220"/>
      <c r="N529" s="220"/>
      <c r="O529" s="220"/>
    </row>
    <row r="530" spans="1:15">
      <c r="A530" s="218"/>
      <c r="B530" s="219"/>
      <c r="C530" s="219"/>
      <c r="D530" s="219"/>
      <c r="E530" s="219"/>
      <c r="F530" s="219"/>
      <c r="G530" s="219"/>
      <c r="H530" s="219"/>
      <c r="I530" s="219"/>
      <c r="J530" s="219"/>
      <c r="K530" s="219"/>
      <c r="L530" s="218"/>
      <c r="M530" s="220"/>
      <c r="N530" s="220"/>
      <c r="O530" s="220"/>
    </row>
    <row r="531" spans="1:15">
      <c r="A531" s="218"/>
      <c r="B531" s="219"/>
      <c r="C531" s="219"/>
      <c r="D531" s="219"/>
      <c r="E531" s="219"/>
      <c r="F531" s="219"/>
      <c r="G531" s="219"/>
      <c r="H531" s="219"/>
      <c r="I531" s="219"/>
      <c r="J531" s="219"/>
      <c r="K531" s="219"/>
      <c r="L531" s="218"/>
      <c r="M531" s="220"/>
      <c r="N531" s="220"/>
      <c r="O531" s="220"/>
    </row>
    <row r="532" spans="1:15">
      <c r="A532" s="218"/>
      <c r="B532" s="219"/>
      <c r="C532" s="219"/>
      <c r="D532" s="219"/>
      <c r="E532" s="219"/>
      <c r="F532" s="219"/>
      <c r="G532" s="219"/>
      <c r="H532" s="219"/>
      <c r="I532" s="219"/>
      <c r="J532" s="219"/>
      <c r="K532" s="219"/>
      <c r="L532" s="218"/>
      <c r="M532" s="220"/>
      <c r="N532" s="220"/>
      <c r="O532" s="220"/>
    </row>
    <row r="533" spans="1:15">
      <c r="A533" s="218"/>
      <c r="B533" s="219"/>
      <c r="C533" s="219"/>
      <c r="D533" s="219"/>
      <c r="E533" s="219"/>
      <c r="F533" s="219"/>
      <c r="G533" s="219"/>
      <c r="H533" s="219"/>
      <c r="I533" s="219"/>
      <c r="J533" s="219"/>
      <c r="K533" s="219"/>
      <c r="L533" s="218"/>
      <c r="M533" s="220"/>
      <c r="N533" s="220"/>
      <c r="O533" s="220"/>
    </row>
    <row r="534" spans="1:15">
      <c r="A534" s="218"/>
      <c r="B534" s="219"/>
      <c r="C534" s="219"/>
      <c r="D534" s="219"/>
      <c r="E534" s="219"/>
      <c r="F534" s="219"/>
      <c r="G534" s="219"/>
      <c r="H534" s="219"/>
      <c r="I534" s="219"/>
      <c r="J534" s="219"/>
      <c r="K534" s="219"/>
      <c r="L534" s="218"/>
      <c r="M534" s="220"/>
      <c r="N534" s="220"/>
      <c r="O534" s="220"/>
    </row>
    <row r="535" spans="1:15">
      <c r="A535" s="218"/>
      <c r="B535" s="219"/>
      <c r="C535" s="219"/>
      <c r="D535" s="219"/>
      <c r="E535" s="219"/>
      <c r="F535" s="219"/>
      <c r="G535" s="219"/>
      <c r="H535" s="219"/>
      <c r="I535" s="219"/>
      <c r="J535" s="219"/>
      <c r="K535" s="219"/>
      <c r="L535" s="218"/>
      <c r="M535" s="220"/>
      <c r="N535" s="220"/>
      <c r="O535" s="220"/>
    </row>
    <row r="536" spans="1:15">
      <c r="A536" s="218"/>
      <c r="B536" s="219"/>
      <c r="C536" s="219"/>
      <c r="D536" s="219"/>
      <c r="E536" s="219"/>
      <c r="F536" s="219"/>
      <c r="G536" s="219"/>
      <c r="H536" s="219"/>
      <c r="I536" s="219"/>
      <c r="J536" s="219"/>
      <c r="K536" s="219"/>
      <c r="L536" s="218"/>
      <c r="M536" s="220"/>
      <c r="N536" s="220"/>
      <c r="O536" s="220"/>
    </row>
    <row r="537" spans="1:15">
      <c r="A537" s="218"/>
      <c r="B537" s="219"/>
      <c r="C537" s="219"/>
      <c r="D537" s="219"/>
      <c r="E537" s="219"/>
      <c r="F537" s="219"/>
      <c r="G537" s="219"/>
      <c r="H537" s="219"/>
      <c r="I537" s="219"/>
      <c r="J537" s="219"/>
      <c r="K537" s="219"/>
      <c r="L537" s="218"/>
      <c r="M537" s="220"/>
      <c r="N537" s="220"/>
      <c r="O537" s="220"/>
    </row>
    <row r="538" spans="1:15">
      <c r="A538" s="218"/>
      <c r="B538" s="219"/>
      <c r="C538" s="219"/>
      <c r="D538" s="219"/>
      <c r="E538" s="219"/>
      <c r="F538" s="219"/>
      <c r="G538" s="219"/>
      <c r="H538" s="219"/>
      <c r="I538" s="219"/>
      <c r="J538" s="219"/>
      <c r="K538" s="219"/>
      <c r="L538" s="218"/>
      <c r="M538" s="220"/>
      <c r="N538" s="220"/>
      <c r="O538" s="220"/>
    </row>
    <row r="539" spans="1:15">
      <c r="A539" s="218"/>
      <c r="B539" s="219"/>
      <c r="C539" s="219"/>
      <c r="D539" s="219"/>
      <c r="E539" s="219"/>
      <c r="F539" s="219"/>
      <c r="G539" s="219"/>
      <c r="H539" s="219"/>
      <c r="I539" s="219"/>
      <c r="J539" s="219"/>
      <c r="K539" s="219"/>
      <c r="L539" s="218"/>
      <c r="M539" s="220"/>
      <c r="N539" s="220"/>
      <c r="O539" s="220"/>
    </row>
    <row r="540" spans="1:15">
      <c r="A540" s="218"/>
      <c r="B540" s="219"/>
      <c r="C540" s="219"/>
      <c r="D540" s="219"/>
      <c r="E540" s="219"/>
      <c r="F540" s="219"/>
      <c r="G540" s="219"/>
      <c r="H540" s="219"/>
      <c r="I540" s="219"/>
      <c r="J540" s="219"/>
      <c r="K540" s="219"/>
      <c r="L540" s="218"/>
      <c r="M540" s="220"/>
      <c r="N540" s="220"/>
      <c r="O540" s="220"/>
    </row>
    <row r="541" spans="1:15">
      <c r="A541" s="218"/>
      <c r="B541" s="219"/>
      <c r="C541" s="219"/>
      <c r="D541" s="219"/>
      <c r="E541" s="219"/>
      <c r="F541" s="219"/>
      <c r="G541" s="219"/>
      <c r="H541" s="219"/>
      <c r="I541" s="219"/>
      <c r="J541" s="219"/>
      <c r="K541" s="219"/>
      <c r="L541" s="218"/>
      <c r="M541" s="220"/>
      <c r="N541" s="220"/>
      <c r="O541" s="220"/>
    </row>
    <row r="542" spans="1:15">
      <c r="A542" s="218"/>
      <c r="B542" s="219"/>
      <c r="C542" s="219"/>
      <c r="D542" s="219"/>
      <c r="E542" s="219"/>
      <c r="F542" s="219"/>
      <c r="G542" s="219"/>
      <c r="H542" s="219"/>
      <c r="I542" s="219"/>
      <c r="J542" s="219"/>
      <c r="K542" s="219"/>
      <c r="L542" s="218"/>
      <c r="M542" s="220"/>
      <c r="N542" s="220"/>
      <c r="O542" s="220"/>
    </row>
    <row r="543" spans="1:15">
      <c r="A543" s="218"/>
      <c r="B543" s="219"/>
      <c r="C543" s="219"/>
      <c r="D543" s="219"/>
      <c r="E543" s="219"/>
      <c r="F543" s="219"/>
      <c r="G543" s="219"/>
      <c r="H543" s="219"/>
      <c r="I543" s="219"/>
      <c r="J543" s="219"/>
      <c r="K543" s="219"/>
      <c r="L543" s="218"/>
      <c r="M543" s="220"/>
      <c r="N543" s="220"/>
      <c r="O543" s="220"/>
    </row>
    <row r="544" spans="1:15">
      <c r="A544" s="218"/>
      <c r="B544" s="219"/>
      <c r="C544" s="219"/>
      <c r="D544" s="219"/>
      <c r="E544" s="219"/>
      <c r="F544" s="219"/>
      <c r="G544" s="219"/>
      <c r="H544" s="219"/>
      <c r="I544" s="219"/>
      <c r="J544" s="219"/>
      <c r="K544" s="219"/>
      <c r="L544" s="218"/>
      <c r="M544" s="220"/>
      <c r="N544" s="220"/>
      <c r="O544" s="220"/>
    </row>
    <row r="545" spans="1:15">
      <c r="A545" s="218"/>
      <c r="B545" s="219"/>
      <c r="C545" s="219"/>
      <c r="D545" s="219"/>
      <c r="E545" s="219"/>
      <c r="F545" s="219"/>
      <c r="G545" s="219"/>
      <c r="H545" s="219"/>
      <c r="I545" s="219"/>
      <c r="J545" s="219"/>
      <c r="K545" s="219"/>
      <c r="L545" s="218"/>
      <c r="M545" s="220"/>
      <c r="N545" s="220"/>
      <c r="O545" s="220"/>
    </row>
    <row r="546" spans="1:15">
      <c r="A546" s="218"/>
      <c r="B546" s="219"/>
      <c r="C546" s="219"/>
      <c r="D546" s="219"/>
      <c r="E546" s="219"/>
      <c r="F546" s="219"/>
      <c r="G546" s="219"/>
      <c r="H546" s="219"/>
      <c r="I546" s="219"/>
      <c r="J546" s="219"/>
      <c r="K546" s="219"/>
      <c r="L546" s="218"/>
      <c r="M546" s="220"/>
      <c r="N546" s="220"/>
      <c r="O546" s="220"/>
    </row>
    <row r="547" spans="1:15">
      <c r="A547" s="218"/>
      <c r="B547" s="219"/>
      <c r="C547" s="219"/>
      <c r="D547" s="219"/>
      <c r="E547" s="219"/>
      <c r="F547" s="219"/>
      <c r="G547" s="219"/>
      <c r="H547" s="219"/>
      <c r="I547" s="219"/>
      <c r="J547" s="219"/>
      <c r="K547" s="219"/>
      <c r="L547" s="218"/>
      <c r="M547" s="220"/>
      <c r="N547" s="220"/>
      <c r="O547" s="220"/>
    </row>
    <row r="548" spans="1:15">
      <c r="A548" s="218"/>
      <c r="B548" s="219"/>
      <c r="C548" s="219"/>
      <c r="D548" s="219"/>
      <c r="E548" s="219"/>
      <c r="F548" s="219"/>
      <c r="G548" s="219"/>
      <c r="H548" s="219"/>
      <c r="I548" s="219"/>
      <c r="J548" s="219"/>
      <c r="K548" s="219"/>
      <c r="L548" s="218"/>
      <c r="M548" s="220"/>
      <c r="N548" s="220"/>
      <c r="O548" s="220"/>
    </row>
    <row r="549" spans="1:15">
      <c r="A549" s="218"/>
      <c r="B549" s="219"/>
      <c r="C549" s="219"/>
      <c r="D549" s="219"/>
      <c r="E549" s="219"/>
      <c r="F549" s="219"/>
      <c r="G549" s="219"/>
      <c r="H549" s="219"/>
      <c r="I549" s="219"/>
      <c r="J549" s="219"/>
      <c r="K549" s="219"/>
      <c r="L549" s="218"/>
      <c r="M549" s="220"/>
      <c r="N549" s="220"/>
      <c r="O549" s="220"/>
    </row>
    <row r="550" spans="1:15">
      <c r="A550" s="218"/>
      <c r="B550" s="219"/>
      <c r="C550" s="219"/>
      <c r="D550" s="219"/>
      <c r="E550" s="219"/>
      <c r="F550" s="219"/>
      <c r="G550" s="219"/>
      <c r="H550" s="219"/>
      <c r="I550" s="219"/>
      <c r="J550" s="219"/>
      <c r="K550" s="219"/>
      <c r="L550" s="218"/>
      <c r="M550" s="220"/>
      <c r="N550" s="220"/>
      <c r="O550" s="220"/>
    </row>
    <row r="551" spans="1:15">
      <c r="A551" s="218"/>
      <c r="B551" s="219"/>
      <c r="C551" s="219"/>
      <c r="D551" s="219"/>
      <c r="E551" s="219"/>
      <c r="F551" s="219"/>
      <c r="G551" s="219"/>
      <c r="H551" s="219"/>
      <c r="I551" s="219"/>
      <c r="J551" s="219"/>
      <c r="K551" s="219"/>
      <c r="L551" s="218"/>
      <c r="M551" s="220"/>
      <c r="N551" s="220"/>
      <c r="O551" s="220"/>
    </row>
    <row r="552" spans="1:15">
      <c r="A552" s="218"/>
      <c r="B552" s="219"/>
      <c r="C552" s="219"/>
      <c r="D552" s="219"/>
      <c r="E552" s="219"/>
      <c r="F552" s="219"/>
      <c r="G552" s="219"/>
      <c r="H552" s="219"/>
      <c r="I552" s="219"/>
      <c r="J552" s="219"/>
      <c r="K552" s="219"/>
      <c r="L552" s="218"/>
      <c r="M552" s="220"/>
      <c r="N552" s="220"/>
      <c r="O552" s="220"/>
    </row>
    <row r="553" spans="1:15">
      <c r="A553" s="218"/>
      <c r="B553" s="219"/>
      <c r="C553" s="219"/>
      <c r="D553" s="219"/>
      <c r="E553" s="219"/>
      <c r="F553" s="219"/>
      <c r="G553" s="219"/>
      <c r="H553" s="219"/>
      <c r="I553" s="219"/>
      <c r="J553" s="219"/>
      <c r="K553" s="219"/>
      <c r="L553" s="218"/>
      <c r="M553" s="220"/>
      <c r="N553" s="220"/>
      <c r="O553" s="220"/>
    </row>
    <row r="554" spans="1:15">
      <c r="A554" s="218"/>
      <c r="B554" s="219"/>
      <c r="C554" s="219"/>
      <c r="D554" s="219"/>
      <c r="E554" s="219"/>
      <c r="F554" s="219"/>
      <c r="G554" s="219"/>
      <c r="H554" s="219"/>
      <c r="I554" s="219"/>
      <c r="J554" s="219"/>
      <c r="K554" s="219"/>
      <c r="L554" s="218"/>
      <c r="M554" s="220"/>
      <c r="N554" s="220"/>
      <c r="O554" s="220"/>
    </row>
    <row r="555" spans="1:15">
      <c r="A555" s="218"/>
      <c r="B555" s="219"/>
      <c r="C555" s="219"/>
      <c r="D555" s="219"/>
      <c r="E555" s="219"/>
      <c r="F555" s="219"/>
      <c r="G555" s="219"/>
      <c r="H555" s="219"/>
      <c r="I555" s="219"/>
      <c r="J555" s="219"/>
      <c r="K555" s="219"/>
      <c r="L555" s="218"/>
      <c r="M555" s="220"/>
      <c r="N555" s="220"/>
      <c r="O555" s="220"/>
    </row>
    <row r="556" spans="1:15">
      <c r="A556" s="218"/>
      <c r="B556" s="219"/>
      <c r="C556" s="219"/>
      <c r="D556" s="219"/>
      <c r="E556" s="219"/>
      <c r="F556" s="219"/>
      <c r="G556" s="219"/>
      <c r="H556" s="219"/>
      <c r="I556" s="219"/>
      <c r="J556" s="219"/>
      <c r="K556" s="219"/>
      <c r="L556" s="218"/>
      <c r="M556" s="220"/>
      <c r="N556" s="220"/>
      <c r="O556" s="220"/>
    </row>
    <row r="557" spans="1:15">
      <c r="A557" s="218"/>
      <c r="B557" s="219"/>
      <c r="C557" s="219"/>
      <c r="D557" s="219"/>
      <c r="E557" s="219"/>
      <c r="F557" s="219"/>
      <c r="G557" s="219"/>
      <c r="H557" s="219"/>
      <c r="I557" s="219"/>
      <c r="J557" s="219"/>
      <c r="K557" s="219"/>
      <c r="L557" s="218"/>
      <c r="M557" s="220"/>
      <c r="N557" s="220"/>
      <c r="O557" s="220"/>
    </row>
    <row r="558" spans="1:15">
      <c r="A558" s="218"/>
      <c r="B558" s="219"/>
      <c r="C558" s="219"/>
      <c r="D558" s="219"/>
      <c r="E558" s="219"/>
      <c r="F558" s="219"/>
      <c r="G558" s="219"/>
      <c r="H558" s="219"/>
      <c r="I558" s="219"/>
      <c r="J558" s="219"/>
      <c r="K558" s="219"/>
      <c r="L558" s="218"/>
      <c r="M558" s="220"/>
      <c r="N558" s="220"/>
      <c r="O558" s="220"/>
    </row>
    <row r="559" spans="1:15">
      <c r="A559" s="218"/>
      <c r="B559" s="219"/>
      <c r="C559" s="219"/>
      <c r="D559" s="219"/>
      <c r="E559" s="219"/>
      <c r="F559" s="219"/>
      <c r="G559" s="219"/>
      <c r="H559" s="219"/>
      <c r="I559" s="219"/>
      <c r="J559" s="219"/>
      <c r="K559" s="219"/>
      <c r="L559" s="218"/>
      <c r="M559" s="220"/>
      <c r="N559" s="220"/>
      <c r="O559" s="220"/>
    </row>
    <row r="560" spans="1:15">
      <c r="A560" s="218"/>
      <c r="B560" s="219"/>
      <c r="C560" s="219"/>
      <c r="D560" s="219"/>
      <c r="E560" s="219"/>
      <c r="F560" s="219"/>
      <c r="G560" s="219"/>
      <c r="H560" s="219"/>
      <c r="I560" s="219"/>
      <c r="J560" s="219"/>
      <c r="K560" s="219"/>
      <c r="L560" s="218"/>
      <c r="M560" s="220"/>
      <c r="N560" s="220"/>
      <c r="O560" s="220"/>
    </row>
    <row r="561" spans="1:15">
      <c r="A561" s="218"/>
      <c r="B561" s="219"/>
      <c r="C561" s="219"/>
      <c r="D561" s="219"/>
      <c r="E561" s="219"/>
      <c r="F561" s="219"/>
      <c r="G561" s="219"/>
      <c r="H561" s="219"/>
      <c r="I561" s="219"/>
      <c r="J561" s="219"/>
      <c r="K561" s="219"/>
      <c r="L561" s="218"/>
      <c r="M561" s="220"/>
      <c r="N561" s="220"/>
      <c r="O561" s="220"/>
    </row>
    <row r="562" spans="1:15">
      <c r="A562" s="218"/>
      <c r="B562" s="219"/>
      <c r="C562" s="219"/>
      <c r="D562" s="219"/>
      <c r="E562" s="219"/>
      <c r="F562" s="219"/>
      <c r="G562" s="219"/>
      <c r="H562" s="219"/>
      <c r="I562" s="219"/>
      <c r="J562" s="219"/>
      <c r="K562" s="219"/>
      <c r="L562" s="218"/>
      <c r="M562" s="220"/>
      <c r="N562" s="220"/>
      <c r="O562" s="220"/>
    </row>
    <row r="563" spans="1:15">
      <c r="A563" s="218"/>
      <c r="B563" s="219"/>
      <c r="C563" s="219"/>
      <c r="D563" s="219"/>
      <c r="E563" s="219"/>
      <c r="F563" s="219"/>
      <c r="G563" s="219"/>
      <c r="H563" s="219"/>
      <c r="I563" s="219"/>
      <c r="J563" s="219"/>
      <c r="K563" s="219"/>
      <c r="L563" s="218"/>
      <c r="M563" s="220"/>
      <c r="N563" s="220"/>
      <c r="O563" s="220"/>
    </row>
    <row r="564" spans="1:15">
      <c r="A564" s="218"/>
      <c r="B564" s="219"/>
      <c r="C564" s="219"/>
      <c r="D564" s="219"/>
      <c r="E564" s="219"/>
      <c r="F564" s="219"/>
      <c r="G564" s="219"/>
      <c r="H564" s="219"/>
      <c r="I564" s="219"/>
      <c r="J564" s="219"/>
      <c r="K564" s="219"/>
      <c r="L564" s="218"/>
      <c r="M564" s="220"/>
      <c r="N564" s="220"/>
      <c r="O564" s="220"/>
    </row>
    <row r="565" spans="1:15">
      <c r="A565" s="218"/>
      <c r="B565" s="219"/>
      <c r="C565" s="219"/>
      <c r="D565" s="219"/>
      <c r="E565" s="219"/>
      <c r="F565" s="219"/>
      <c r="G565" s="219"/>
      <c r="H565" s="219"/>
      <c r="I565" s="219"/>
      <c r="J565" s="219"/>
      <c r="K565" s="219"/>
      <c r="L565" s="218"/>
      <c r="M565" s="220"/>
      <c r="N565" s="220"/>
      <c r="O565" s="220"/>
    </row>
    <row r="566" spans="1:15">
      <c r="A566" s="218"/>
      <c r="B566" s="219"/>
      <c r="C566" s="219"/>
      <c r="D566" s="219"/>
      <c r="E566" s="219"/>
      <c r="F566" s="219"/>
      <c r="G566" s="219"/>
      <c r="H566" s="219"/>
      <c r="I566" s="219"/>
      <c r="J566" s="219"/>
      <c r="K566" s="219"/>
      <c r="L566" s="218"/>
      <c r="M566" s="220"/>
      <c r="N566" s="220"/>
      <c r="O566" s="220"/>
    </row>
    <row r="567" spans="1:15">
      <c r="A567" s="218"/>
      <c r="B567" s="219"/>
      <c r="C567" s="219"/>
      <c r="D567" s="219"/>
      <c r="E567" s="219"/>
      <c r="F567" s="219"/>
      <c r="G567" s="219"/>
      <c r="H567" s="219"/>
      <c r="I567" s="219"/>
      <c r="J567" s="219"/>
      <c r="K567" s="219"/>
      <c r="L567" s="218"/>
      <c r="M567" s="220"/>
      <c r="N567" s="220"/>
      <c r="O567" s="220"/>
    </row>
    <row r="568" spans="1:15">
      <c r="A568" s="218"/>
      <c r="B568" s="219"/>
      <c r="C568" s="219"/>
      <c r="D568" s="219"/>
      <c r="E568" s="219"/>
      <c r="F568" s="219"/>
      <c r="G568" s="219"/>
      <c r="H568" s="219"/>
      <c r="I568" s="219"/>
      <c r="J568" s="219"/>
      <c r="K568" s="219"/>
      <c r="L568" s="218"/>
      <c r="M568" s="220"/>
      <c r="N568" s="220"/>
      <c r="O568" s="220"/>
    </row>
    <row r="569" spans="1:15">
      <c r="A569" s="218"/>
      <c r="B569" s="219"/>
      <c r="C569" s="219"/>
      <c r="D569" s="219"/>
      <c r="E569" s="219"/>
      <c r="F569" s="219"/>
      <c r="G569" s="219"/>
      <c r="H569" s="219"/>
      <c r="I569" s="219"/>
      <c r="J569" s="219"/>
      <c r="K569" s="219"/>
      <c r="L569" s="218"/>
      <c r="M569" s="220"/>
      <c r="N569" s="220"/>
      <c r="O569" s="220"/>
    </row>
    <row r="570" spans="1:15">
      <c r="A570" s="218"/>
      <c r="B570" s="219"/>
      <c r="C570" s="219"/>
      <c r="D570" s="219"/>
      <c r="E570" s="219"/>
      <c r="F570" s="219"/>
      <c r="G570" s="219"/>
      <c r="H570" s="219"/>
      <c r="I570" s="219"/>
      <c r="J570" s="219"/>
      <c r="K570" s="219"/>
      <c r="L570" s="218"/>
      <c r="M570" s="220"/>
      <c r="N570" s="220"/>
      <c r="O570" s="220"/>
    </row>
    <row r="571" spans="1:15">
      <c r="A571" s="218"/>
      <c r="B571" s="219"/>
      <c r="C571" s="219"/>
      <c r="D571" s="219"/>
      <c r="E571" s="219"/>
      <c r="F571" s="219"/>
      <c r="G571" s="219"/>
      <c r="H571" s="219"/>
      <c r="I571" s="219"/>
      <c r="J571" s="219"/>
      <c r="K571" s="219"/>
      <c r="L571" s="218"/>
      <c r="M571" s="220"/>
      <c r="N571" s="220"/>
      <c r="O571" s="220"/>
    </row>
    <row r="572" spans="1:15">
      <c r="A572" s="218"/>
      <c r="B572" s="219"/>
      <c r="C572" s="219"/>
      <c r="D572" s="219"/>
      <c r="E572" s="219"/>
      <c r="F572" s="219"/>
      <c r="G572" s="219"/>
      <c r="H572" s="219"/>
      <c r="I572" s="219"/>
      <c r="J572" s="219"/>
      <c r="K572" s="219"/>
      <c r="L572" s="218"/>
      <c r="M572" s="220"/>
      <c r="N572" s="220"/>
      <c r="O572" s="220"/>
    </row>
    <row r="573" spans="1:15">
      <c r="A573" s="218"/>
      <c r="B573" s="219"/>
      <c r="C573" s="219"/>
      <c r="D573" s="219"/>
      <c r="E573" s="219"/>
      <c r="F573" s="219"/>
      <c r="G573" s="219"/>
      <c r="H573" s="219"/>
      <c r="I573" s="219"/>
      <c r="J573" s="219"/>
      <c r="K573" s="219"/>
      <c r="L573" s="218"/>
      <c r="M573" s="220"/>
      <c r="N573" s="220"/>
      <c r="O573" s="220"/>
    </row>
    <row r="574" spans="1:15">
      <c r="A574" s="218"/>
      <c r="B574" s="219"/>
      <c r="C574" s="219"/>
      <c r="D574" s="219"/>
      <c r="E574" s="219"/>
      <c r="F574" s="219"/>
      <c r="G574" s="219"/>
      <c r="H574" s="219"/>
      <c r="I574" s="219"/>
      <c r="J574" s="219"/>
      <c r="K574" s="219"/>
      <c r="L574" s="218"/>
      <c r="M574" s="220"/>
      <c r="N574" s="220"/>
      <c r="O574" s="220"/>
    </row>
    <row r="575" spans="1:15">
      <c r="A575" s="219"/>
      <c r="B575" s="219"/>
      <c r="C575" s="219"/>
      <c r="D575" s="219"/>
      <c r="E575" s="219"/>
      <c r="F575" s="219"/>
      <c r="G575" s="219"/>
      <c r="H575" s="219"/>
      <c r="I575" s="219"/>
      <c r="J575" s="219"/>
      <c r="K575" s="219"/>
      <c r="L575" s="219"/>
      <c r="M575" s="220"/>
      <c r="N575" s="220"/>
      <c r="O575" s="220"/>
    </row>
    <row r="576" spans="1:15">
      <c r="A576" s="219"/>
      <c r="B576" s="219"/>
      <c r="C576" s="219"/>
      <c r="D576" s="219"/>
      <c r="E576" s="219"/>
      <c r="F576" s="219"/>
      <c r="G576" s="219"/>
      <c r="H576" s="219"/>
      <c r="I576" s="219"/>
      <c r="J576" s="219"/>
      <c r="K576" s="219"/>
      <c r="L576" s="219"/>
      <c r="M576" s="220"/>
      <c r="N576" s="220"/>
      <c r="O576" s="220"/>
    </row>
    <row r="577" spans="1:15">
      <c r="A577" s="219"/>
      <c r="B577" s="219"/>
      <c r="C577" s="219"/>
      <c r="D577" s="219"/>
      <c r="E577" s="219"/>
      <c r="F577" s="219"/>
      <c r="G577" s="219"/>
      <c r="H577" s="219"/>
      <c r="I577" s="219"/>
      <c r="J577" s="219"/>
      <c r="K577" s="219"/>
      <c r="L577" s="219"/>
      <c r="M577" s="220"/>
      <c r="N577" s="220"/>
      <c r="O577" s="220"/>
    </row>
    <row r="578" spans="1:15">
      <c r="A578" s="219"/>
      <c r="B578" s="219"/>
      <c r="C578" s="219"/>
      <c r="D578" s="219"/>
      <c r="E578" s="219"/>
      <c r="F578" s="219"/>
      <c r="G578" s="219"/>
      <c r="H578" s="219"/>
      <c r="I578" s="219"/>
      <c r="J578" s="219"/>
      <c r="K578" s="219"/>
      <c r="L578" s="219"/>
      <c r="M578" s="220"/>
      <c r="N578" s="220"/>
      <c r="O578" s="220"/>
    </row>
    <row r="579" spans="1:15">
      <c r="A579" s="219"/>
      <c r="B579" s="219"/>
      <c r="C579" s="219"/>
      <c r="D579" s="219"/>
      <c r="E579" s="219"/>
      <c r="F579" s="219"/>
      <c r="G579" s="219"/>
      <c r="H579" s="219"/>
      <c r="I579" s="219"/>
      <c r="J579" s="219"/>
      <c r="K579" s="219"/>
      <c r="L579" s="219"/>
      <c r="M579" s="220"/>
      <c r="N579" s="220"/>
      <c r="O579" s="220"/>
    </row>
    <row r="580" spans="1:15">
      <c r="A580" s="219"/>
      <c r="B580" s="219"/>
      <c r="C580" s="219"/>
      <c r="D580" s="219"/>
      <c r="E580" s="219"/>
      <c r="F580" s="219"/>
      <c r="G580" s="219"/>
      <c r="H580" s="219"/>
      <c r="I580" s="219"/>
      <c r="J580" s="219"/>
      <c r="K580" s="219"/>
      <c r="L580" s="219"/>
      <c r="M580" s="220"/>
      <c r="N580" s="220"/>
      <c r="O580" s="220"/>
    </row>
    <row r="581" spans="1:15">
      <c r="A581" s="219"/>
      <c r="B581" s="219"/>
      <c r="C581" s="219"/>
      <c r="D581" s="219"/>
      <c r="E581" s="219"/>
      <c r="F581" s="219"/>
      <c r="G581" s="219"/>
      <c r="H581" s="219"/>
      <c r="I581" s="219"/>
      <c r="J581" s="219"/>
      <c r="K581" s="219"/>
      <c r="L581" s="219"/>
      <c r="M581" s="220"/>
      <c r="N581" s="220"/>
      <c r="O581" s="220"/>
    </row>
    <row r="582" spans="1:15">
      <c r="A582" s="219"/>
      <c r="B582" s="219"/>
      <c r="C582" s="219"/>
      <c r="D582" s="219"/>
      <c r="E582" s="219"/>
      <c r="F582" s="219"/>
      <c r="G582" s="219"/>
      <c r="H582" s="219"/>
      <c r="I582" s="219"/>
      <c r="J582" s="219"/>
      <c r="K582" s="219"/>
      <c r="L582" s="219"/>
      <c r="M582" s="220"/>
      <c r="N582" s="220"/>
      <c r="O582" s="220"/>
    </row>
    <row r="583" spans="1:15">
      <c r="A583" s="219"/>
      <c r="B583" s="219"/>
      <c r="C583" s="219"/>
      <c r="D583" s="219"/>
      <c r="E583" s="219"/>
      <c r="F583" s="219"/>
      <c r="G583" s="219"/>
      <c r="H583" s="219"/>
      <c r="I583" s="219"/>
      <c r="J583" s="219"/>
      <c r="K583" s="219"/>
      <c r="L583" s="219"/>
      <c r="M583" s="220"/>
      <c r="N583" s="220"/>
      <c r="O583" s="220"/>
    </row>
    <row r="584" spans="1:15">
      <c r="A584" s="221"/>
      <c r="B584" s="220"/>
      <c r="C584" s="221"/>
      <c r="D584" s="220"/>
      <c r="E584" s="220"/>
      <c r="F584" s="220"/>
      <c r="G584" s="221"/>
      <c r="H584" s="220"/>
      <c r="I584" s="220"/>
      <c r="J584" s="220"/>
      <c r="K584" s="220"/>
      <c r="L584" s="220"/>
      <c r="M584" s="220"/>
      <c r="N584" s="220"/>
      <c r="O584" s="220"/>
    </row>
    <row r="585" spans="1:15">
      <c r="A585" s="221"/>
      <c r="B585" s="220"/>
      <c r="C585" s="221"/>
      <c r="D585" s="220"/>
      <c r="E585" s="220"/>
      <c r="F585" s="220"/>
      <c r="G585" s="221"/>
      <c r="H585" s="220"/>
      <c r="I585" s="220"/>
      <c r="J585" s="220"/>
      <c r="K585" s="220"/>
      <c r="L585" s="220"/>
      <c r="M585" s="220"/>
      <c r="N585" s="220"/>
      <c r="O585" s="220"/>
    </row>
    <row r="586" spans="1:15">
      <c r="A586" s="221"/>
      <c r="B586" s="220"/>
      <c r="C586" s="221"/>
      <c r="D586" s="220"/>
      <c r="E586" s="220"/>
      <c r="F586" s="220"/>
      <c r="G586" s="221"/>
      <c r="H586" s="220"/>
      <c r="I586" s="220"/>
      <c r="J586" s="220"/>
      <c r="K586" s="220"/>
      <c r="L586" s="220"/>
      <c r="M586" s="220"/>
      <c r="N586" s="220"/>
      <c r="O586" s="220"/>
    </row>
    <row r="587" spans="1:15">
      <c r="A587" s="221"/>
      <c r="B587" s="220"/>
      <c r="C587" s="221"/>
      <c r="D587" s="220"/>
      <c r="E587" s="220"/>
      <c r="F587" s="220"/>
      <c r="G587" s="221"/>
      <c r="H587" s="220"/>
      <c r="I587" s="220"/>
      <c r="J587" s="220"/>
      <c r="K587" s="220"/>
      <c r="L587" s="220"/>
      <c r="M587" s="220"/>
      <c r="N587" s="220"/>
      <c r="O587" s="220"/>
    </row>
    <row r="588" spans="1:15">
      <c r="A588" s="221"/>
      <c r="B588" s="220"/>
      <c r="C588" s="221"/>
      <c r="D588" s="220"/>
      <c r="E588" s="220"/>
      <c r="F588" s="220"/>
      <c r="G588" s="221"/>
      <c r="H588" s="220"/>
      <c r="I588" s="220"/>
      <c r="J588" s="220"/>
      <c r="K588" s="220"/>
      <c r="L588" s="220"/>
      <c r="M588" s="220"/>
      <c r="N588" s="220"/>
      <c r="O588" s="220"/>
    </row>
    <row r="589" spans="1:15">
      <c r="A589" s="221"/>
      <c r="B589" s="220"/>
      <c r="C589" s="221"/>
      <c r="D589" s="220"/>
      <c r="E589" s="220"/>
      <c r="F589" s="220"/>
      <c r="G589" s="221"/>
      <c r="H589" s="220"/>
      <c r="I589" s="220"/>
      <c r="J589" s="220"/>
      <c r="K589" s="220"/>
      <c r="L589" s="220"/>
      <c r="M589" s="220"/>
      <c r="N589" s="220"/>
      <c r="O589" s="220"/>
    </row>
    <row r="590" spans="1:15">
      <c r="A590" s="221"/>
      <c r="B590" s="220"/>
      <c r="C590" s="221"/>
      <c r="D590" s="220"/>
      <c r="E590" s="220"/>
      <c r="F590" s="220"/>
      <c r="G590" s="221"/>
      <c r="H590" s="220"/>
      <c r="I590" s="220"/>
      <c r="J590" s="220"/>
      <c r="K590" s="220"/>
      <c r="L590" s="220"/>
      <c r="M590" s="220"/>
      <c r="N590" s="220"/>
      <c r="O590" s="220"/>
    </row>
    <row r="591" spans="1:15">
      <c r="A591" s="221"/>
      <c r="B591" s="220"/>
      <c r="C591" s="221"/>
      <c r="D591" s="220"/>
      <c r="E591" s="220"/>
      <c r="F591" s="220"/>
      <c r="G591" s="221"/>
      <c r="H591" s="220"/>
      <c r="I591" s="220"/>
      <c r="J591" s="220"/>
      <c r="K591" s="220"/>
      <c r="L591" s="220"/>
      <c r="M591" s="220"/>
      <c r="N591" s="220"/>
      <c r="O591" s="220"/>
    </row>
  </sheetData>
  <mergeCells count="361">
    <mergeCell ref="A53:J53"/>
    <mergeCell ref="T7:T10"/>
    <mergeCell ref="T11:T14"/>
    <mergeCell ref="T16:T19"/>
    <mergeCell ref="T20:T22"/>
    <mergeCell ref="T26:T27"/>
    <mergeCell ref="S28:S31"/>
    <mergeCell ref="S11:S14"/>
    <mergeCell ref="O5:T5"/>
    <mergeCell ref="S7:S10"/>
    <mergeCell ref="S16:S19"/>
    <mergeCell ref="S20:S22"/>
    <mergeCell ref="S26:S27"/>
    <mergeCell ref="S44:S45"/>
    <mergeCell ref="T44:T45"/>
    <mergeCell ref="S46:S47"/>
    <mergeCell ref="T46:T47"/>
    <mergeCell ref="S49:S52"/>
    <mergeCell ref="T49:T52"/>
    <mergeCell ref="S39:S40"/>
    <mergeCell ref="T39:T40"/>
    <mergeCell ref="S42:S43"/>
    <mergeCell ref="T42:T43"/>
    <mergeCell ref="S35:S38"/>
    <mergeCell ref="T35:T38"/>
    <mergeCell ref="S32:S33"/>
    <mergeCell ref="T32:T33"/>
    <mergeCell ref="T28:T31"/>
    <mergeCell ref="S23:S24"/>
    <mergeCell ref="T23:T24"/>
    <mergeCell ref="Q51:Q52"/>
    <mergeCell ref="R51:R52"/>
    <mergeCell ref="O51:O52"/>
    <mergeCell ref="L51:L52"/>
    <mergeCell ref="K51:K52"/>
    <mergeCell ref="M51:M52"/>
    <mergeCell ref="N51:N52"/>
    <mergeCell ref="P51:P52"/>
    <mergeCell ref="Q46:Q47"/>
    <mergeCell ref="R46:R47"/>
    <mergeCell ref="O46:O47"/>
    <mergeCell ref="L49:L50"/>
    <mergeCell ref="K49:K50"/>
    <mergeCell ref="M49:M50"/>
    <mergeCell ref="N49:N50"/>
    <mergeCell ref="P49:P50"/>
    <mergeCell ref="Q49:Q50"/>
    <mergeCell ref="R49:R50"/>
    <mergeCell ref="O49:O50"/>
    <mergeCell ref="L46:L47"/>
    <mergeCell ref="K46:K47"/>
    <mergeCell ref="M46:M47"/>
    <mergeCell ref="N46:N47"/>
    <mergeCell ref="P46:P47"/>
    <mergeCell ref="Q42:Q43"/>
    <mergeCell ref="R42:R43"/>
    <mergeCell ref="O42:O43"/>
    <mergeCell ref="L44:L45"/>
    <mergeCell ref="K44:K45"/>
    <mergeCell ref="M44:M45"/>
    <mergeCell ref="N44:N45"/>
    <mergeCell ref="P44:P45"/>
    <mergeCell ref="Q44:Q45"/>
    <mergeCell ref="R44:R45"/>
    <mergeCell ref="O44:O45"/>
    <mergeCell ref="L42:L43"/>
    <mergeCell ref="K42:K43"/>
    <mergeCell ref="M42:M43"/>
    <mergeCell ref="N42:N43"/>
    <mergeCell ref="P42:P43"/>
    <mergeCell ref="Q37:Q38"/>
    <mergeCell ref="R37:R38"/>
    <mergeCell ref="O37:O38"/>
    <mergeCell ref="L39:L40"/>
    <mergeCell ref="K39:K40"/>
    <mergeCell ref="M39:M40"/>
    <mergeCell ref="N39:N40"/>
    <mergeCell ref="P39:P40"/>
    <mergeCell ref="Q39:Q40"/>
    <mergeCell ref="R39:R40"/>
    <mergeCell ref="O39:O40"/>
    <mergeCell ref="L37:L38"/>
    <mergeCell ref="K37:K38"/>
    <mergeCell ref="M37:M38"/>
    <mergeCell ref="N37:N38"/>
    <mergeCell ref="P37:P38"/>
    <mergeCell ref="Q32:Q33"/>
    <mergeCell ref="R32:R33"/>
    <mergeCell ref="O32:O33"/>
    <mergeCell ref="L35:L36"/>
    <mergeCell ref="K35:K36"/>
    <mergeCell ref="M35:M36"/>
    <mergeCell ref="N35:N36"/>
    <mergeCell ref="P35:P36"/>
    <mergeCell ref="Q35:Q36"/>
    <mergeCell ref="R35:R36"/>
    <mergeCell ref="O35:O36"/>
    <mergeCell ref="L32:L33"/>
    <mergeCell ref="K32:K33"/>
    <mergeCell ref="M32:M33"/>
    <mergeCell ref="N32:N33"/>
    <mergeCell ref="P32:P33"/>
    <mergeCell ref="Q28:Q29"/>
    <mergeCell ref="R28:R29"/>
    <mergeCell ref="O28:O29"/>
    <mergeCell ref="L30:L31"/>
    <mergeCell ref="K30:K31"/>
    <mergeCell ref="M30:M31"/>
    <mergeCell ref="N30:N31"/>
    <mergeCell ref="P30:P31"/>
    <mergeCell ref="Q30:Q31"/>
    <mergeCell ref="R30:R31"/>
    <mergeCell ref="O30:O31"/>
    <mergeCell ref="L28:L29"/>
    <mergeCell ref="K28:K29"/>
    <mergeCell ref="M28:M29"/>
    <mergeCell ref="N28:N29"/>
    <mergeCell ref="P28:P29"/>
    <mergeCell ref="Q21:Q22"/>
    <mergeCell ref="R21:R22"/>
    <mergeCell ref="O21:O22"/>
    <mergeCell ref="L23:L24"/>
    <mergeCell ref="K23:K24"/>
    <mergeCell ref="M23:M24"/>
    <mergeCell ref="N23:N24"/>
    <mergeCell ref="P23:P24"/>
    <mergeCell ref="Q23:Q24"/>
    <mergeCell ref="R23:R24"/>
    <mergeCell ref="O23:O24"/>
    <mergeCell ref="L21:L22"/>
    <mergeCell ref="K21:K22"/>
    <mergeCell ref="M21:M22"/>
    <mergeCell ref="N21:N22"/>
    <mergeCell ref="P21:P22"/>
    <mergeCell ref="M18:M19"/>
    <mergeCell ref="N18:N19"/>
    <mergeCell ref="P18:P19"/>
    <mergeCell ref="Q18:Q19"/>
    <mergeCell ref="R18:R19"/>
    <mergeCell ref="O18:O19"/>
    <mergeCell ref="M16:M17"/>
    <mergeCell ref="N16:N17"/>
    <mergeCell ref="P16:P17"/>
    <mergeCell ref="Q16:Q17"/>
    <mergeCell ref="R16:R17"/>
    <mergeCell ref="O16:O17"/>
    <mergeCell ref="M13:M14"/>
    <mergeCell ref="N13:N14"/>
    <mergeCell ref="P13:P14"/>
    <mergeCell ref="Q13:Q14"/>
    <mergeCell ref="R13:R14"/>
    <mergeCell ref="O13:O14"/>
    <mergeCell ref="M11:M12"/>
    <mergeCell ref="N11:N12"/>
    <mergeCell ref="P11:P12"/>
    <mergeCell ref="Q11:Q12"/>
    <mergeCell ref="R11:R12"/>
    <mergeCell ref="O11:O12"/>
    <mergeCell ref="M9:M10"/>
    <mergeCell ref="N9:N10"/>
    <mergeCell ref="P9:P10"/>
    <mergeCell ref="Q9:Q10"/>
    <mergeCell ref="R9:R10"/>
    <mergeCell ref="O9:O10"/>
    <mergeCell ref="M7:M8"/>
    <mergeCell ref="N7:N8"/>
    <mergeCell ref="P7:P8"/>
    <mergeCell ref="Q7:Q8"/>
    <mergeCell ref="R7:R8"/>
    <mergeCell ref="O7:O8"/>
    <mergeCell ref="F51:F52"/>
    <mergeCell ref="G51:G52"/>
    <mergeCell ref="I51:I52"/>
    <mergeCell ref="J51:J52"/>
    <mergeCell ref="L7:L8"/>
    <mergeCell ref="K7:K8"/>
    <mergeCell ref="L9:L10"/>
    <mergeCell ref="K9:K10"/>
    <mergeCell ref="L11:L12"/>
    <mergeCell ref="K11:K12"/>
    <mergeCell ref="L13:L14"/>
    <mergeCell ref="K13:K14"/>
    <mergeCell ref="L16:L17"/>
    <mergeCell ref="K16:K17"/>
    <mergeCell ref="L18:L19"/>
    <mergeCell ref="K18:K19"/>
    <mergeCell ref="A51:A52"/>
    <mergeCell ref="B51:B52"/>
    <mergeCell ref="C51:C52"/>
    <mergeCell ref="D51:D52"/>
    <mergeCell ref="E51:E52"/>
    <mergeCell ref="F46:F47"/>
    <mergeCell ref="G46:G47"/>
    <mergeCell ref="I46:I47"/>
    <mergeCell ref="J46:J47"/>
    <mergeCell ref="A49:A50"/>
    <mergeCell ref="B49:B50"/>
    <mergeCell ref="C49:C50"/>
    <mergeCell ref="D49:D50"/>
    <mergeCell ref="E49:E50"/>
    <mergeCell ref="F49:F50"/>
    <mergeCell ref="G49:G50"/>
    <mergeCell ref="I49:I50"/>
    <mergeCell ref="J49:J50"/>
    <mergeCell ref="A46:A47"/>
    <mergeCell ref="B46:B47"/>
    <mergeCell ref="C46:C47"/>
    <mergeCell ref="D46:D47"/>
    <mergeCell ref="E46:E47"/>
    <mergeCell ref="F42:F43"/>
    <mergeCell ref="G42:G43"/>
    <mergeCell ref="I42:I43"/>
    <mergeCell ref="J42:J43"/>
    <mergeCell ref="A44:A45"/>
    <mergeCell ref="B44:B45"/>
    <mergeCell ref="C44:C45"/>
    <mergeCell ref="D44:D45"/>
    <mergeCell ref="E44:E45"/>
    <mergeCell ref="F44:F45"/>
    <mergeCell ref="G44:G45"/>
    <mergeCell ref="I44:I45"/>
    <mergeCell ref="J44:J45"/>
    <mergeCell ref="A42:A43"/>
    <mergeCell ref="B42:B43"/>
    <mergeCell ref="C42:C43"/>
    <mergeCell ref="D42:D43"/>
    <mergeCell ref="E42:E43"/>
    <mergeCell ref="F37:F38"/>
    <mergeCell ref="G37:G38"/>
    <mergeCell ref="I37:I38"/>
    <mergeCell ref="J37:J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A37:A38"/>
    <mergeCell ref="B37:B38"/>
    <mergeCell ref="C37:C38"/>
    <mergeCell ref="D37:D38"/>
    <mergeCell ref="E37:E38"/>
    <mergeCell ref="F32:F33"/>
    <mergeCell ref="G32:G33"/>
    <mergeCell ref="I32:I33"/>
    <mergeCell ref="J32:J33"/>
    <mergeCell ref="A35:A36"/>
    <mergeCell ref="B35:B36"/>
    <mergeCell ref="C35:C36"/>
    <mergeCell ref="D35:D36"/>
    <mergeCell ref="E35:E36"/>
    <mergeCell ref="F35:F36"/>
    <mergeCell ref="G35:G36"/>
    <mergeCell ref="I35:I36"/>
    <mergeCell ref="J35:J36"/>
    <mergeCell ref="A32:A33"/>
    <mergeCell ref="B32:B33"/>
    <mergeCell ref="C32:C33"/>
    <mergeCell ref="D32:D33"/>
    <mergeCell ref="E32:E33"/>
    <mergeCell ref="F28:F29"/>
    <mergeCell ref="G28:G29"/>
    <mergeCell ref="I28:I29"/>
    <mergeCell ref="J28:J29"/>
    <mergeCell ref="A30:A31"/>
    <mergeCell ref="B30:B31"/>
    <mergeCell ref="C30:C31"/>
    <mergeCell ref="D30:D31"/>
    <mergeCell ref="E30:E31"/>
    <mergeCell ref="F30:F31"/>
    <mergeCell ref="G30:G31"/>
    <mergeCell ref="I30:I31"/>
    <mergeCell ref="J30:J31"/>
    <mergeCell ref="A28:A29"/>
    <mergeCell ref="B28:B29"/>
    <mergeCell ref="C28:C29"/>
    <mergeCell ref="D28:D29"/>
    <mergeCell ref="E28:E29"/>
    <mergeCell ref="F21:F22"/>
    <mergeCell ref="G21:G22"/>
    <mergeCell ref="I21:I22"/>
    <mergeCell ref="J21:J22"/>
    <mergeCell ref="A23:A24"/>
    <mergeCell ref="B23:B24"/>
    <mergeCell ref="C23:C24"/>
    <mergeCell ref="D23:D24"/>
    <mergeCell ref="E23:E24"/>
    <mergeCell ref="F23:F24"/>
    <mergeCell ref="G23:G24"/>
    <mergeCell ref="I23:I24"/>
    <mergeCell ref="J23:J24"/>
    <mergeCell ref="A21:A22"/>
    <mergeCell ref="B21:B22"/>
    <mergeCell ref="C21:C22"/>
    <mergeCell ref="D21:D22"/>
    <mergeCell ref="E21:E22"/>
    <mergeCell ref="F16:F17"/>
    <mergeCell ref="G16:G17"/>
    <mergeCell ref="I16:I17"/>
    <mergeCell ref="J16:J17"/>
    <mergeCell ref="A18:A19"/>
    <mergeCell ref="B18:B19"/>
    <mergeCell ref="C18:C19"/>
    <mergeCell ref="D18:D19"/>
    <mergeCell ref="E18:E19"/>
    <mergeCell ref="F18:F19"/>
    <mergeCell ref="G18:G19"/>
    <mergeCell ref="I18:I19"/>
    <mergeCell ref="J18:J19"/>
    <mergeCell ref="A16:A17"/>
    <mergeCell ref="B16:B17"/>
    <mergeCell ref="C16:C17"/>
    <mergeCell ref="D16:D17"/>
    <mergeCell ref="E16:E17"/>
    <mergeCell ref="F11:F12"/>
    <mergeCell ref="G11:G12"/>
    <mergeCell ref="I11:I12"/>
    <mergeCell ref="J11:J12"/>
    <mergeCell ref="A13:A14"/>
    <mergeCell ref="B13:B14"/>
    <mergeCell ref="C13:C14"/>
    <mergeCell ref="D13:D14"/>
    <mergeCell ref="E13:E14"/>
    <mergeCell ref="F13:F14"/>
    <mergeCell ref="G13:G14"/>
    <mergeCell ref="I13:I14"/>
    <mergeCell ref="J13:J14"/>
    <mergeCell ref="A11:A12"/>
    <mergeCell ref="B11:B12"/>
    <mergeCell ref="C11:C12"/>
    <mergeCell ref="D11:D12"/>
    <mergeCell ref="E11:E12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F7:F8"/>
    <mergeCell ref="G7:G8"/>
    <mergeCell ref="H7:H8"/>
    <mergeCell ref="I7:I8"/>
    <mergeCell ref="J7:J8"/>
    <mergeCell ref="A7:A8"/>
    <mergeCell ref="B7:B8"/>
    <mergeCell ref="C7:C8"/>
    <mergeCell ref="D7:D8"/>
    <mergeCell ref="E7:E8"/>
    <mergeCell ref="A2:C2"/>
    <mergeCell ref="A5:J5"/>
    <mergeCell ref="L5:N5"/>
    <mergeCell ref="A3:C3"/>
    <mergeCell ref="A4:R4"/>
  </mergeCells>
  <phoneticPr fontId="2" type="noConversion"/>
  <pageMargins left="0.35" right="0.11811023622047245" top="0.17" bottom="0.19685039370078741" header="0.11811023622047245" footer="0.31496062992125984"/>
  <pageSetup paperSize="9" scale="53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230" r:id="rId4" name="Actualiser">
          <controlPr defaultSize="0" autoLine="0" r:id="rId5">
            <anchor moveWithCells="1">
              <from>
                <xdr:col>6</xdr:col>
                <xdr:colOff>180975</xdr:colOff>
                <xdr:row>0</xdr:row>
                <xdr:rowOff>133350</xdr:rowOff>
              </from>
              <to>
                <xdr:col>11</xdr:col>
                <xdr:colOff>1019175</xdr:colOff>
                <xdr:row>2</xdr:row>
                <xdr:rowOff>152400</xdr:rowOff>
              </to>
            </anchor>
          </controlPr>
        </control>
      </mc:Choice>
      <mc:Fallback>
        <control shapeId="1230" r:id="rId4" name="Actualiser"/>
      </mc:Fallback>
    </mc:AlternateContent>
    <mc:AlternateContent xmlns:mc="http://schemas.openxmlformats.org/markup-compatibility/2006">
      <mc:Choice Requires="x14">
        <control shapeId="1232" r:id="rId6" name="Reinitialiser">
          <controlPr defaultSize="0" autoLine="0" r:id="rId7">
            <anchor moveWithCells="1">
              <from>
                <xdr:col>14</xdr:col>
                <xdr:colOff>866775</xdr:colOff>
                <xdr:row>0</xdr:row>
                <xdr:rowOff>133350</xdr:rowOff>
              </from>
              <to>
                <xdr:col>16</xdr:col>
                <xdr:colOff>771525</xdr:colOff>
                <xdr:row>3</xdr:row>
                <xdr:rowOff>28575</xdr:rowOff>
              </to>
            </anchor>
          </controlPr>
        </control>
      </mc:Choice>
      <mc:Fallback>
        <control shapeId="1232" r:id="rId6" name="Reinitialis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Feuil1!$A$1:$A$8</xm:f>
          </x14:formula1>
          <xm:sqref>S7:S200</xm:sqref>
        </x14:dataValidation>
        <x14:dataValidation type="list" allowBlank="1" showInputMessage="1" showErrorMessage="1">
          <x14:formula1>
            <xm:f>Feuil1!$B$1:$B$5</xm:f>
          </x14:formula1>
          <xm:sqref>T7:T200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K979"/>
  <sheetViews>
    <sheetView zoomScale="70" workbookViewId="0">
      <selection activeCell="A2" sqref="A2:C2"/>
    </sheetView>
  </sheetViews>
  <sheetFormatPr baseColWidth="10" defaultRowHeight="12.75"/>
  <cols>
    <col min="1" max="1" width="9.7109375" style="1" customWidth="1"/>
    <col min="2" max="2" width="12.28515625" style="1" customWidth="1"/>
    <col min="3" max="3" width="16.28515625" style="1" customWidth="1"/>
    <col min="4" max="4" width="7.42578125" style="1" customWidth="1"/>
    <col min="5" max="5" width="28.42578125" style="1" bestFit="1" customWidth="1"/>
    <col min="6" max="6" width="22.85546875" style="1" customWidth="1"/>
    <col min="7" max="7" width="12.7109375" style="1" customWidth="1"/>
    <col min="8" max="8" width="15.7109375" style="1" customWidth="1"/>
    <col min="9" max="9" width="9.7109375" style="1" customWidth="1"/>
    <col min="10" max="10" width="15.7109375" style="1" customWidth="1"/>
    <col min="11" max="12" width="9.7109375" style="1" customWidth="1"/>
    <col min="13" max="13" width="15.7109375" style="1" customWidth="1"/>
    <col min="14" max="14" width="36.7109375" style="1" customWidth="1"/>
    <col min="15" max="15" width="12.7109375" style="1" customWidth="1"/>
    <col min="16" max="16" width="13.5703125" style="1" customWidth="1"/>
    <col min="17" max="17" width="11.42578125" style="1"/>
  </cols>
  <sheetData>
    <row r="1" spans="1:17" ht="13.5" thickBot="1"/>
    <row r="2" spans="1:17" ht="17.25" thickBot="1">
      <c r="A2" s="124">
        <v>43264.808796296296</v>
      </c>
      <c r="B2" s="125"/>
      <c r="C2" s="126"/>
      <c r="D2" s="4"/>
    </row>
    <row r="3" spans="1:17" ht="18.75" thickBot="1">
      <c r="A3" s="8"/>
      <c r="B3" s="8"/>
      <c r="C3" s="8"/>
      <c r="F3" s="118"/>
    </row>
    <row r="4" spans="1:17" ht="27" customHeight="1">
      <c r="A4" s="127" t="s">
        <v>1</v>
      </c>
      <c r="B4" s="128"/>
      <c r="C4" s="128"/>
      <c r="D4" s="128"/>
      <c r="E4" s="128"/>
      <c r="F4" s="128"/>
      <c r="G4" s="129"/>
      <c r="I4" s="127" t="s">
        <v>2</v>
      </c>
      <c r="J4" s="128"/>
      <c r="K4" s="128"/>
      <c r="L4" s="128"/>
      <c r="M4" s="128"/>
      <c r="N4" s="128"/>
      <c r="O4" s="129"/>
    </row>
    <row r="5" spans="1:17" ht="21.75" customHeight="1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spans="1:17" ht="29.25" customHeight="1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spans="1:17" ht="37.5" customHeight="1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</row>
    <row r="8" spans="1:17" ht="32.25" customHeight="1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spans="1:17" ht="30" customHeight="1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17" ht="39.75" customHeight="1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spans="1:17" ht="21.75" customHeight="1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spans="1:17" ht="21.75" customHeight="1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spans="1:17" ht="21.75" customHeight="1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spans="1:17" ht="21.75" customHeight="1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spans="1:17" ht="32.25" customHeight="1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spans="1:17" ht="36" customHeight="1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spans="1:37" ht="21.75" customHeight="1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</row>
    <row r="18" spans="1:37" ht="21.75" customHeight="1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spans="1:37" ht="21.75" customHeight="1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  <row r="20" spans="1:37" ht="19.5" customHeight="1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spans="1:37" ht="35.25" customHeight="1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</row>
    <row r="22" spans="1:37" ht="36.75" customHeight="1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  <row r="23" spans="1:37" ht="21.75" customHeight="1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spans="1:37" ht="21.75" customHeight="1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</row>
    <row r="25" spans="1:37" ht="21.75" customHeight="1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</row>
    <row r="26" spans="1:37" ht="21.75" customHeight="1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</row>
    <row r="27" spans="1:37" ht="21.75" customHeight="1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117"/>
      <c r="S27" s="82"/>
      <c r="T27" s="82"/>
      <c r="U27" s="82"/>
      <c r="V27" s="82"/>
    </row>
    <row r="28" spans="1:37" ht="21.75" customHeight="1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117"/>
      <c r="AH28" s="82"/>
      <c r="AI28" s="82"/>
      <c r="AJ28" s="82"/>
      <c r="AK28" s="82"/>
    </row>
    <row r="29" spans="1:37" ht="21.75" customHeight="1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117"/>
      <c r="AH29" s="82"/>
      <c r="AI29" s="82"/>
      <c r="AJ29" s="82"/>
      <c r="AK29" s="82"/>
    </row>
    <row r="30" spans="1:37" ht="21.75" customHeight="1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117"/>
      <c r="AH30" s="82"/>
      <c r="AI30" s="82"/>
      <c r="AJ30" s="82"/>
      <c r="AK30" s="82"/>
    </row>
    <row r="31" spans="1:37" ht="21.75" customHeight="1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</row>
    <row r="32" spans="1:37" ht="21.75" customHeight="1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117"/>
      <c r="AH32" s="82"/>
      <c r="AI32" s="82"/>
      <c r="AJ32" s="82"/>
      <c r="AK32" s="82"/>
    </row>
    <row r="33" spans="1:37" ht="21.75" customHeight="1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117"/>
      <c r="AH33" s="82"/>
      <c r="AI33" s="82"/>
      <c r="AJ33" s="82"/>
      <c r="AK33" s="82"/>
    </row>
    <row r="34" spans="1:37" ht="21.75" customHeight="1">
      <c r="A34" s="82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117"/>
      <c r="AH34" s="82"/>
      <c r="AI34" s="82"/>
      <c r="AJ34" s="82"/>
      <c r="AK34" s="82"/>
    </row>
    <row r="35" spans="1:37" ht="21.75" customHeight="1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117"/>
      <c r="AH35" s="82"/>
      <c r="AI35" s="82"/>
      <c r="AJ35" s="82"/>
      <c r="AK35" s="82"/>
    </row>
    <row r="36" spans="1:37" ht="21.75" customHeight="1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117"/>
      <c r="AH36" s="82"/>
      <c r="AI36" s="82"/>
      <c r="AJ36" s="82"/>
      <c r="AK36" s="82"/>
    </row>
    <row r="37" spans="1:37" ht="21.75" customHeight="1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</row>
    <row r="38" spans="1:37" ht="21.75" customHeight="1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117"/>
      <c r="AH38" s="82"/>
      <c r="AI38" s="82"/>
      <c r="AJ38" s="82"/>
      <c r="AK38" s="82"/>
    </row>
    <row r="39" spans="1:37" ht="21.75" customHeight="1">
      <c r="A39" s="2"/>
      <c r="E39" s="2"/>
      <c r="I39" s="2"/>
      <c r="M39" s="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117"/>
      <c r="AH39" s="82"/>
      <c r="AI39" s="82"/>
      <c r="AJ39" s="82"/>
      <c r="AK39" s="82"/>
    </row>
    <row r="40" spans="1:37" ht="21.75" customHeight="1">
      <c r="A40" s="2"/>
      <c r="E40" s="2"/>
      <c r="I40" s="2"/>
      <c r="M40" s="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117"/>
      <c r="AH40" s="82"/>
      <c r="AI40" s="82"/>
      <c r="AJ40" s="82"/>
      <c r="AK40" s="82"/>
    </row>
    <row r="41" spans="1:37">
      <c r="A41" s="2"/>
      <c r="E41" s="2"/>
      <c r="I41" s="2"/>
      <c r="M41" s="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117"/>
      <c r="AH41" s="82"/>
      <c r="AI41" s="82"/>
      <c r="AJ41" s="82"/>
      <c r="AK41" s="82"/>
    </row>
    <row r="42" spans="1:37">
      <c r="A42" s="2"/>
      <c r="E42" s="2"/>
      <c r="I42" s="2"/>
      <c r="M42" s="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</row>
    <row r="43" spans="1:37">
      <c r="A43" s="2"/>
      <c r="E43" s="2"/>
      <c r="I43" s="2"/>
      <c r="M43" s="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117"/>
      <c r="AH43" s="82"/>
      <c r="AI43" s="82"/>
      <c r="AJ43" s="82"/>
      <c r="AK43" s="82"/>
    </row>
    <row r="44" spans="1:37">
      <c r="A44" s="2"/>
      <c r="E44" s="2"/>
      <c r="I44" s="2"/>
      <c r="M44" s="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117"/>
      <c r="AH44" s="82"/>
      <c r="AI44" s="82"/>
      <c r="AJ44" s="82"/>
      <c r="AK44" s="82"/>
    </row>
    <row r="45" spans="1:37">
      <c r="A45" s="2"/>
      <c r="E45" s="2"/>
      <c r="I45" s="2"/>
      <c r="M45" s="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117"/>
      <c r="AH45" s="82"/>
      <c r="AI45" s="82"/>
      <c r="AJ45" s="82"/>
      <c r="AK45" s="82"/>
    </row>
    <row r="46" spans="1:37">
      <c r="A46" s="2"/>
      <c r="E46" s="2"/>
      <c r="I46" s="2"/>
      <c r="M46" s="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117"/>
      <c r="AH46" s="82"/>
      <c r="AI46" s="82"/>
      <c r="AJ46" s="82"/>
      <c r="AK46" s="82"/>
    </row>
    <row r="47" spans="1:37">
      <c r="A47" s="2"/>
      <c r="E47" s="2"/>
      <c r="I47" s="2"/>
      <c r="M47" s="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117"/>
      <c r="AH47" s="82"/>
      <c r="AI47" s="82"/>
      <c r="AJ47" s="82"/>
      <c r="AK47" s="82"/>
    </row>
    <row r="48" spans="1:37">
      <c r="A48" s="2"/>
      <c r="E48" s="2"/>
      <c r="I48" s="2"/>
      <c r="M48" s="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</row>
    <row r="49" spans="1:37">
      <c r="A49" s="2"/>
      <c r="E49" s="2"/>
      <c r="I49" s="2"/>
      <c r="J49" s="2"/>
      <c r="K49" s="2"/>
      <c r="M49" s="116"/>
      <c r="N49" s="2"/>
      <c r="O49" s="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117"/>
      <c r="AH49" s="82"/>
      <c r="AI49" s="82"/>
      <c r="AJ49" s="82"/>
      <c r="AK49" s="82"/>
    </row>
    <row r="50" spans="1:37">
      <c r="A50" s="2"/>
      <c r="E50" s="2"/>
      <c r="I50" s="2"/>
      <c r="J50" s="2"/>
      <c r="K50" s="2"/>
      <c r="M50" s="116"/>
      <c r="N50" s="2"/>
      <c r="O50" s="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</row>
    <row r="51" spans="1:37">
      <c r="A51" s="2"/>
      <c r="E51" s="2"/>
      <c r="I51" s="2"/>
      <c r="J51" s="2"/>
      <c r="K51" s="2"/>
      <c r="M51" s="116"/>
      <c r="N51" s="2"/>
      <c r="O51" s="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117"/>
      <c r="AH51" s="82"/>
      <c r="AI51" s="82"/>
      <c r="AJ51" s="82"/>
      <c r="AK51" s="82"/>
    </row>
    <row r="52" spans="1:37">
      <c r="A52" s="2"/>
      <c r="E52" s="2"/>
      <c r="I52" s="2"/>
      <c r="J52" s="2"/>
      <c r="K52" s="2"/>
      <c r="M52" s="116"/>
      <c r="N52" s="2"/>
      <c r="O52" s="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117"/>
      <c r="AH52" s="82"/>
      <c r="AI52" s="82"/>
      <c r="AJ52" s="82"/>
      <c r="AK52" s="82"/>
    </row>
    <row r="53" spans="1:37">
      <c r="A53" s="2"/>
      <c r="E53" s="2"/>
      <c r="I53" s="2"/>
      <c r="J53" s="2"/>
      <c r="K53" s="2"/>
      <c r="M53" s="116"/>
      <c r="N53" s="2"/>
      <c r="O53" s="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</row>
    <row r="54" spans="1:37">
      <c r="A54" s="2"/>
      <c r="E54" s="2"/>
      <c r="I54" s="2"/>
      <c r="J54" s="2"/>
      <c r="K54" s="2"/>
      <c r="M54" s="116"/>
      <c r="N54" s="2"/>
      <c r="O54" s="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117"/>
      <c r="AH54" s="82"/>
      <c r="AI54" s="82"/>
      <c r="AJ54" s="82"/>
      <c r="AK54" s="82"/>
    </row>
    <row r="55" spans="1:37">
      <c r="A55" s="2"/>
      <c r="E55" s="2"/>
      <c r="I55" s="2"/>
      <c r="J55" s="2"/>
      <c r="K55" s="2"/>
      <c r="M55" s="116"/>
      <c r="N55" s="2"/>
      <c r="O55" s="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117"/>
      <c r="AH55" s="82"/>
      <c r="AI55" s="82"/>
      <c r="AJ55" s="82"/>
      <c r="AK55" s="82"/>
    </row>
    <row r="56" spans="1:37">
      <c r="A56" s="2"/>
      <c r="E56" s="2"/>
      <c r="I56" s="2"/>
      <c r="J56" s="2"/>
      <c r="K56" s="2"/>
      <c r="M56" s="116"/>
      <c r="N56" s="2"/>
      <c r="O56" s="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117"/>
      <c r="AH56" s="82"/>
      <c r="AI56" s="82"/>
      <c r="AJ56" s="82"/>
      <c r="AK56" s="82"/>
    </row>
    <row r="57" spans="1:37">
      <c r="A57" s="2"/>
      <c r="E57" s="2"/>
      <c r="I57" s="2"/>
      <c r="J57" s="2"/>
      <c r="K57" s="2"/>
      <c r="M57" s="116"/>
      <c r="N57" s="2"/>
      <c r="O57" s="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</row>
    <row r="58" spans="1:37">
      <c r="A58" s="2"/>
      <c r="E58" s="2"/>
      <c r="I58" s="2"/>
      <c r="J58" s="2"/>
      <c r="K58" s="2"/>
      <c r="M58" s="116"/>
      <c r="N58" s="2"/>
      <c r="O58" s="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117"/>
      <c r="AH58" s="82"/>
      <c r="AI58" s="82"/>
      <c r="AJ58" s="82"/>
      <c r="AK58" s="82"/>
    </row>
    <row r="59" spans="1:37">
      <c r="A59" s="2"/>
      <c r="E59" s="2"/>
      <c r="I59" s="2"/>
      <c r="J59" s="2"/>
      <c r="K59" s="2"/>
      <c r="M59" s="116"/>
      <c r="N59" s="2"/>
      <c r="O59" s="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</row>
    <row r="60" spans="1:37">
      <c r="A60" s="2"/>
      <c r="E60" s="2"/>
      <c r="I60" s="2"/>
      <c r="J60" s="2"/>
      <c r="K60" s="2"/>
      <c r="M60" s="116"/>
      <c r="N60" s="2"/>
      <c r="O60" s="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117"/>
      <c r="AH60" s="82"/>
      <c r="AI60" s="82"/>
      <c r="AJ60" s="82"/>
      <c r="AK60" s="82"/>
    </row>
    <row r="61" spans="1:37">
      <c r="A61" s="2"/>
      <c r="E61" s="2"/>
      <c r="I61" s="2"/>
      <c r="J61" s="2"/>
      <c r="K61" s="2"/>
      <c r="M61" s="116"/>
      <c r="N61" s="2"/>
      <c r="O61" s="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117"/>
      <c r="AH61" s="82"/>
      <c r="AI61" s="82"/>
      <c r="AJ61" s="82"/>
      <c r="AK61" s="82"/>
    </row>
    <row r="62" spans="1:37">
      <c r="A62" s="2"/>
      <c r="E62" s="2"/>
      <c r="I62" s="2"/>
      <c r="J62" s="2"/>
      <c r="K62" s="2"/>
      <c r="M62" s="116"/>
      <c r="N62" s="2"/>
      <c r="O62" s="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117"/>
      <c r="AH62" s="82"/>
      <c r="AI62" s="82"/>
      <c r="AJ62" s="82"/>
      <c r="AK62" s="82"/>
    </row>
    <row r="63" spans="1:37">
      <c r="A63" s="2"/>
      <c r="E63" s="2"/>
      <c r="I63" s="2"/>
      <c r="J63" s="2"/>
      <c r="K63" s="2"/>
      <c r="M63" s="116"/>
      <c r="N63" s="2"/>
      <c r="O63" s="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117"/>
      <c r="AH63" s="82"/>
      <c r="AI63" s="82"/>
      <c r="AJ63" s="82"/>
      <c r="AK63" s="82"/>
    </row>
    <row r="64" spans="1:37">
      <c r="A64" s="2"/>
      <c r="E64" s="2"/>
      <c r="I64" s="2"/>
      <c r="J64" s="2"/>
      <c r="K64" s="2"/>
      <c r="M64" s="116"/>
      <c r="N64" s="2"/>
      <c r="O64" s="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</row>
    <row r="65" spans="1:37">
      <c r="A65" s="2"/>
      <c r="E65" s="2"/>
      <c r="I65" s="2"/>
      <c r="J65" s="2"/>
      <c r="K65" s="2"/>
      <c r="M65" s="116"/>
      <c r="N65" s="2"/>
      <c r="O65" s="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</row>
    <row r="66" spans="1:37">
      <c r="A66" s="2"/>
      <c r="E66" s="2"/>
      <c r="I66" s="2"/>
      <c r="J66" s="2"/>
      <c r="K66" s="2"/>
      <c r="M66" s="116"/>
      <c r="N66" s="2"/>
      <c r="O66" s="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117"/>
      <c r="AH66" s="82"/>
      <c r="AI66" s="82"/>
      <c r="AJ66" s="82"/>
      <c r="AK66" s="82"/>
    </row>
    <row r="67" spans="1:37">
      <c r="A67" s="2"/>
      <c r="E67" s="2"/>
      <c r="I67" s="2"/>
      <c r="J67" s="2"/>
      <c r="K67" s="2"/>
      <c r="M67" s="116"/>
      <c r="N67" s="2"/>
      <c r="O67" s="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</row>
    <row r="68" spans="1:37">
      <c r="A68" s="2"/>
      <c r="E68" s="2"/>
      <c r="I68" s="2"/>
      <c r="J68" s="2"/>
      <c r="K68" s="2"/>
      <c r="M68" s="116"/>
      <c r="N68" s="2"/>
      <c r="O68" s="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</row>
    <row r="69" spans="1:37">
      <c r="A69" s="2"/>
      <c r="E69" s="2"/>
      <c r="I69" s="2"/>
      <c r="J69" s="2"/>
      <c r="K69" s="2"/>
      <c r="M69" s="116"/>
      <c r="N69" s="2"/>
      <c r="O69" s="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</row>
    <row r="70" spans="1:37">
      <c r="A70" s="2"/>
      <c r="E70" s="2"/>
      <c r="I70" s="2"/>
      <c r="J70" s="2"/>
      <c r="K70" s="2"/>
      <c r="M70" s="2"/>
      <c r="N70" s="2"/>
      <c r="O70" s="2"/>
    </row>
    <row r="71" spans="1:37">
      <c r="A71" s="2"/>
      <c r="E71" s="2"/>
      <c r="I71" s="2"/>
      <c r="J71" s="2"/>
      <c r="K71" s="2"/>
      <c r="M71" s="2"/>
      <c r="N71" s="2"/>
      <c r="O71" s="2"/>
    </row>
    <row r="72" spans="1:37">
      <c r="A72" s="2"/>
      <c r="E72" s="2"/>
      <c r="I72" s="2"/>
      <c r="J72" s="2"/>
      <c r="K72" s="2"/>
      <c r="M72" s="2"/>
      <c r="N72" s="2"/>
      <c r="O72" s="2"/>
    </row>
    <row r="73" spans="1:37">
      <c r="A73" s="2"/>
      <c r="E73" s="2"/>
      <c r="I73" s="2"/>
      <c r="J73" s="2"/>
      <c r="K73" s="2"/>
      <c r="M73" s="2"/>
      <c r="N73" s="2"/>
      <c r="O73" s="2"/>
    </row>
    <row r="74" spans="1:37">
      <c r="A74" s="2"/>
      <c r="E74" s="2"/>
      <c r="I74" s="2"/>
      <c r="J74" s="2"/>
      <c r="K74" s="2"/>
      <c r="M74" s="2"/>
      <c r="N74" s="2"/>
      <c r="O74" s="2"/>
    </row>
    <row r="75" spans="1:37">
      <c r="A75" s="2"/>
      <c r="E75" s="2"/>
      <c r="I75" s="2"/>
      <c r="J75" s="2"/>
      <c r="K75" s="2"/>
      <c r="M75" s="2"/>
      <c r="N75" s="2"/>
      <c r="O75" s="2"/>
    </row>
    <row r="76" spans="1:37">
      <c r="A76" s="2"/>
      <c r="E76" s="2"/>
      <c r="I76" s="2"/>
      <c r="J76" s="2"/>
      <c r="K76" s="2"/>
      <c r="M76" s="2"/>
      <c r="N76" s="2"/>
      <c r="O76" s="2"/>
    </row>
    <row r="77" spans="1:37">
      <c r="A77" s="2"/>
      <c r="E77" s="2"/>
      <c r="I77" s="2"/>
      <c r="J77" s="2"/>
      <c r="K77" s="2"/>
      <c r="M77" s="2"/>
      <c r="N77" s="2"/>
      <c r="O77" s="2"/>
    </row>
    <row r="78" spans="1:37">
      <c r="A78" s="2"/>
      <c r="E78" s="2"/>
      <c r="I78" s="2"/>
      <c r="J78" s="2"/>
      <c r="K78" s="2"/>
      <c r="M78" s="2"/>
      <c r="N78" s="2"/>
      <c r="O78" s="2"/>
    </row>
    <row r="79" spans="1:37">
      <c r="A79" s="2"/>
      <c r="E79" s="2"/>
      <c r="I79" s="2"/>
      <c r="J79" s="2"/>
      <c r="K79" s="2"/>
      <c r="M79" s="2"/>
      <c r="N79" s="2"/>
      <c r="O79" s="2"/>
    </row>
    <row r="80" spans="1:37">
      <c r="A80" s="2"/>
      <c r="E80" s="2"/>
      <c r="I80" s="2"/>
      <c r="J80" s="2"/>
      <c r="K80" s="2"/>
      <c r="M80" s="2"/>
      <c r="N80" s="2"/>
      <c r="O80" s="2"/>
    </row>
    <row r="81" spans="1:15">
      <c r="A81" s="2"/>
      <c r="E81" s="2"/>
      <c r="I81" s="2"/>
      <c r="J81" s="2"/>
      <c r="K81" s="2"/>
      <c r="M81" s="2"/>
      <c r="N81" s="2"/>
      <c r="O81" s="2"/>
    </row>
    <row r="82" spans="1:15">
      <c r="A82" s="2"/>
      <c r="E82" s="2"/>
      <c r="I82" s="2"/>
      <c r="J82" s="2"/>
      <c r="K82" s="2"/>
      <c r="M82" s="2"/>
      <c r="N82" s="2"/>
      <c r="O82" s="2"/>
    </row>
    <row r="83" spans="1:15">
      <c r="A83" s="2"/>
      <c r="E83" s="2"/>
      <c r="I83" s="2"/>
      <c r="J83" s="2"/>
      <c r="K83" s="2"/>
      <c r="M83" s="2"/>
      <c r="N83" s="2"/>
      <c r="O83" s="2"/>
    </row>
    <row r="84" spans="1:15">
      <c r="A84" s="2"/>
      <c r="E84" s="2"/>
      <c r="I84" s="2"/>
      <c r="J84" s="2"/>
      <c r="K84" s="2"/>
      <c r="M84" s="2"/>
      <c r="N84" s="2"/>
      <c r="O84" s="2"/>
    </row>
    <row r="85" spans="1:15">
      <c r="A85" s="2"/>
      <c r="E85" s="2"/>
      <c r="I85" s="2"/>
      <c r="J85" s="2"/>
      <c r="K85" s="2"/>
      <c r="M85" s="2"/>
      <c r="N85" s="2"/>
      <c r="O85" s="2"/>
    </row>
    <row r="86" spans="1:15">
      <c r="A86" s="2"/>
      <c r="E86" s="2"/>
      <c r="I86" s="2"/>
      <c r="J86" s="2"/>
      <c r="K86" s="2"/>
      <c r="M86" s="2"/>
      <c r="N86" s="2"/>
      <c r="O86" s="2"/>
    </row>
    <row r="87" spans="1:15">
      <c r="A87" s="2"/>
      <c r="E87" s="2"/>
      <c r="I87" s="2"/>
      <c r="J87" s="2"/>
      <c r="K87" s="2"/>
      <c r="M87" s="2"/>
      <c r="N87" s="2"/>
      <c r="O87" s="2"/>
    </row>
    <row r="88" spans="1:15">
      <c r="A88" s="2"/>
      <c r="E88" s="2"/>
      <c r="I88" s="2"/>
      <c r="J88" s="2"/>
      <c r="K88" s="2"/>
      <c r="M88" s="2"/>
      <c r="N88" s="2"/>
      <c r="O88" s="2"/>
    </row>
    <row r="89" spans="1:15">
      <c r="A89" s="2"/>
      <c r="E89" s="2"/>
      <c r="I89" s="2"/>
      <c r="J89" s="2"/>
      <c r="K89" s="2"/>
      <c r="M89" s="2"/>
      <c r="N89" s="2"/>
      <c r="O89" s="2"/>
    </row>
    <row r="90" spans="1:15">
      <c r="A90" s="2"/>
      <c r="E90" s="2"/>
      <c r="I90" s="2"/>
      <c r="J90" s="2"/>
      <c r="K90" s="2"/>
      <c r="M90" s="2"/>
      <c r="N90" s="2"/>
      <c r="O90" s="2"/>
    </row>
    <row r="91" spans="1:15">
      <c r="A91" s="2"/>
      <c r="E91" s="2"/>
      <c r="I91" s="2"/>
      <c r="J91" s="2"/>
      <c r="K91" s="2"/>
      <c r="M91" s="2"/>
      <c r="N91" s="2"/>
      <c r="O91" s="2"/>
    </row>
    <row r="92" spans="1:15">
      <c r="A92" s="2"/>
      <c r="E92" s="2"/>
      <c r="I92" s="2"/>
      <c r="J92" s="2"/>
      <c r="K92" s="2"/>
      <c r="M92" s="2"/>
      <c r="N92" s="2"/>
      <c r="O92" s="2"/>
    </row>
    <row r="93" spans="1:15">
      <c r="A93" s="2"/>
      <c r="E93" s="2"/>
      <c r="I93" s="2"/>
      <c r="J93" s="2"/>
      <c r="K93" s="2"/>
      <c r="M93" s="2"/>
      <c r="N93" s="2"/>
      <c r="O93" s="2"/>
    </row>
    <row r="94" spans="1:15">
      <c r="A94" s="2"/>
      <c r="E94" s="2"/>
      <c r="I94" s="2"/>
      <c r="J94" s="2"/>
      <c r="K94" s="2"/>
      <c r="M94" s="2"/>
      <c r="N94" s="2"/>
      <c r="O94" s="2"/>
    </row>
    <row r="95" spans="1:15">
      <c r="A95" s="2"/>
      <c r="E95" s="2"/>
      <c r="I95" s="2"/>
      <c r="J95" s="2"/>
      <c r="K95" s="2"/>
      <c r="M95" s="2"/>
      <c r="N95" s="2"/>
      <c r="O95" s="2"/>
    </row>
    <row r="96" spans="1:15">
      <c r="A96" s="2"/>
      <c r="E96" s="2"/>
      <c r="I96" s="2"/>
      <c r="J96" s="2"/>
      <c r="K96" s="2"/>
      <c r="M96" s="2"/>
      <c r="N96" s="2"/>
      <c r="O96" s="2"/>
    </row>
    <row r="97" spans="1:15">
      <c r="A97" s="2"/>
      <c r="E97" s="2"/>
      <c r="I97" s="2"/>
      <c r="J97" s="2"/>
      <c r="K97" s="2"/>
      <c r="M97" s="2"/>
      <c r="N97" s="2"/>
      <c r="O97" s="2"/>
    </row>
    <row r="98" spans="1:15">
      <c r="A98" s="2"/>
      <c r="E98" s="2"/>
      <c r="I98" s="2"/>
      <c r="J98" s="2"/>
      <c r="K98" s="2"/>
      <c r="M98" s="2"/>
      <c r="N98" s="2"/>
      <c r="O98" s="2"/>
    </row>
    <row r="99" spans="1:15">
      <c r="A99" s="2"/>
      <c r="E99" s="2"/>
      <c r="I99" s="2"/>
      <c r="J99" s="2"/>
      <c r="K99" s="2"/>
      <c r="M99" s="2"/>
      <c r="N99" s="2"/>
      <c r="O99" s="2"/>
    </row>
    <row r="100" spans="1:15">
      <c r="A100" s="2"/>
      <c r="E100" s="2"/>
      <c r="I100" s="2"/>
      <c r="J100" s="2"/>
      <c r="K100" s="2"/>
      <c r="M100" s="2"/>
      <c r="N100" s="2"/>
      <c r="O100" s="2"/>
    </row>
    <row r="101" spans="1:15">
      <c r="A101" s="2"/>
      <c r="E101" s="2"/>
      <c r="I101" s="2"/>
      <c r="J101" s="2"/>
      <c r="K101" s="2"/>
      <c r="M101" s="2"/>
      <c r="N101" s="2"/>
      <c r="O101" s="2"/>
    </row>
    <row r="102" spans="1:15">
      <c r="A102" s="2"/>
      <c r="E102" s="2"/>
      <c r="I102" s="2"/>
      <c r="J102" s="2"/>
      <c r="K102" s="2"/>
      <c r="M102" s="2"/>
      <c r="N102" s="2"/>
      <c r="O102" s="2"/>
    </row>
    <row r="103" spans="1:15">
      <c r="A103" s="2"/>
      <c r="E103" s="2"/>
      <c r="I103" s="2"/>
      <c r="J103" s="2"/>
      <c r="K103" s="2"/>
      <c r="M103" s="2"/>
      <c r="N103" s="2"/>
      <c r="O103" s="2"/>
    </row>
    <row r="104" spans="1:15">
      <c r="A104" s="2"/>
      <c r="E104" s="2"/>
      <c r="I104" s="2"/>
      <c r="J104" s="2"/>
      <c r="K104" s="2"/>
      <c r="M104" s="2"/>
      <c r="N104" s="2"/>
      <c r="O104" s="2"/>
    </row>
    <row r="105" spans="1:15">
      <c r="A105" s="2"/>
      <c r="E105" s="2"/>
      <c r="I105" s="2"/>
      <c r="J105" s="2"/>
      <c r="K105" s="2"/>
      <c r="M105" s="2"/>
      <c r="N105" s="2"/>
      <c r="O105" s="2"/>
    </row>
    <row r="106" spans="1:15">
      <c r="A106" s="2"/>
      <c r="E106" s="2"/>
      <c r="I106" s="2"/>
      <c r="J106" s="2"/>
      <c r="K106" s="2"/>
      <c r="M106" s="2"/>
      <c r="N106" s="2"/>
      <c r="O106" s="2"/>
    </row>
    <row r="107" spans="1:15">
      <c r="A107" s="2"/>
      <c r="E107" s="2"/>
      <c r="I107" s="2"/>
      <c r="J107" s="2"/>
      <c r="K107" s="2"/>
      <c r="M107" s="2"/>
      <c r="N107" s="2"/>
      <c r="O107" s="2"/>
    </row>
    <row r="108" spans="1:15">
      <c r="A108" s="2"/>
      <c r="E108" s="2"/>
      <c r="I108" s="2"/>
      <c r="J108" s="2"/>
      <c r="K108" s="2"/>
      <c r="M108" s="2"/>
      <c r="N108" s="2"/>
      <c r="O108" s="2"/>
    </row>
    <row r="109" spans="1:15">
      <c r="A109" s="2"/>
      <c r="E109" s="2"/>
      <c r="I109" s="2"/>
      <c r="J109" s="2"/>
      <c r="K109" s="2"/>
      <c r="M109" s="2"/>
      <c r="N109" s="2"/>
      <c r="O109" s="2"/>
    </row>
    <row r="110" spans="1:15">
      <c r="A110" s="2"/>
      <c r="E110" s="2"/>
      <c r="I110" s="2"/>
      <c r="J110" s="2"/>
      <c r="K110" s="2"/>
      <c r="M110" s="2"/>
      <c r="N110" s="2"/>
      <c r="O110" s="2"/>
    </row>
    <row r="111" spans="1:15">
      <c r="A111" s="2"/>
      <c r="E111" s="2"/>
      <c r="I111" s="2"/>
      <c r="J111" s="2"/>
      <c r="K111" s="2"/>
      <c r="M111" s="2"/>
      <c r="N111" s="2"/>
      <c r="O111" s="2"/>
    </row>
    <row r="112" spans="1:15">
      <c r="A112" s="2"/>
      <c r="E112" s="2"/>
      <c r="I112" s="2"/>
      <c r="J112" s="2"/>
      <c r="K112" s="2"/>
      <c r="M112" s="2"/>
      <c r="N112" s="2"/>
      <c r="O112" s="2"/>
    </row>
    <row r="113" spans="1:15">
      <c r="A113" s="2"/>
      <c r="E113" s="2"/>
      <c r="I113" s="2"/>
      <c r="J113" s="2"/>
      <c r="K113" s="2"/>
      <c r="M113" s="2"/>
      <c r="N113" s="2"/>
      <c r="O113" s="2"/>
    </row>
    <row r="114" spans="1:15">
      <c r="A114" s="2"/>
      <c r="E114" s="2"/>
      <c r="I114" s="2"/>
      <c r="J114" s="2"/>
      <c r="K114" s="2"/>
      <c r="M114" s="2"/>
      <c r="N114" s="2"/>
      <c r="O114" s="2"/>
    </row>
    <row r="115" spans="1:15">
      <c r="A115" s="2"/>
      <c r="E115" s="2"/>
      <c r="I115" s="2"/>
      <c r="J115" s="2"/>
      <c r="K115" s="2"/>
      <c r="M115" s="2"/>
      <c r="N115" s="2"/>
      <c r="O115" s="2"/>
    </row>
    <row r="116" spans="1:15">
      <c r="A116" s="2"/>
      <c r="E116" s="2"/>
      <c r="I116" s="2"/>
      <c r="J116" s="2"/>
      <c r="K116" s="2"/>
      <c r="M116" s="2"/>
      <c r="N116" s="2"/>
      <c r="O116" s="2"/>
    </row>
    <row r="117" spans="1:15">
      <c r="A117" s="2"/>
      <c r="E117" s="2"/>
      <c r="I117" s="2"/>
      <c r="J117" s="2"/>
      <c r="K117" s="2"/>
      <c r="M117" s="2"/>
      <c r="N117" s="2"/>
      <c r="O117" s="2"/>
    </row>
    <row r="118" spans="1:15">
      <c r="A118" s="2"/>
      <c r="E118" s="2"/>
      <c r="I118" s="2"/>
      <c r="J118" s="2"/>
      <c r="K118" s="2"/>
      <c r="M118" s="2"/>
      <c r="N118" s="2"/>
      <c r="O118" s="2"/>
    </row>
    <row r="119" spans="1:15">
      <c r="A119" s="2"/>
      <c r="E119" s="2"/>
      <c r="I119" s="2"/>
      <c r="J119" s="2"/>
      <c r="K119" s="2"/>
      <c r="M119" s="2"/>
      <c r="N119" s="2"/>
      <c r="O119" s="2"/>
    </row>
    <row r="120" spans="1:15">
      <c r="A120" s="2"/>
      <c r="E120" s="2"/>
      <c r="I120" s="2"/>
      <c r="J120" s="2"/>
      <c r="K120" s="2"/>
      <c r="M120" s="2"/>
      <c r="N120" s="2"/>
      <c r="O120" s="2"/>
    </row>
    <row r="121" spans="1:15">
      <c r="A121" s="2"/>
      <c r="E121" s="2"/>
      <c r="I121" s="2"/>
      <c r="J121" s="2"/>
      <c r="K121" s="2"/>
      <c r="M121" s="2"/>
      <c r="N121" s="2"/>
      <c r="O121" s="2"/>
    </row>
    <row r="122" spans="1:15">
      <c r="A122" s="2"/>
      <c r="E122" s="2"/>
      <c r="I122" s="2"/>
      <c r="J122" s="2"/>
      <c r="K122" s="2"/>
      <c r="M122" s="2"/>
      <c r="N122" s="2"/>
      <c r="O122" s="2"/>
    </row>
    <row r="123" spans="1:15">
      <c r="A123" s="2"/>
      <c r="E123" s="2"/>
      <c r="I123" s="2"/>
      <c r="J123" s="2"/>
      <c r="K123" s="2"/>
      <c r="M123" s="2"/>
      <c r="N123" s="2"/>
      <c r="O123" s="2"/>
    </row>
    <row r="124" spans="1:15">
      <c r="A124" s="2"/>
      <c r="E124" s="2"/>
      <c r="I124" s="2"/>
      <c r="J124" s="2"/>
      <c r="K124" s="2"/>
      <c r="M124" s="2"/>
      <c r="N124" s="2"/>
      <c r="O124" s="2"/>
    </row>
    <row r="125" spans="1:15">
      <c r="A125" s="2"/>
      <c r="E125" s="2"/>
      <c r="I125" s="2"/>
      <c r="J125" s="2"/>
      <c r="K125" s="2"/>
      <c r="M125" s="2"/>
      <c r="N125" s="2"/>
      <c r="O125" s="2"/>
    </row>
    <row r="126" spans="1:15">
      <c r="A126" s="2"/>
      <c r="E126" s="2"/>
      <c r="I126" s="2"/>
      <c r="J126" s="2"/>
      <c r="K126" s="2"/>
      <c r="M126" s="2"/>
      <c r="N126" s="2"/>
      <c r="O126" s="2"/>
    </row>
    <row r="127" spans="1:15">
      <c r="A127" s="2"/>
      <c r="E127" s="2"/>
      <c r="I127" s="2"/>
      <c r="J127" s="2"/>
      <c r="K127" s="2"/>
      <c r="M127" s="2"/>
      <c r="N127" s="2"/>
      <c r="O127" s="2"/>
    </row>
    <row r="128" spans="1:15">
      <c r="A128" s="2"/>
      <c r="E128" s="2"/>
      <c r="I128" s="2"/>
      <c r="J128" s="2"/>
      <c r="K128" s="2"/>
      <c r="M128" s="2"/>
      <c r="N128" s="2"/>
      <c r="O128" s="2"/>
    </row>
    <row r="129" spans="1:15">
      <c r="A129" s="2"/>
      <c r="E129" s="2"/>
      <c r="I129" s="2"/>
      <c r="J129" s="2"/>
      <c r="K129" s="2"/>
      <c r="M129" s="2"/>
      <c r="N129" s="2"/>
      <c r="O129" s="2"/>
    </row>
    <row r="130" spans="1:15">
      <c r="A130" s="2"/>
      <c r="E130" s="2"/>
      <c r="I130" s="2"/>
      <c r="J130" s="2"/>
      <c r="K130" s="2"/>
      <c r="M130" s="2"/>
      <c r="N130" s="2"/>
      <c r="O130" s="2"/>
    </row>
    <row r="131" spans="1:15">
      <c r="A131" s="2"/>
      <c r="E131" s="2"/>
      <c r="I131" s="2"/>
      <c r="J131" s="2"/>
      <c r="K131" s="2"/>
      <c r="M131" s="2"/>
      <c r="N131" s="2"/>
      <c r="O131" s="2"/>
    </row>
    <row r="132" spans="1:15">
      <c r="A132" s="2"/>
      <c r="E132" s="2"/>
      <c r="I132" s="2"/>
      <c r="J132" s="2"/>
      <c r="K132" s="2"/>
      <c r="M132" s="2"/>
      <c r="N132" s="2"/>
      <c r="O132" s="2"/>
    </row>
    <row r="133" spans="1:15">
      <c r="A133" s="2"/>
      <c r="E133" s="2"/>
      <c r="I133" s="2"/>
      <c r="J133" s="2"/>
      <c r="K133" s="2"/>
      <c r="M133" s="2"/>
      <c r="N133" s="2"/>
      <c r="O133" s="2"/>
    </row>
    <row r="134" spans="1:15">
      <c r="A134" s="2"/>
      <c r="E134" s="2"/>
      <c r="I134" s="2"/>
      <c r="J134" s="2"/>
      <c r="K134" s="2"/>
      <c r="M134" s="2"/>
      <c r="N134" s="2"/>
      <c r="O134" s="2"/>
    </row>
    <row r="135" spans="1:15">
      <c r="A135" s="2"/>
      <c r="E135" s="2"/>
      <c r="I135" s="2"/>
      <c r="J135" s="2"/>
      <c r="K135" s="2"/>
      <c r="M135" s="2"/>
      <c r="N135" s="2"/>
      <c r="O135" s="2"/>
    </row>
    <row r="136" spans="1:15">
      <c r="A136" s="2"/>
      <c r="E136" s="2"/>
      <c r="I136" s="2"/>
      <c r="J136" s="2"/>
      <c r="K136" s="2"/>
      <c r="M136" s="2"/>
      <c r="N136" s="2"/>
      <c r="O136" s="2"/>
    </row>
    <row r="137" spans="1:15">
      <c r="A137" s="2"/>
      <c r="E137" s="2"/>
      <c r="I137" s="2"/>
      <c r="J137" s="2"/>
      <c r="K137" s="2"/>
      <c r="M137" s="2"/>
      <c r="N137" s="2"/>
      <c r="O137" s="2"/>
    </row>
    <row r="138" spans="1:15">
      <c r="A138" s="2"/>
      <c r="E138" s="2"/>
      <c r="I138" s="2"/>
      <c r="J138" s="2"/>
      <c r="K138" s="2"/>
      <c r="M138" s="2"/>
      <c r="N138" s="2"/>
      <c r="O138" s="2"/>
    </row>
    <row r="139" spans="1:15">
      <c r="A139" s="2"/>
      <c r="E139" s="2"/>
      <c r="I139" s="2"/>
      <c r="J139" s="2"/>
      <c r="K139" s="2"/>
      <c r="M139" s="2"/>
      <c r="N139" s="2"/>
      <c r="O139" s="2"/>
    </row>
    <row r="140" spans="1:15">
      <c r="A140" s="2"/>
      <c r="E140" s="2"/>
      <c r="I140" s="2"/>
      <c r="J140" s="2"/>
      <c r="K140" s="2"/>
      <c r="M140" s="2"/>
      <c r="N140" s="2"/>
      <c r="O140" s="2"/>
    </row>
    <row r="141" spans="1:15">
      <c r="A141" s="2"/>
      <c r="E141" s="2"/>
      <c r="I141" s="2"/>
      <c r="J141" s="2"/>
      <c r="K141" s="2"/>
      <c r="M141" s="2"/>
      <c r="N141" s="2"/>
      <c r="O141" s="2"/>
    </row>
    <row r="142" spans="1:15">
      <c r="A142" s="2"/>
      <c r="E142" s="2"/>
      <c r="I142" s="2"/>
      <c r="J142" s="2"/>
      <c r="K142" s="2"/>
      <c r="M142" s="2"/>
      <c r="N142" s="2"/>
      <c r="O142" s="2"/>
    </row>
    <row r="143" spans="1:15">
      <c r="A143" s="2"/>
      <c r="E143" s="2"/>
      <c r="I143" s="2"/>
      <c r="J143" s="2"/>
      <c r="K143" s="2"/>
      <c r="M143" s="2"/>
      <c r="N143" s="2"/>
      <c r="O143" s="2"/>
    </row>
    <row r="144" spans="1:15">
      <c r="A144" s="2"/>
      <c r="E144" s="2"/>
      <c r="I144" s="2"/>
      <c r="J144" s="2"/>
      <c r="K144" s="2"/>
      <c r="M144" s="2"/>
      <c r="N144" s="2"/>
      <c r="O144" s="2"/>
    </row>
    <row r="145" spans="1:15">
      <c r="A145" s="2"/>
      <c r="E145" s="2"/>
      <c r="I145" s="2"/>
      <c r="J145" s="2"/>
      <c r="K145" s="2"/>
      <c r="M145" s="2"/>
      <c r="N145" s="2"/>
      <c r="O145" s="2"/>
    </row>
    <row r="146" spans="1:15">
      <c r="A146" s="2"/>
      <c r="E146" s="2"/>
      <c r="I146" s="2"/>
      <c r="J146" s="2"/>
      <c r="K146" s="2"/>
      <c r="M146" s="2"/>
      <c r="N146" s="2"/>
      <c r="O146" s="2"/>
    </row>
    <row r="147" spans="1:15">
      <c r="A147" s="2"/>
      <c r="E147" s="2"/>
      <c r="I147" s="2"/>
      <c r="J147" s="2"/>
      <c r="K147" s="2"/>
      <c r="M147" s="2"/>
      <c r="N147" s="2"/>
      <c r="O147" s="2"/>
    </row>
    <row r="148" spans="1:15">
      <c r="A148" s="2"/>
      <c r="E148" s="2"/>
      <c r="I148" s="2"/>
      <c r="J148" s="2"/>
      <c r="K148" s="2"/>
      <c r="M148" s="2"/>
      <c r="N148" s="2"/>
      <c r="O148" s="2"/>
    </row>
    <row r="149" spans="1:15">
      <c r="A149" s="2"/>
      <c r="E149" s="2"/>
      <c r="I149" s="2"/>
      <c r="J149" s="2"/>
      <c r="K149" s="2"/>
      <c r="M149" s="2"/>
      <c r="N149" s="2"/>
      <c r="O149" s="2"/>
    </row>
    <row r="150" spans="1:15">
      <c r="A150" s="2"/>
      <c r="E150" s="2"/>
      <c r="I150" s="2"/>
      <c r="J150" s="2"/>
      <c r="K150" s="2"/>
      <c r="M150" s="2"/>
      <c r="N150" s="2"/>
      <c r="O150" s="2"/>
    </row>
    <row r="151" spans="1:15">
      <c r="A151" s="2"/>
      <c r="E151" s="2"/>
      <c r="I151" s="2"/>
      <c r="J151" s="2"/>
      <c r="K151" s="2"/>
      <c r="M151" s="2"/>
      <c r="N151" s="2"/>
      <c r="O151" s="2"/>
    </row>
    <row r="152" spans="1:15">
      <c r="A152" s="2"/>
      <c r="E152" s="2"/>
      <c r="I152" s="2"/>
      <c r="J152" s="2"/>
      <c r="K152" s="2"/>
      <c r="M152" s="2"/>
      <c r="N152" s="2"/>
      <c r="O152" s="2"/>
    </row>
    <row r="153" spans="1:15">
      <c r="A153" s="2"/>
      <c r="E153" s="2"/>
      <c r="I153" s="2"/>
      <c r="J153" s="2"/>
      <c r="K153" s="2"/>
      <c r="M153" s="2"/>
      <c r="N153" s="2"/>
      <c r="O153" s="2"/>
    </row>
    <row r="154" spans="1:15">
      <c r="A154" s="2"/>
      <c r="E154" s="2"/>
      <c r="I154" s="2"/>
      <c r="J154" s="2"/>
      <c r="K154" s="2"/>
      <c r="M154" s="2"/>
      <c r="N154" s="2"/>
      <c r="O154" s="2"/>
    </row>
    <row r="155" spans="1:15">
      <c r="A155" s="2"/>
      <c r="E155" s="2"/>
      <c r="I155" s="2"/>
      <c r="J155" s="2"/>
      <c r="K155" s="2"/>
      <c r="M155" s="2"/>
      <c r="N155" s="2"/>
      <c r="O155" s="2"/>
    </row>
    <row r="156" spans="1:15">
      <c r="A156" s="2"/>
      <c r="E156" s="2"/>
      <c r="I156" s="2"/>
      <c r="J156" s="2"/>
      <c r="K156" s="2"/>
      <c r="M156" s="2"/>
      <c r="N156" s="2"/>
      <c r="O156" s="2"/>
    </row>
    <row r="157" spans="1:15">
      <c r="A157" s="2"/>
      <c r="E157" s="2"/>
      <c r="I157" s="2"/>
      <c r="J157" s="2"/>
      <c r="K157" s="2"/>
      <c r="M157" s="2"/>
      <c r="N157" s="2"/>
      <c r="O157" s="2"/>
    </row>
    <row r="158" spans="1:15">
      <c r="A158" s="2"/>
      <c r="E158" s="2"/>
      <c r="I158" s="2"/>
      <c r="J158" s="2"/>
      <c r="K158" s="2"/>
      <c r="M158" s="2"/>
      <c r="N158" s="2"/>
      <c r="O158" s="2"/>
    </row>
    <row r="159" spans="1:15">
      <c r="A159" s="2"/>
      <c r="E159" s="2"/>
      <c r="I159" s="2"/>
      <c r="J159" s="2"/>
      <c r="K159" s="2"/>
      <c r="M159" s="2"/>
      <c r="N159" s="2"/>
      <c r="O159" s="2"/>
    </row>
    <row r="160" spans="1:15">
      <c r="A160" s="2"/>
      <c r="E160" s="2"/>
      <c r="I160" s="2"/>
      <c r="J160" s="2"/>
      <c r="K160" s="2"/>
      <c r="M160" s="2"/>
      <c r="N160" s="2"/>
      <c r="O160" s="2"/>
    </row>
    <row r="161" spans="1:15">
      <c r="A161" s="2"/>
      <c r="E161" s="2"/>
      <c r="I161" s="2"/>
      <c r="J161" s="2"/>
      <c r="K161" s="2"/>
      <c r="M161" s="2"/>
      <c r="N161" s="2"/>
      <c r="O161" s="2"/>
    </row>
    <row r="162" spans="1:15">
      <c r="A162" s="2"/>
      <c r="E162" s="2"/>
      <c r="I162" s="2"/>
      <c r="J162" s="2"/>
      <c r="K162" s="2"/>
      <c r="M162" s="2"/>
      <c r="N162" s="2"/>
      <c r="O162" s="2"/>
    </row>
    <row r="163" spans="1:15">
      <c r="A163" s="2"/>
      <c r="E163" s="2"/>
      <c r="I163" s="2"/>
      <c r="J163" s="2"/>
      <c r="K163" s="2"/>
      <c r="M163" s="2"/>
      <c r="N163" s="2"/>
      <c r="O163" s="2"/>
    </row>
    <row r="164" spans="1:15">
      <c r="A164" s="2"/>
      <c r="E164" s="2"/>
      <c r="I164" s="2"/>
      <c r="J164" s="2"/>
      <c r="K164" s="2"/>
      <c r="M164" s="2"/>
      <c r="N164" s="2"/>
      <c r="O164" s="2"/>
    </row>
    <row r="165" spans="1:15">
      <c r="A165" s="2"/>
      <c r="E165" s="2"/>
      <c r="I165" s="2"/>
      <c r="J165" s="2"/>
      <c r="K165" s="2"/>
      <c r="M165" s="2"/>
      <c r="N165" s="2"/>
      <c r="O165" s="2"/>
    </row>
    <row r="166" spans="1:15">
      <c r="A166" s="2"/>
      <c r="E166" s="2"/>
      <c r="I166" s="2"/>
      <c r="J166" s="2"/>
      <c r="K166" s="2"/>
      <c r="M166" s="2"/>
      <c r="N166" s="2"/>
      <c r="O166" s="2"/>
    </row>
    <row r="167" spans="1:15">
      <c r="A167" s="2"/>
      <c r="E167" s="2"/>
      <c r="I167" s="2"/>
      <c r="J167" s="2"/>
      <c r="K167" s="2"/>
      <c r="M167" s="2"/>
      <c r="N167" s="2"/>
      <c r="O167" s="2"/>
    </row>
    <row r="168" spans="1:15">
      <c r="A168" s="2"/>
      <c r="E168" s="2"/>
      <c r="I168" s="2"/>
      <c r="J168" s="2"/>
      <c r="K168" s="2"/>
      <c r="M168" s="2"/>
      <c r="N168" s="2"/>
      <c r="O168" s="2"/>
    </row>
    <row r="169" spans="1:15">
      <c r="A169" s="2"/>
      <c r="E169" s="2"/>
      <c r="I169" s="2"/>
      <c r="J169" s="2"/>
      <c r="K169" s="2"/>
      <c r="M169" s="2"/>
      <c r="N169" s="2"/>
      <c r="O169" s="2"/>
    </row>
    <row r="170" spans="1:15">
      <c r="A170" s="2"/>
      <c r="E170" s="2"/>
      <c r="I170" s="2"/>
      <c r="J170" s="2"/>
      <c r="K170" s="2"/>
      <c r="M170" s="2"/>
      <c r="N170" s="2"/>
      <c r="O170" s="2"/>
    </row>
    <row r="171" spans="1:15">
      <c r="A171" s="2"/>
      <c r="E171" s="2"/>
      <c r="I171" s="2"/>
      <c r="J171" s="2"/>
      <c r="K171" s="2"/>
      <c r="M171" s="2"/>
      <c r="N171" s="2"/>
      <c r="O171" s="2"/>
    </row>
    <row r="172" spans="1:15">
      <c r="A172" s="2"/>
      <c r="E172" s="2"/>
      <c r="I172" s="2"/>
      <c r="J172" s="2"/>
      <c r="K172" s="2"/>
      <c r="M172" s="2"/>
      <c r="N172" s="2"/>
      <c r="O172" s="2"/>
    </row>
    <row r="173" spans="1:15">
      <c r="A173" s="2"/>
      <c r="E173" s="2"/>
      <c r="I173" s="2"/>
      <c r="J173" s="2"/>
      <c r="K173" s="2"/>
      <c r="M173" s="2"/>
      <c r="N173" s="2"/>
      <c r="O173" s="2"/>
    </row>
    <row r="174" spans="1:15">
      <c r="A174" s="2"/>
      <c r="E174" s="2"/>
      <c r="I174" s="2"/>
      <c r="J174" s="2"/>
      <c r="K174" s="2"/>
      <c r="M174" s="2"/>
      <c r="N174" s="2"/>
      <c r="O174" s="2"/>
    </row>
    <row r="175" spans="1:15">
      <c r="A175" s="2"/>
      <c r="E175" s="2"/>
      <c r="I175" s="2"/>
      <c r="J175" s="2"/>
      <c r="K175" s="2"/>
      <c r="M175" s="2"/>
      <c r="N175" s="2"/>
      <c r="O175" s="2"/>
    </row>
    <row r="176" spans="1:15">
      <c r="A176" s="2"/>
      <c r="E176" s="2"/>
      <c r="I176" s="2"/>
      <c r="J176" s="2"/>
      <c r="K176" s="2"/>
      <c r="M176" s="2"/>
      <c r="N176" s="2"/>
      <c r="O176" s="2"/>
    </row>
    <row r="177" spans="1:15">
      <c r="A177" s="2"/>
      <c r="E177" s="2"/>
      <c r="I177" s="2"/>
      <c r="J177" s="2"/>
      <c r="K177" s="2"/>
      <c r="M177" s="2"/>
      <c r="N177" s="2"/>
      <c r="O177" s="2"/>
    </row>
    <row r="178" spans="1:15">
      <c r="A178" s="2"/>
      <c r="E178" s="2"/>
      <c r="I178" s="2"/>
      <c r="J178" s="2"/>
      <c r="K178" s="2"/>
      <c r="M178" s="2"/>
      <c r="N178" s="2"/>
      <c r="O178" s="2"/>
    </row>
    <row r="179" spans="1:15">
      <c r="A179" s="2"/>
      <c r="E179" s="2"/>
      <c r="I179" s="2"/>
      <c r="J179" s="2"/>
      <c r="K179" s="2"/>
      <c r="M179" s="2"/>
      <c r="N179" s="2"/>
      <c r="O179" s="2"/>
    </row>
    <row r="180" spans="1:15">
      <c r="A180" s="2"/>
      <c r="E180" s="2"/>
      <c r="I180" s="2"/>
      <c r="J180" s="2"/>
      <c r="K180" s="2"/>
      <c r="M180" s="2"/>
      <c r="N180" s="2"/>
      <c r="O180" s="2"/>
    </row>
    <row r="181" spans="1:15">
      <c r="A181" s="2"/>
      <c r="E181" s="2"/>
      <c r="I181" s="2"/>
      <c r="J181" s="2"/>
      <c r="K181" s="2"/>
      <c r="M181" s="2"/>
      <c r="N181" s="2"/>
      <c r="O181" s="2"/>
    </row>
    <row r="182" spans="1:15">
      <c r="A182" s="2"/>
      <c r="E182" s="2"/>
      <c r="I182" s="2"/>
      <c r="J182" s="2"/>
      <c r="K182" s="2"/>
      <c r="M182" s="2"/>
      <c r="N182" s="2"/>
      <c r="O182" s="2"/>
    </row>
    <row r="183" spans="1:15">
      <c r="A183" s="2"/>
      <c r="E183" s="2"/>
      <c r="I183" s="2"/>
      <c r="J183" s="2"/>
      <c r="K183" s="2"/>
      <c r="M183" s="2"/>
      <c r="N183" s="2"/>
      <c r="O183" s="2"/>
    </row>
    <row r="184" spans="1:15">
      <c r="A184" s="2"/>
      <c r="E184" s="2"/>
      <c r="I184" s="2"/>
      <c r="J184" s="2"/>
      <c r="K184" s="2"/>
      <c r="M184" s="2"/>
      <c r="N184" s="2"/>
      <c r="O184" s="2"/>
    </row>
    <row r="185" spans="1:15">
      <c r="A185" s="2"/>
      <c r="E185" s="2"/>
      <c r="I185" s="2"/>
      <c r="J185" s="2"/>
      <c r="K185" s="2"/>
      <c r="M185" s="2"/>
      <c r="N185" s="2"/>
      <c r="O185" s="2"/>
    </row>
    <row r="186" spans="1:15">
      <c r="A186" s="2"/>
      <c r="E186" s="2"/>
      <c r="I186" s="2"/>
      <c r="J186" s="2"/>
      <c r="K186" s="2"/>
      <c r="M186" s="2"/>
      <c r="N186" s="2"/>
      <c r="O186" s="2"/>
    </row>
    <row r="187" spans="1:15">
      <c r="A187" s="2"/>
      <c r="E187" s="2"/>
      <c r="I187" s="2"/>
      <c r="J187" s="2"/>
      <c r="K187" s="2"/>
      <c r="M187" s="2"/>
      <c r="N187" s="2"/>
      <c r="O187" s="2"/>
    </row>
    <row r="188" spans="1:15">
      <c r="A188" s="2"/>
      <c r="E188" s="2"/>
      <c r="I188" s="2"/>
      <c r="J188" s="2"/>
      <c r="K188" s="2"/>
      <c r="M188" s="2"/>
      <c r="N188" s="2"/>
      <c r="O188" s="2"/>
    </row>
    <row r="189" spans="1:15">
      <c r="A189" s="2"/>
      <c r="E189" s="2"/>
      <c r="I189" s="2"/>
      <c r="J189" s="2"/>
      <c r="K189" s="2"/>
      <c r="M189" s="2"/>
      <c r="N189" s="2"/>
      <c r="O189" s="2"/>
    </row>
    <row r="190" spans="1:15">
      <c r="A190" s="2"/>
      <c r="E190" s="2"/>
      <c r="I190" s="2"/>
      <c r="J190" s="2"/>
      <c r="K190" s="2"/>
      <c r="M190" s="2"/>
      <c r="N190" s="2"/>
      <c r="O190" s="2"/>
    </row>
    <row r="191" spans="1:15">
      <c r="A191" s="2"/>
      <c r="E191" s="2"/>
      <c r="I191" s="2"/>
      <c r="J191" s="2"/>
      <c r="K191" s="2"/>
      <c r="M191" s="2"/>
      <c r="N191" s="2"/>
      <c r="O191" s="2"/>
    </row>
    <row r="192" spans="1:15">
      <c r="A192" s="2"/>
      <c r="E192" s="2"/>
      <c r="I192" s="2"/>
      <c r="J192" s="2"/>
      <c r="K192" s="2"/>
      <c r="M192" s="2"/>
      <c r="N192" s="2"/>
      <c r="O192" s="2"/>
    </row>
    <row r="193" spans="1:15">
      <c r="A193" s="2"/>
      <c r="E193" s="2"/>
      <c r="I193" s="2"/>
      <c r="J193" s="2"/>
      <c r="K193" s="2"/>
      <c r="M193" s="2"/>
      <c r="N193" s="2"/>
      <c r="O193" s="2"/>
    </row>
    <row r="194" spans="1:15">
      <c r="A194" s="2"/>
      <c r="E194" s="2"/>
      <c r="I194" s="2"/>
      <c r="J194" s="2"/>
      <c r="K194" s="2"/>
      <c r="M194" s="2"/>
      <c r="N194" s="2"/>
      <c r="O194" s="2"/>
    </row>
    <row r="195" spans="1:15">
      <c r="A195" s="2"/>
      <c r="E195" s="2"/>
      <c r="I195" s="2"/>
      <c r="J195" s="2"/>
      <c r="K195" s="2"/>
      <c r="M195" s="2"/>
      <c r="N195" s="2"/>
      <c r="O195" s="2"/>
    </row>
    <row r="196" spans="1:15">
      <c r="A196" s="2"/>
      <c r="E196" s="2"/>
      <c r="I196" s="2"/>
      <c r="J196" s="2"/>
      <c r="K196" s="2"/>
      <c r="M196" s="2"/>
      <c r="N196" s="2"/>
      <c r="O196" s="2"/>
    </row>
    <row r="197" spans="1:15">
      <c r="A197" s="2"/>
      <c r="E197" s="2"/>
      <c r="I197" s="2"/>
      <c r="J197" s="2"/>
      <c r="K197" s="2"/>
      <c r="M197" s="2"/>
      <c r="N197" s="2"/>
      <c r="O197" s="2"/>
    </row>
    <row r="198" spans="1:15">
      <c r="A198" s="2"/>
      <c r="E198" s="2"/>
      <c r="I198" s="2"/>
      <c r="J198" s="2"/>
      <c r="K198" s="2"/>
      <c r="M198" s="2"/>
      <c r="N198" s="2"/>
      <c r="O198" s="2"/>
    </row>
    <row r="199" spans="1:15">
      <c r="A199" s="2"/>
      <c r="E199" s="2"/>
      <c r="I199" s="2"/>
      <c r="J199" s="2"/>
      <c r="K199" s="2"/>
      <c r="M199" s="2"/>
      <c r="N199" s="2"/>
      <c r="O199" s="2"/>
    </row>
    <row r="200" spans="1:15">
      <c r="A200" s="2"/>
      <c r="E200" s="2"/>
      <c r="I200" s="2"/>
      <c r="J200" s="2"/>
      <c r="K200" s="2"/>
      <c r="M200" s="2"/>
      <c r="N200" s="2"/>
      <c r="O200" s="2"/>
    </row>
    <row r="201" spans="1:15">
      <c r="A201" s="2"/>
      <c r="E201" s="2"/>
      <c r="I201" s="2"/>
      <c r="J201" s="2"/>
      <c r="K201" s="2"/>
      <c r="M201" s="2"/>
      <c r="N201" s="2"/>
      <c r="O201" s="2"/>
    </row>
    <row r="202" spans="1:15">
      <c r="A202" s="2"/>
      <c r="E202" s="2"/>
      <c r="I202" s="2"/>
      <c r="J202" s="2"/>
      <c r="K202" s="2"/>
      <c r="M202" s="2"/>
      <c r="N202" s="2"/>
      <c r="O202" s="2"/>
    </row>
    <row r="203" spans="1:15">
      <c r="A203" s="2"/>
      <c r="E203" s="2"/>
      <c r="I203" s="2"/>
      <c r="J203" s="2"/>
      <c r="K203" s="2"/>
      <c r="M203" s="2"/>
      <c r="N203" s="2"/>
      <c r="O203" s="2"/>
    </row>
    <row r="204" spans="1:15">
      <c r="A204" s="2"/>
      <c r="E204" s="2"/>
      <c r="I204" s="2"/>
      <c r="J204" s="2"/>
      <c r="K204" s="2"/>
      <c r="M204" s="2"/>
      <c r="N204" s="2"/>
      <c r="O204" s="2"/>
    </row>
    <row r="205" spans="1:15">
      <c r="A205" s="2"/>
      <c r="E205" s="2"/>
      <c r="I205" s="2"/>
      <c r="J205" s="2"/>
      <c r="K205" s="2"/>
      <c r="M205" s="2"/>
      <c r="N205" s="2"/>
      <c r="O205" s="2"/>
    </row>
    <row r="206" spans="1:15">
      <c r="A206" s="2"/>
      <c r="E206" s="2"/>
      <c r="I206" s="2"/>
      <c r="J206" s="2"/>
      <c r="K206" s="2"/>
      <c r="M206" s="2"/>
      <c r="N206" s="2"/>
      <c r="O206" s="2"/>
    </row>
    <row r="207" spans="1:15">
      <c r="A207" s="2"/>
      <c r="E207" s="2"/>
      <c r="I207" s="2"/>
      <c r="J207" s="2"/>
      <c r="K207" s="2"/>
      <c r="M207" s="2"/>
      <c r="N207" s="2"/>
      <c r="O207" s="2"/>
    </row>
    <row r="208" spans="1:15">
      <c r="A208" s="2"/>
      <c r="E208" s="2"/>
      <c r="I208" s="2"/>
      <c r="J208" s="2"/>
      <c r="K208" s="2"/>
      <c r="M208" s="2"/>
      <c r="N208" s="2"/>
      <c r="O208" s="2"/>
    </row>
    <row r="209" spans="1:15">
      <c r="A209" s="2"/>
      <c r="E209" s="2"/>
      <c r="I209" s="2"/>
      <c r="J209" s="2"/>
      <c r="K209" s="2"/>
      <c r="M209" s="2"/>
      <c r="N209" s="2"/>
      <c r="O209" s="2"/>
    </row>
    <row r="210" spans="1:15">
      <c r="A210" s="2"/>
      <c r="E210" s="2"/>
      <c r="I210" s="2"/>
      <c r="J210" s="2"/>
      <c r="K210" s="2"/>
      <c r="M210" s="2"/>
      <c r="N210" s="2"/>
      <c r="O210" s="2"/>
    </row>
    <row r="211" spans="1:15">
      <c r="A211" s="2"/>
      <c r="E211" s="2"/>
      <c r="I211" s="2"/>
      <c r="J211" s="2"/>
      <c r="K211" s="2"/>
      <c r="M211" s="2"/>
      <c r="N211" s="2"/>
      <c r="O211" s="2"/>
    </row>
    <row r="212" spans="1:15">
      <c r="A212" s="2"/>
      <c r="E212" s="2"/>
      <c r="I212" s="2"/>
      <c r="J212" s="2"/>
      <c r="K212" s="2"/>
      <c r="M212" s="2"/>
      <c r="N212" s="2"/>
      <c r="O212" s="2"/>
    </row>
    <row r="213" spans="1:15">
      <c r="A213" s="2"/>
      <c r="E213" s="2"/>
      <c r="I213" s="2"/>
      <c r="J213" s="2"/>
      <c r="K213" s="2"/>
      <c r="M213" s="2"/>
      <c r="N213" s="2"/>
      <c r="O213" s="2"/>
    </row>
    <row r="214" spans="1:15">
      <c r="A214" s="2"/>
      <c r="E214" s="2"/>
      <c r="I214" s="2"/>
      <c r="J214" s="2"/>
      <c r="K214" s="2"/>
      <c r="M214" s="2"/>
      <c r="N214" s="2"/>
      <c r="O214" s="2"/>
    </row>
    <row r="215" spans="1:15">
      <c r="A215" s="2"/>
      <c r="E215" s="2"/>
      <c r="I215" s="2"/>
      <c r="J215" s="2"/>
      <c r="K215" s="2"/>
      <c r="M215" s="2"/>
      <c r="N215" s="2"/>
      <c r="O215" s="2"/>
    </row>
    <row r="216" spans="1:15">
      <c r="A216" s="2"/>
      <c r="E216" s="2"/>
      <c r="I216" s="2"/>
      <c r="J216" s="2"/>
      <c r="K216" s="2"/>
      <c r="M216" s="2"/>
      <c r="N216" s="2"/>
      <c r="O216" s="2"/>
    </row>
    <row r="217" spans="1:15">
      <c r="A217" s="2"/>
      <c r="E217" s="2"/>
      <c r="I217" s="2"/>
      <c r="J217" s="2"/>
      <c r="K217" s="2"/>
      <c r="M217" s="2"/>
      <c r="N217" s="2"/>
      <c r="O217" s="2"/>
    </row>
    <row r="218" spans="1:15">
      <c r="A218" s="2"/>
      <c r="E218" s="2"/>
      <c r="I218" s="2"/>
      <c r="J218" s="2"/>
      <c r="K218" s="2"/>
      <c r="M218" s="2"/>
      <c r="N218" s="2"/>
      <c r="O218" s="2"/>
    </row>
    <row r="219" spans="1:15">
      <c r="A219" s="2"/>
      <c r="E219" s="2"/>
      <c r="I219" s="2"/>
      <c r="J219" s="2"/>
      <c r="K219" s="2"/>
      <c r="M219" s="2"/>
      <c r="N219" s="2"/>
      <c r="O219" s="2"/>
    </row>
    <row r="220" spans="1:15">
      <c r="A220" s="2"/>
      <c r="E220" s="2"/>
      <c r="I220" s="2"/>
      <c r="J220" s="2"/>
      <c r="K220" s="2"/>
      <c r="M220" s="2"/>
      <c r="N220" s="2"/>
      <c r="O220" s="2"/>
    </row>
    <row r="221" spans="1:15">
      <c r="A221" s="2"/>
      <c r="E221" s="2"/>
      <c r="I221" s="2"/>
      <c r="J221" s="2"/>
      <c r="K221" s="2"/>
      <c r="M221" s="2"/>
      <c r="N221" s="2"/>
      <c r="O221" s="2"/>
    </row>
    <row r="222" spans="1:15">
      <c r="A222" s="2"/>
      <c r="E222" s="2"/>
      <c r="I222" s="2"/>
      <c r="J222" s="2"/>
      <c r="K222" s="2"/>
      <c r="M222" s="2"/>
      <c r="N222" s="2"/>
      <c r="O222" s="2"/>
    </row>
    <row r="223" spans="1:15">
      <c r="A223" s="2"/>
      <c r="E223" s="2"/>
      <c r="I223" s="2"/>
      <c r="J223" s="2"/>
      <c r="K223" s="2"/>
      <c r="M223" s="2"/>
      <c r="N223" s="2"/>
      <c r="O223" s="2"/>
    </row>
    <row r="224" spans="1:15">
      <c r="A224" s="2"/>
      <c r="E224" s="2"/>
      <c r="I224" s="2"/>
      <c r="J224" s="2"/>
      <c r="K224" s="2"/>
      <c r="M224" s="2"/>
      <c r="N224" s="2"/>
      <c r="O224" s="2"/>
    </row>
    <row r="225" spans="1:15">
      <c r="A225" s="2"/>
      <c r="E225" s="2"/>
      <c r="I225" s="2"/>
      <c r="J225" s="2"/>
      <c r="K225" s="2"/>
      <c r="M225" s="2"/>
      <c r="N225" s="2"/>
      <c r="O225" s="2"/>
    </row>
    <row r="226" spans="1:15">
      <c r="A226" s="2"/>
      <c r="E226" s="2"/>
      <c r="I226" s="2"/>
      <c r="J226" s="2"/>
      <c r="K226" s="2"/>
      <c r="M226" s="2"/>
      <c r="N226" s="2"/>
      <c r="O226" s="2"/>
    </row>
    <row r="227" spans="1:15">
      <c r="A227" s="2"/>
      <c r="E227" s="2"/>
      <c r="I227" s="2"/>
      <c r="J227" s="2"/>
      <c r="K227" s="2"/>
      <c r="M227" s="2"/>
      <c r="N227" s="2"/>
      <c r="O227" s="2"/>
    </row>
    <row r="228" spans="1:15">
      <c r="A228" s="2"/>
      <c r="E228" s="2"/>
      <c r="I228" s="2"/>
      <c r="J228" s="2"/>
      <c r="K228" s="2"/>
      <c r="M228" s="2"/>
      <c r="N228" s="2"/>
      <c r="O228" s="2"/>
    </row>
    <row r="229" spans="1:15">
      <c r="A229" s="2"/>
      <c r="E229" s="2"/>
      <c r="I229" s="2"/>
      <c r="J229" s="2"/>
      <c r="K229" s="2"/>
      <c r="M229" s="2"/>
      <c r="N229" s="2"/>
      <c r="O229" s="2"/>
    </row>
    <row r="230" spans="1:15">
      <c r="A230" s="2"/>
      <c r="E230" s="2"/>
      <c r="I230" s="2"/>
      <c r="J230" s="2"/>
      <c r="K230" s="2"/>
      <c r="M230" s="2"/>
      <c r="N230" s="2"/>
      <c r="O230" s="2"/>
    </row>
    <row r="231" spans="1:15">
      <c r="A231" s="2"/>
      <c r="E231" s="2"/>
      <c r="I231" s="2"/>
      <c r="J231" s="2"/>
      <c r="K231" s="2"/>
      <c r="M231" s="2"/>
      <c r="N231" s="2"/>
      <c r="O231" s="2"/>
    </row>
    <row r="232" spans="1:15">
      <c r="A232" s="2"/>
      <c r="E232" s="2"/>
      <c r="I232" s="2"/>
      <c r="J232" s="2"/>
      <c r="K232" s="2"/>
      <c r="M232" s="2"/>
      <c r="N232" s="2"/>
      <c r="O232" s="2"/>
    </row>
    <row r="233" spans="1:15">
      <c r="A233" s="2"/>
      <c r="E233" s="2"/>
      <c r="I233" s="2"/>
      <c r="J233" s="2"/>
      <c r="K233" s="2"/>
      <c r="M233" s="2"/>
      <c r="N233" s="2"/>
      <c r="O233" s="2"/>
    </row>
    <row r="234" spans="1:15">
      <c r="A234" s="2"/>
      <c r="E234" s="2"/>
      <c r="I234" s="2"/>
      <c r="J234" s="2"/>
      <c r="K234" s="2"/>
      <c r="M234" s="2"/>
      <c r="N234" s="2"/>
      <c r="O234" s="2"/>
    </row>
    <row r="235" spans="1:15">
      <c r="A235" s="2"/>
      <c r="E235" s="2"/>
      <c r="I235" s="2"/>
      <c r="J235" s="2"/>
      <c r="K235" s="2"/>
      <c r="M235" s="2"/>
      <c r="N235" s="2"/>
      <c r="O235" s="2"/>
    </row>
    <row r="236" spans="1:15">
      <c r="A236" s="2"/>
      <c r="E236" s="2"/>
      <c r="I236" s="2"/>
      <c r="J236" s="2"/>
      <c r="K236" s="2"/>
      <c r="M236" s="2"/>
      <c r="N236" s="2"/>
      <c r="O236" s="2"/>
    </row>
    <row r="237" spans="1:15">
      <c r="A237" s="2"/>
      <c r="E237" s="2"/>
      <c r="I237" s="2"/>
      <c r="J237" s="2"/>
      <c r="K237" s="2"/>
      <c r="M237" s="2"/>
      <c r="N237" s="2"/>
      <c r="O237" s="2"/>
    </row>
    <row r="238" spans="1:15">
      <c r="A238" s="2"/>
      <c r="E238" s="2"/>
      <c r="I238" s="2"/>
      <c r="J238" s="2"/>
      <c r="K238" s="2"/>
      <c r="M238" s="2"/>
      <c r="N238" s="2"/>
      <c r="O238" s="2"/>
    </row>
    <row r="239" spans="1:15">
      <c r="A239" s="2"/>
      <c r="E239" s="2"/>
      <c r="I239" s="2"/>
      <c r="J239" s="2"/>
      <c r="K239" s="2"/>
      <c r="M239" s="2"/>
      <c r="N239" s="2"/>
      <c r="O239" s="2"/>
    </row>
    <row r="240" spans="1:15">
      <c r="A240" s="2"/>
      <c r="E240" s="2"/>
      <c r="I240" s="2"/>
      <c r="J240" s="2"/>
      <c r="K240" s="2"/>
      <c r="M240" s="2"/>
      <c r="N240" s="2"/>
      <c r="O240" s="2"/>
    </row>
    <row r="241" spans="1:15">
      <c r="A241" s="2"/>
      <c r="E241" s="2"/>
      <c r="I241" s="2"/>
      <c r="J241" s="2"/>
      <c r="K241" s="2"/>
      <c r="M241" s="2"/>
      <c r="N241" s="2"/>
      <c r="O241" s="2"/>
    </row>
    <row r="242" spans="1:15">
      <c r="A242" s="2"/>
      <c r="E242" s="2"/>
      <c r="I242" s="2"/>
      <c r="J242" s="2"/>
      <c r="K242" s="2"/>
      <c r="M242" s="2"/>
      <c r="N242" s="2"/>
      <c r="O242" s="2"/>
    </row>
    <row r="243" spans="1:15">
      <c r="A243" s="2"/>
      <c r="E243" s="2"/>
      <c r="I243" s="2"/>
      <c r="J243" s="2"/>
      <c r="K243" s="2"/>
      <c r="M243" s="2"/>
      <c r="N243" s="2"/>
      <c r="O243" s="2"/>
    </row>
    <row r="244" spans="1:15">
      <c r="A244" s="2"/>
      <c r="E244" s="2"/>
      <c r="I244" s="2"/>
      <c r="J244" s="2"/>
      <c r="K244" s="2"/>
      <c r="M244" s="2"/>
      <c r="N244" s="2"/>
      <c r="O244" s="2"/>
    </row>
    <row r="245" spans="1:15">
      <c r="A245" s="2"/>
      <c r="E245" s="2"/>
      <c r="I245" s="2"/>
      <c r="J245" s="2"/>
      <c r="K245" s="2"/>
      <c r="M245" s="2"/>
      <c r="N245" s="2"/>
      <c r="O245" s="2"/>
    </row>
    <row r="246" spans="1:15">
      <c r="A246" s="2"/>
      <c r="E246" s="2"/>
      <c r="I246" s="2"/>
      <c r="J246" s="2"/>
      <c r="K246" s="2"/>
      <c r="M246" s="2"/>
      <c r="N246" s="2"/>
      <c r="O246" s="2"/>
    </row>
    <row r="247" spans="1:15">
      <c r="A247" s="2"/>
      <c r="E247" s="2"/>
      <c r="I247" s="2"/>
      <c r="J247" s="2"/>
      <c r="K247" s="2"/>
      <c r="M247" s="2"/>
      <c r="N247" s="2"/>
      <c r="O247" s="2"/>
    </row>
    <row r="248" spans="1:15">
      <c r="A248" s="2"/>
      <c r="E248" s="2"/>
      <c r="I248" s="2"/>
      <c r="J248" s="2"/>
      <c r="K248" s="2"/>
      <c r="M248" s="2"/>
      <c r="N248" s="2"/>
      <c r="O248" s="2"/>
    </row>
    <row r="249" spans="1:15">
      <c r="A249" s="2"/>
      <c r="E249" s="2"/>
      <c r="I249" s="2"/>
      <c r="J249" s="2"/>
      <c r="K249" s="2"/>
      <c r="M249" s="2"/>
      <c r="N249" s="2"/>
      <c r="O249" s="2"/>
    </row>
    <row r="250" spans="1:15">
      <c r="A250" s="2"/>
      <c r="E250" s="2"/>
      <c r="I250" s="2"/>
      <c r="J250" s="2"/>
      <c r="K250" s="2"/>
      <c r="M250" s="2"/>
      <c r="N250" s="2"/>
      <c r="O250" s="2"/>
    </row>
    <row r="251" spans="1:15">
      <c r="A251" s="2"/>
      <c r="E251" s="2"/>
      <c r="I251" s="2"/>
      <c r="J251" s="2"/>
      <c r="K251" s="2"/>
      <c r="M251" s="2"/>
      <c r="N251" s="2"/>
      <c r="O251" s="2"/>
    </row>
    <row r="252" spans="1:15">
      <c r="A252" s="2"/>
      <c r="E252" s="2"/>
      <c r="I252" s="2"/>
      <c r="J252" s="2"/>
      <c r="K252" s="2"/>
      <c r="M252" s="2"/>
      <c r="N252" s="2"/>
      <c r="O252" s="2"/>
    </row>
    <row r="253" spans="1:15">
      <c r="A253" s="2"/>
      <c r="E253" s="2"/>
      <c r="I253" s="2"/>
      <c r="J253" s="2"/>
      <c r="K253" s="2"/>
      <c r="M253" s="2"/>
      <c r="N253" s="2"/>
      <c r="O253" s="2"/>
    </row>
    <row r="254" spans="1:15">
      <c r="A254" s="2"/>
      <c r="E254" s="2"/>
      <c r="I254" s="2"/>
      <c r="J254" s="2"/>
      <c r="K254" s="2"/>
      <c r="M254" s="2"/>
      <c r="N254" s="2"/>
      <c r="O254" s="2"/>
    </row>
    <row r="255" spans="1:15">
      <c r="A255" s="2"/>
      <c r="E255" s="2"/>
      <c r="I255" s="2"/>
      <c r="J255" s="2"/>
      <c r="K255" s="2"/>
      <c r="M255" s="2"/>
      <c r="N255" s="2"/>
      <c r="O255" s="2"/>
    </row>
    <row r="256" spans="1:15">
      <c r="A256" s="2"/>
      <c r="E256" s="2"/>
      <c r="I256" s="2"/>
      <c r="J256" s="2"/>
      <c r="K256" s="2"/>
      <c r="M256" s="2"/>
      <c r="N256" s="2"/>
      <c r="O256" s="2"/>
    </row>
    <row r="257" spans="1:15">
      <c r="A257" s="2"/>
      <c r="E257" s="2"/>
      <c r="I257" s="2"/>
      <c r="J257" s="2"/>
      <c r="K257" s="2"/>
      <c r="M257" s="2"/>
      <c r="N257" s="2"/>
      <c r="O257" s="2"/>
    </row>
    <row r="258" spans="1:15">
      <c r="A258" s="2"/>
      <c r="E258" s="2"/>
      <c r="I258" s="2"/>
      <c r="J258" s="2"/>
      <c r="K258" s="2"/>
      <c r="M258" s="2"/>
      <c r="N258" s="2"/>
      <c r="O258" s="2"/>
    </row>
    <row r="259" spans="1:15">
      <c r="A259" s="2"/>
      <c r="E259" s="2"/>
      <c r="I259" s="2"/>
      <c r="J259" s="2"/>
      <c r="K259" s="2"/>
      <c r="M259" s="2"/>
      <c r="N259" s="2"/>
      <c r="O259" s="2"/>
    </row>
    <row r="260" spans="1:15">
      <c r="A260" s="2"/>
      <c r="E260" s="2"/>
      <c r="I260" s="2"/>
      <c r="J260" s="2"/>
      <c r="K260" s="2"/>
      <c r="M260" s="2"/>
      <c r="N260" s="2"/>
      <c r="O260" s="2"/>
    </row>
    <row r="261" spans="1:15">
      <c r="A261" s="2"/>
      <c r="E261" s="2"/>
      <c r="I261" s="2"/>
      <c r="J261" s="2"/>
      <c r="K261" s="2"/>
      <c r="M261" s="2"/>
      <c r="N261" s="2"/>
      <c r="O261" s="2"/>
    </row>
    <row r="262" spans="1:15">
      <c r="A262" s="2"/>
      <c r="E262" s="2"/>
      <c r="I262" s="2"/>
      <c r="J262" s="2"/>
      <c r="K262" s="2"/>
      <c r="M262" s="2"/>
      <c r="N262" s="2"/>
      <c r="O262" s="2"/>
    </row>
    <row r="263" spans="1:15">
      <c r="A263" s="2"/>
      <c r="E263" s="2"/>
      <c r="I263" s="2"/>
      <c r="J263" s="2"/>
      <c r="K263" s="2"/>
      <c r="M263" s="2"/>
      <c r="N263" s="2"/>
      <c r="O263" s="2"/>
    </row>
    <row r="264" spans="1:15">
      <c r="A264" s="2"/>
      <c r="E264" s="2"/>
      <c r="I264" s="2"/>
      <c r="J264" s="2"/>
      <c r="K264" s="2"/>
      <c r="M264" s="2"/>
      <c r="N264" s="2"/>
      <c r="O264" s="2"/>
    </row>
    <row r="265" spans="1:15">
      <c r="A265" s="2"/>
      <c r="E265" s="2"/>
      <c r="I265" s="2"/>
      <c r="J265" s="2"/>
      <c r="K265" s="2"/>
      <c r="M265" s="2"/>
      <c r="N265" s="2"/>
      <c r="O265" s="2"/>
    </row>
    <row r="266" spans="1:15">
      <c r="A266" s="2"/>
      <c r="E266" s="2"/>
      <c r="I266" s="2"/>
      <c r="J266" s="2"/>
      <c r="K266" s="2"/>
      <c r="M266" s="2"/>
      <c r="N266" s="2"/>
      <c r="O266" s="2"/>
    </row>
    <row r="267" spans="1:15">
      <c r="A267" s="2"/>
      <c r="E267" s="2"/>
      <c r="I267" s="2"/>
      <c r="J267" s="2"/>
      <c r="K267" s="2"/>
      <c r="M267" s="2"/>
      <c r="N267" s="2"/>
      <c r="O267" s="2"/>
    </row>
    <row r="268" spans="1:15">
      <c r="A268" s="2"/>
      <c r="E268" s="2"/>
      <c r="I268" s="2"/>
      <c r="J268" s="2"/>
      <c r="K268" s="2"/>
      <c r="M268" s="2"/>
      <c r="N268" s="2"/>
      <c r="O268" s="2"/>
    </row>
    <row r="269" spans="1:15">
      <c r="A269" s="2"/>
      <c r="E269" s="2"/>
      <c r="I269" s="2"/>
      <c r="J269" s="2"/>
      <c r="K269" s="2"/>
      <c r="M269" s="2"/>
      <c r="N269" s="2"/>
      <c r="O269" s="2"/>
    </row>
    <row r="270" spans="1:15">
      <c r="A270" s="2"/>
      <c r="E270" s="2"/>
      <c r="I270" s="2"/>
      <c r="J270" s="2"/>
      <c r="K270" s="2"/>
      <c r="M270" s="2"/>
      <c r="N270" s="2"/>
      <c r="O270" s="2"/>
    </row>
    <row r="271" spans="1:15">
      <c r="A271" s="2"/>
      <c r="E271" s="2"/>
      <c r="I271" s="2"/>
      <c r="J271" s="2"/>
      <c r="K271" s="2"/>
      <c r="M271" s="2"/>
      <c r="N271" s="2"/>
      <c r="O271" s="2"/>
    </row>
    <row r="272" spans="1:15">
      <c r="A272" s="2"/>
      <c r="E272" s="2"/>
      <c r="I272" s="2"/>
      <c r="J272" s="2"/>
      <c r="K272" s="2"/>
      <c r="M272" s="2"/>
      <c r="N272" s="2"/>
      <c r="O272" s="2"/>
    </row>
    <row r="273" spans="1:15">
      <c r="A273" s="2"/>
      <c r="E273" s="2"/>
      <c r="I273" s="2"/>
      <c r="J273" s="2"/>
      <c r="K273" s="2"/>
      <c r="M273" s="2"/>
      <c r="N273" s="2"/>
      <c r="O273" s="2"/>
    </row>
    <row r="274" spans="1:15">
      <c r="A274" s="2"/>
      <c r="E274" s="2"/>
      <c r="I274" s="2"/>
      <c r="J274" s="2"/>
      <c r="K274" s="2"/>
      <c r="M274" s="2"/>
      <c r="N274" s="2"/>
      <c r="O274" s="2"/>
    </row>
    <row r="275" spans="1:15">
      <c r="A275" s="2"/>
      <c r="E275" s="2"/>
      <c r="I275" s="2"/>
      <c r="J275" s="2"/>
      <c r="K275" s="2"/>
      <c r="M275" s="2"/>
      <c r="N275" s="2"/>
      <c r="O275" s="2"/>
    </row>
    <row r="276" spans="1:15">
      <c r="A276" s="2"/>
      <c r="E276" s="2"/>
      <c r="I276" s="2"/>
      <c r="J276" s="2"/>
      <c r="K276" s="2"/>
      <c r="M276" s="2"/>
      <c r="N276" s="2"/>
      <c r="O276" s="2"/>
    </row>
    <row r="277" spans="1:15">
      <c r="A277" s="2"/>
      <c r="E277" s="2"/>
      <c r="I277" s="2"/>
      <c r="J277" s="2"/>
      <c r="K277" s="2"/>
      <c r="M277" s="2"/>
      <c r="N277" s="2"/>
      <c r="O277" s="2"/>
    </row>
    <row r="278" spans="1:15">
      <c r="A278" s="2"/>
      <c r="E278" s="2"/>
      <c r="I278" s="2"/>
      <c r="J278" s="2"/>
      <c r="K278" s="2"/>
      <c r="M278" s="2"/>
      <c r="N278" s="2"/>
      <c r="O278" s="2"/>
    </row>
    <row r="279" spans="1:15">
      <c r="A279" s="2"/>
      <c r="E279" s="2"/>
      <c r="I279" s="2"/>
      <c r="J279" s="2"/>
      <c r="K279" s="2"/>
      <c r="M279" s="2"/>
      <c r="N279" s="2"/>
      <c r="O279" s="2"/>
    </row>
    <row r="280" spans="1:15">
      <c r="A280" s="2"/>
      <c r="E280" s="2"/>
      <c r="I280" s="2"/>
      <c r="J280" s="2"/>
      <c r="K280" s="2"/>
      <c r="M280" s="2"/>
      <c r="N280" s="2"/>
      <c r="O280" s="2"/>
    </row>
    <row r="281" spans="1:15">
      <c r="A281" s="2"/>
      <c r="E281" s="2"/>
      <c r="I281" s="2"/>
      <c r="J281" s="2"/>
      <c r="K281" s="2"/>
      <c r="M281" s="2"/>
      <c r="N281" s="2"/>
      <c r="O281" s="2"/>
    </row>
    <row r="282" spans="1:15">
      <c r="A282" s="2"/>
      <c r="E282" s="2"/>
      <c r="I282" s="2"/>
      <c r="J282" s="2"/>
      <c r="K282" s="2"/>
      <c r="M282" s="2"/>
      <c r="N282" s="2"/>
      <c r="O282" s="2"/>
    </row>
    <row r="283" spans="1:15">
      <c r="A283" s="2"/>
      <c r="E283" s="2"/>
      <c r="I283" s="2"/>
      <c r="J283" s="2"/>
      <c r="K283" s="2"/>
      <c r="M283" s="2"/>
      <c r="N283" s="2"/>
      <c r="O283" s="2"/>
    </row>
    <row r="284" spans="1:15">
      <c r="A284" s="2"/>
      <c r="E284" s="2"/>
      <c r="I284" s="2"/>
      <c r="J284" s="2"/>
      <c r="K284" s="2"/>
      <c r="M284" s="2"/>
      <c r="N284" s="2"/>
      <c r="O284" s="2"/>
    </row>
    <row r="285" spans="1:15">
      <c r="A285" s="2"/>
      <c r="E285" s="2"/>
      <c r="I285" s="2"/>
      <c r="J285" s="2"/>
      <c r="K285" s="2"/>
      <c r="M285" s="2"/>
      <c r="N285" s="2"/>
      <c r="O285" s="2"/>
    </row>
    <row r="286" spans="1:15">
      <c r="A286" s="2"/>
      <c r="E286" s="2"/>
      <c r="I286" s="2"/>
      <c r="J286" s="2"/>
      <c r="K286" s="2"/>
      <c r="M286" s="2"/>
      <c r="N286" s="2"/>
      <c r="O286" s="2"/>
    </row>
    <row r="287" spans="1:15">
      <c r="A287" s="2"/>
      <c r="E287" s="2"/>
      <c r="I287" s="2"/>
      <c r="J287" s="2"/>
      <c r="K287" s="2"/>
      <c r="M287" s="2"/>
      <c r="N287" s="2"/>
      <c r="O287" s="2"/>
    </row>
    <row r="288" spans="1:15">
      <c r="A288" s="2"/>
      <c r="E288" s="2"/>
      <c r="I288" s="2"/>
      <c r="J288" s="2"/>
      <c r="K288" s="2"/>
      <c r="M288" s="2"/>
      <c r="N288" s="2"/>
      <c r="O288" s="2"/>
    </row>
    <row r="289" spans="1:15">
      <c r="A289" s="2"/>
      <c r="E289" s="2"/>
      <c r="I289" s="2"/>
      <c r="J289" s="2"/>
      <c r="K289" s="2"/>
      <c r="M289" s="2"/>
      <c r="N289" s="2"/>
      <c r="O289" s="2"/>
    </row>
    <row r="290" spans="1:15">
      <c r="A290" s="2"/>
      <c r="E290" s="2"/>
      <c r="I290" s="2"/>
      <c r="J290" s="2"/>
      <c r="K290" s="2"/>
      <c r="M290" s="2"/>
      <c r="N290" s="2"/>
      <c r="O290" s="2"/>
    </row>
    <row r="291" spans="1:15">
      <c r="A291" s="2"/>
      <c r="E291" s="2"/>
      <c r="I291" s="2"/>
      <c r="J291" s="2"/>
      <c r="K291" s="2"/>
      <c r="M291" s="2"/>
      <c r="N291" s="2"/>
      <c r="O291" s="2"/>
    </row>
    <row r="292" spans="1:15">
      <c r="A292" s="2"/>
      <c r="E292" s="2"/>
      <c r="I292" s="2"/>
      <c r="J292" s="2"/>
      <c r="K292" s="2"/>
      <c r="M292" s="2"/>
      <c r="N292" s="2"/>
      <c r="O292" s="2"/>
    </row>
    <row r="293" spans="1:15">
      <c r="A293" s="2"/>
      <c r="E293" s="2"/>
      <c r="I293" s="2"/>
      <c r="J293" s="2"/>
      <c r="K293" s="2"/>
      <c r="M293" s="2"/>
      <c r="N293" s="2"/>
      <c r="O293" s="2"/>
    </row>
    <row r="294" spans="1:15">
      <c r="A294" s="2"/>
      <c r="E294" s="2"/>
      <c r="I294" s="2"/>
      <c r="J294" s="2"/>
      <c r="K294" s="2"/>
      <c r="M294" s="2"/>
      <c r="N294" s="2"/>
      <c r="O294" s="2"/>
    </row>
    <row r="295" spans="1:15">
      <c r="A295" s="2"/>
      <c r="E295" s="2"/>
      <c r="I295" s="2"/>
      <c r="J295" s="2"/>
      <c r="K295" s="2"/>
      <c r="M295" s="2"/>
      <c r="N295" s="2"/>
      <c r="O295" s="2"/>
    </row>
    <row r="296" spans="1:15">
      <c r="A296" s="2"/>
      <c r="E296" s="2"/>
      <c r="I296" s="2"/>
      <c r="J296" s="2"/>
      <c r="K296" s="2"/>
      <c r="M296" s="2"/>
      <c r="N296" s="2"/>
      <c r="O296" s="2"/>
    </row>
    <row r="297" spans="1:15">
      <c r="A297" s="2"/>
      <c r="E297" s="2"/>
      <c r="I297" s="2"/>
      <c r="J297" s="2"/>
      <c r="K297" s="2"/>
      <c r="M297" s="2"/>
      <c r="N297" s="2"/>
      <c r="O297" s="2"/>
    </row>
    <row r="298" spans="1:15">
      <c r="A298" s="2"/>
      <c r="E298" s="2"/>
      <c r="I298" s="2"/>
      <c r="J298" s="2"/>
      <c r="K298" s="2"/>
      <c r="M298" s="2"/>
      <c r="N298" s="2"/>
      <c r="O298" s="2"/>
    </row>
    <row r="299" spans="1:15">
      <c r="A299" s="2"/>
      <c r="E299" s="2"/>
      <c r="I299" s="2"/>
      <c r="J299" s="2"/>
      <c r="K299" s="2"/>
      <c r="M299" s="2"/>
      <c r="N299" s="2"/>
      <c r="O299" s="2"/>
    </row>
    <row r="300" spans="1:15">
      <c r="A300" s="2"/>
      <c r="E300" s="2"/>
      <c r="I300" s="2"/>
      <c r="J300" s="2"/>
      <c r="K300" s="2"/>
      <c r="M300" s="2"/>
      <c r="N300" s="2"/>
      <c r="O300" s="2"/>
    </row>
    <row r="301" spans="1:15">
      <c r="A301" s="2"/>
      <c r="E301" s="2"/>
      <c r="I301" s="2"/>
      <c r="J301" s="2"/>
      <c r="K301" s="2"/>
      <c r="M301" s="2"/>
      <c r="N301" s="2"/>
      <c r="O301" s="2"/>
    </row>
    <row r="302" spans="1:15">
      <c r="A302" s="2"/>
      <c r="E302" s="2"/>
      <c r="I302" s="2"/>
      <c r="J302" s="2"/>
      <c r="K302" s="2"/>
      <c r="M302" s="2"/>
      <c r="N302" s="2"/>
      <c r="O302" s="2"/>
    </row>
    <row r="303" spans="1:15">
      <c r="A303" s="2"/>
      <c r="E303" s="2"/>
      <c r="I303" s="2"/>
      <c r="J303" s="2"/>
      <c r="K303" s="2"/>
      <c r="M303" s="2"/>
      <c r="N303" s="2"/>
      <c r="O303" s="2"/>
    </row>
    <row r="304" spans="1:15">
      <c r="A304" s="2"/>
      <c r="E304" s="2"/>
      <c r="I304" s="2"/>
      <c r="J304" s="2"/>
      <c r="K304" s="2"/>
      <c r="M304" s="2"/>
      <c r="N304" s="2"/>
      <c r="O304" s="2"/>
    </row>
    <row r="305" spans="1:15">
      <c r="A305" s="2"/>
      <c r="E305" s="2"/>
      <c r="I305" s="2"/>
      <c r="J305" s="2"/>
      <c r="K305" s="2"/>
      <c r="M305" s="2"/>
      <c r="N305" s="2"/>
      <c r="O305" s="2"/>
    </row>
    <row r="306" spans="1:15">
      <c r="A306" s="2"/>
      <c r="E306" s="2"/>
      <c r="I306" s="2"/>
      <c r="J306" s="2"/>
      <c r="K306" s="2"/>
      <c r="M306" s="2"/>
      <c r="N306" s="2"/>
      <c r="O306" s="2"/>
    </row>
    <row r="307" spans="1:15">
      <c r="A307" s="2"/>
      <c r="E307" s="2"/>
      <c r="I307" s="2"/>
      <c r="J307" s="2"/>
      <c r="K307" s="2"/>
      <c r="M307" s="2"/>
      <c r="N307" s="2"/>
      <c r="O307" s="2"/>
    </row>
    <row r="308" spans="1:15">
      <c r="A308" s="2"/>
      <c r="E308" s="2"/>
      <c r="I308" s="2"/>
      <c r="J308" s="2"/>
      <c r="K308" s="2"/>
      <c r="M308" s="2"/>
      <c r="N308" s="2"/>
      <c r="O308" s="2"/>
    </row>
    <row r="309" spans="1:15">
      <c r="A309" s="2"/>
      <c r="E309" s="2"/>
      <c r="I309" s="2"/>
      <c r="J309" s="2"/>
      <c r="K309" s="2"/>
      <c r="M309" s="2"/>
      <c r="N309" s="2"/>
      <c r="O309" s="2"/>
    </row>
    <row r="310" spans="1:15">
      <c r="A310" s="2"/>
      <c r="E310" s="2"/>
      <c r="I310" s="2"/>
      <c r="J310" s="2"/>
      <c r="K310" s="2"/>
      <c r="M310" s="2"/>
      <c r="N310" s="2"/>
      <c r="O310" s="2"/>
    </row>
    <row r="311" spans="1:15">
      <c r="A311" s="2"/>
      <c r="E311" s="2"/>
      <c r="I311" s="2"/>
      <c r="J311" s="2"/>
      <c r="K311" s="2"/>
      <c r="M311" s="2"/>
      <c r="N311" s="2"/>
      <c r="O311" s="2"/>
    </row>
    <row r="312" spans="1:15">
      <c r="A312" s="2"/>
      <c r="E312" s="2"/>
      <c r="I312" s="2"/>
      <c r="J312" s="2"/>
      <c r="K312" s="2"/>
      <c r="M312" s="2"/>
      <c r="N312" s="2"/>
      <c r="O312" s="2"/>
    </row>
    <row r="313" spans="1:15">
      <c r="A313" s="2"/>
      <c r="E313" s="2"/>
      <c r="I313" s="2"/>
      <c r="J313" s="2"/>
      <c r="K313" s="2"/>
      <c r="M313" s="2"/>
      <c r="N313" s="2"/>
      <c r="O313" s="2"/>
    </row>
    <row r="314" spans="1:15">
      <c r="A314" s="2"/>
      <c r="E314" s="2"/>
      <c r="I314" s="2"/>
      <c r="J314" s="2"/>
      <c r="K314" s="2"/>
      <c r="M314" s="2"/>
      <c r="N314" s="2"/>
      <c r="O314" s="2"/>
    </row>
    <row r="315" spans="1:15">
      <c r="A315" s="2"/>
      <c r="E315" s="2"/>
      <c r="I315" s="2"/>
      <c r="J315" s="2"/>
      <c r="K315" s="2"/>
      <c r="M315" s="2"/>
      <c r="N315" s="2"/>
      <c r="O315" s="2"/>
    </row>
    <row r="316" spans="1:15">
      <c r="A316" s="2"/>
      <c r="E316" s="2"/>
      <c r="I316" s="2"/>
      <c r="J316" s="2"/>
      <c r="K316" s="2"/>
      <c r="M316" s="2"/>
      <c r="N316" s="2"/>
      <c r="O316" s="2"/>
    </row>
    <row r="317" spans="1:15">
      <c r="A317" s="2"/>
      <c r="E317" s="2"/>
      <c r="I317" s="2"/>
      <c r="J317" s="2"/>
      <c r="K317" s="2"/>
      <c r="M317" s="2"/>
      <c r="N317" s="2"/>
      <c r="O317" s="2"/>
    </row>
    <row r="318" spans="1:15">
      <c r="A318" s="2"/>
      <c r="E318" s="2"/>
      <c r="I318" s="2"/>
      <c r="J318" s="2"/>
      <c r="K318" s="2"/>
      <c r="M318" s="2"/>
      <c r="N318" s="2"/>
      <c r="O318" s="2"/>
    </row>
    <row r="319" spans="1:15">
      <c r="A319" s="2"/>
      <c r="E319" s="2"/>
      <c r="I319" s="2"/>
      <c r="J319" s="2"/>
      <c r="K319" s="2"/>
      <c r="M319" s="2"/>
      <c r="N319" s="2"/>
      <c r="O319" s="2"/>
    </row>
    <row r="320" spans="1:15">
      <c r="A320" s="2"/>
      <c r="E320" s="2"/>
      <c r="I320" s="2"/>
      <c r="J320" s="2"/>
      <c r="K320" s="2"/>
      <c r="M320" s="2"/>
      <c r="N320" s="2"/>
      <c r="O320" s="2"/>
    </row>
    <row r="321" spans="1:15">
      <c r="A321" s="2"/>
      <c r="E321" s="2"/>
      <c r="I321" s="2"/>
      <c r="J321" s="2"/>
      <c r="K321" s="2"/>
      <c r="M321" s="2"/>
      <c r="N321" s="2"/>
      <c r="O321" s="2"/>
    </row>
    <row r="322" spans="1:15">
      <c r="A322" s="2"/>
      <c r="E322" s="2"/>
      <c r="I322" s="2"/>
      <c r="J322" s="2"/>
      <c r="K322" s="2"/>
      <c r="M322" s="2"/>
      <c r="N322" s="2"/>
      <c r="O322" s="2"/>
    </row>
    <row r="323" spans="1:15">
      <c r="A323" s="2"/>
      <c r="E323" s="2"/>
      <c r="I323" s="2"/>
      <c r="J323" s="2"/>
      <c r="K323" s="2"/>
      <c r="M323" s="2"/>
      <c r="N323" s="2"/>
      <c r="O323" s="2"/>
    </row>
    <row r="324" spans="1:15">
      <c r="A324" s="2"/>
      <c r="E324" s="2"/>
      <c r="I324" s="2"/>
      <c r="J324" s="2"/>
      <c r="K324" s="2"/>
      <c r="M324" s="2"/>
      <c r="N324" s="2"/>
      <c r="O324" s="2"/>
    </row>
    <row r="325" spans="1:15">
      <c r="A325" s="2"/>
      <c r="E325" s="2"/>
      <c r="I325" s="2"/>
      <c r="J325" s="2"/>
      <c r="K325" s="2"/>
      <c r="M325" s="2"/>
      <c r="N325" s="2"/>
      <c r="O325" s="2"/>
    </row>
    <row r="326" spans="1:15">
      <c r="A326" s="2"/>
      <c r="E326" s="2"/>
      <c r="I326" s="2"/>
      <c r="J326" s="2"/>
      <c r="K326" s="2"/>
      <c r="M326" s="2"/>
      <c r="N326" s="2"/>
      <c r="O326" s="2"/>
    </row>
    <row r="327" spans="1:15">
      <c r="A327" s="2"/>
      <c r="E327" s="2"/>
      <c r="I327" s="2"/>
      <c r="J327" s="2"/>
      <c r="K327" s="2"/>
      <c r="M327" s="2"/>
      <c r="N327" s="2"/>
      <c r="O327" s="2"/>
    </row>
    <row r="328" spans="1:15">
      <c r="A328" s="2"/>
      <c r="E328" s="2"/>
      <c r="I328" s="2"/>
      <c r="J328" s="2"/>
      <c r="K328" s="2"/>
      <c r="M328" s="2"/>
      <c r="N328" s="2"/>
      <c r="O328" s="2"/>
    </row>
    <row r="329" spans="1:15">
      <c r="A329" s="2"/>
      <c r="E329" s="2"/>
      <c r="I329" s="2"/>
      <c r="J329" s="2"/>
      <c r="K329" s="2"/>
      <c r="M329" s="2"/>
      <c r="N329" s="2"/>
      <c r="O329" s="2"/>
    </row>
    <row r="330" spans="1:15">
      <c r="A330" s="2"/>
      <c r="E330" s="2"/>
      <c r="I330" s="2"/>
      <c r="J330" s="2"/>
      <c r="K330" s="2"/>
      <c r="M330" s="2"/>
      <c r="N330" s="2"/>
      <c r="O330" s="2"/>
    </row>
    <row r="331" spans="1:15">
      <c r="A331" s="2"/>
      <c r="E331" s="2"/>
      <c r="I331" s="2"/>
      <c r="J331" s="2"/>
      <c r="K331" s="2"/>
      <c r="M331" s="2"/>
      <c r="N331" s="2"/>
      <c r="O331" s="2"/>
    </row>
    <row r="332" spans="1:15">
      <c r="A332" s="2"/>
      <c r="E332" s="2"/>
      <c r="I332" s="2"/>
      <c r="J332" s="2"/>
      <c r="K332" s="2"/>
      <c r="M332" s="2"/>
      <c r="N332" s="2"/>
      <c r="O332" s="2"/>
    </row>
    <row r="333" spans="1:15">
      <c r="A333" s="2"/>
      <c r="E333" s="2"/>
      <c r="I333" s="2"/>
      <c r="J333" s="2"/>
      <c r="K333" s="2"/>
      <c r="M333" s="2"/>
      <c r="N333" s="2"/>
      <c r="O333" s="2"/>
    </row>
    <row r="334" spans="1:15">
      <c r="A334" s="2"/>
      <c r="E334" s="2"/>
      <c r="I334" s="2"/>
      <c r="J334" s="2"/>
      <c r="K334" s="2"/>
      <c r="M334" s="2"/>
      <c r="N334" s="2"/>
      <c r="O334" s="2"/>
    </row>
    <row r="335" spans="1:15">
      <c r="A335" s="2"/>
      <c r="E335" s="2"/>
      <c r="I335" s="2"/>
      <c r="J335" s="2"/>
      <c r="K335" s="2"/>
      <c r="M335" s="2"/>
      <c r="N335" s="2"/>
      <c r="O335" s="2"/>
    </row>
    <row r="336" spans="1:15">
      <c r="A336" s="2"/>
      <c r="E336" s="2"/>
      <c r="I336" s="2"/>
      <c r="J336" s="2"/>
      <c r="K336" s="2"/>
      <c r="M336" s="2"/>
      <c r="N336" s="2"/>
      <c r="O336" s="2"/>
    </row>
    <row r="337" spans="1:15">
      <c r="A337" s="2"/>
      <c r="E337" s="2"/>
      <c r="I337" s="2"/>
      <c r="J337" s="2"/>
      <c r="K337" s="2"/>
      <c r="M337" s="2"/>
      <c r="N337" s="2"/>
      <c r="O337" s="2"/>
    </row>
    <row r="338" spans="1:15">
      <c r="A338" s="2"/>
      <c r="E338" s="2"/>
      <c r="I338" s="2"/>
      <c r="J338" s="2"/>
      <c r="K338" s="2"/>
      <c r="M338" s="2"/>
      <c r="N338" s="2"/>
      <c r="O338" s="2"/>
    </row>
    <row r="339" spans="1:15">
      <c r="A339" s="2"/>
      <c r="E339" s="2"/>
      <c r="I339" s="2"/>
      <c r="J339" s="2"/>
      <c r="K339" s="2"/>
      <c r="M339" s="2"/>
      <c r="N339" s="2"/>
      <c r="O339" s="2"/>
    </row>
    <row r="340" spans="1:15">
      <c r="A340" s="2"/>
      <c r="E340" s="2"/>
      <c r="I340" s="2"/>
      <c r="J340" s="2"/>
      <c r="K340" s="2"/>
      <c r="M340" s="2"/>
      <c r="N340" s="2"/>
      <c r="O340" s="2"/>
    </row>
    <row r="341" spans="1:15">
      <c r="A341" s="2"/>
      <c r="E341" s="2"/>
      <c r="I341" s="2"/>
      <c r="J341" s="2"/>
      <c r="K341" s="2"/>
      <c r="M341" s="2"/>
      <c r="N341" s="2"/>
      <c r="O341" s="2"/>
    </row>
    <row r="342" spans="1:15">
      <c r="A342" s="2"/>
      <c r="E342" s="2"/>
      <c r="I342" s="2"/>
      <c r="J342" s="2"/>
      <c r="K342" s="2"/>
      <c r="M342" s="2"/>
      <c r="N342" s="2"/>
      <c r="O342" s="2"/>
    </row>
    <row r="343" spans="1:15">
      <c r="A343" s="2"/>
      <c r="E343" s="2"/>
      <c r="I343" s="2"/>
      <c r="J343" s="2"/>
      <c r="K343" s="2"/>
      <c r="M343" s="2"/>
      <c r="N343" s="2"/>
      <c r="O343" s="2"/>
    </row>
    <row r="344" spans="1:15">
      <c r="A344" s="2"/>
      <c r="E344" s="2"/>
      <c r="I344" s="2"/>
      <c r="J344" s="2"/>
      <c r="K344" s="2"/>
      <c r="M344" s="2"/>
      <c r="N344" s="2"/>
      <c r="O344" s="2"/>
    </row>
    <row r="345" spans="1:15">
      <c r="A345" s="2"/>
      <c r="E345" s="2"/>
      <c r="I345" s="2"/>
      <c r="J345" s="2"/>
      <c r="K345" s="2"/>
      <c r="M345" s="2"/>
      <c r="N345" s="2"/>
      <c r="O345" s="2"/>
    </row>
    <row r="346" spans="1:15">
      <c r="A346" s="2"/>
      <c r="E346" s="2"/>
      <c r="I346" s="2"/>
      <c r="J346" s="2"/>
      <c r="K346" s="2"/>
      <c r="M346" s="2"/>
      <c r="N346" s="2"/>
      <c r="O346" s="2"/>
    </row>
    <row r="347" spans="1:15">
      <c r="A347" s="2"/>
      <c r="E347" s="2"/>
      <c r="I347" s="2"/>
      <c r="J347" s="2"/>
      <c r="K347" s="2"/>
      <c r="M347" s="2"/>
      <c r="N347" s="2"/>
      <c r="O347" s="2"/>
    </row>
    <row r="348" spans="1:15">
      <c r="A348" s="2"/>
      <c r="E348" s="2"/>
      <c r="I348" s="2"/>
      <c r="J348" s="2"/>
      <c r="K348" s="2"/>
      <c r="M348" s="2"/>
      <c r="N348" s="2"/>
      <c r="O348" s="2"/>
    </row>
    <row r="349" spans="1:15">
      <c r="A349" s="2"/>
      <c r="E349" s="2"/>
      <c r="I349" s="2"/>
      <c r="J349" s="2"/>
      <c r="K349" s="2"/>
      <c r="M349" s="2"/>
      <c r="N349" s="2"/>
      <c r="O349" s="2"/>
    </row>
    <row r="350" spans="1:15">
      <c r="A350" s="2"/>
      <c r="E350" s="2"/>
      <c r="I350" s="2"/>
      <c r="J350" s="2"/>
      <c r="K350" s="2"/>
      <c r="M350" s="2"/>
      <c r="N350" s="2"/>
      <c r="O350" s="2"/>
    </row>
    <row r="351" spans="1:15">
      <c r="A351" s="2"/>
      <c r="E351" s="2"/>
      <c r="I351" s="2"/>
      <c r="J351" s="2"/>
      <c r="K351" s="2"/>
      <c r="M351" s="2"/>
      <c r="N351" s="2"/>
      <c r="O351" s="2"/>
    </row>
    <row r="352" spans="1:15">
      <c r="A352" s="2"/>
      <c r="E352" s="2"/>
      <c r="I352" s="2"/>
      <c r="J352" s="2"/>
      <c r="K352" s="2"/>
      <c r="M352" s="2"/>
      <c r="N352" s="2"/>
      <c r="O352" s="2"/>
    </row>
    <row r="353" spans="1:15">
      <c r="A353" s="2"/>
      <c r="E353" s="2"/>
      <c r="I353" s="2"/>
      <c r="J353" s="2"/>
      <c r="K353" s="2"/>
      <c r="M353" s="2"/>
      <c r="N353" s="2"/>
      <c r="O353" s="2"/>
    </row>
    <row r="354" spans="1:15">
      <c r="A354" s="2"/>
      <c r="E354" s="2"/>
      <c r="I354" s="2"/>
      <c r="J354" s="2"/>
      <c r="K354" s="2"/>
      <c r="M354" s="2"/>
      <c r="N354" s="2"/>
      <c r="O354" s="2"/>
    </row>
    <row r="355" spans="1:15">
      <c r="A355" s="2"/>
      <c r="E355" s="2"/>
      <c r="I355" s="2"/>
      <c r="J355" s="2"/>
      <c r="K355" s="2"/>
      <c r="M355" s="2"/>
      <c r="N355" s="2"/>
      <c r="O355" s="2"/>
    </row>
    <row r="356" spans="1:15">
      <c r="A356" s="2"/>
      <c r="E356" s="2"/>
      <c r="I356" s="2"/>
      <c r="J356" s="2"/>
      <c r="K356" s="2"/>
      <c r="M356" s="2"/>
      <c r="N356" s="2"/>
      <c r="O356" s="2"/>
    </row>
    <row r="357" spans="1:15">
      <c r="A357" s="2"/>
      <c r="E357" s="2"/>
      <c r="I357" s="2"/>
      <c r="J357" s="2"/>
      <c r="K357" s="2"/>
      <c r="M357" s="2"/>
      <c r="N357" s="2"/>
      <c r="O357" s="2"/>
    </row>
    <row r="358" spans="1:15">
      <c r="A358" s="2"/>
      <c r="E358" s="2"/>
      <c r="I358" s="2"/>
      <c r="J358" s="2"/>
      <c r="K358" s="2"/>
      <c r="M358" s="2"/>
      <c r="N358" s="2"/>
      <c r="O358" s="2"/>
    </row>
    <row r="359" spans="1:15">
      <c r="A359" s="2"/>
      <c r="E359" s="2"/>
      <c r="I359" s="2"/>
      <c r="J359" s="2"/>
      <c r="K359" s="2"/>
      <c r="M359" s="2"/>
      <c r="N359" s="2"/>
      <c r="O359" s="2"/>
    </row>
    <row r="360" spans="1:15">
      <c r="A360" s="2"/>
      <c r="E360" s="2"/>
      <c r="I360" s="2"/>
      <c r="J360" s="2"/>
      <c r="K360" s="2"/>
      <c r="M360" s="2"/>
      <c r="N360" s="2"/>
      <c r="O360" s="2"/>
    </row>
    <row r="361" spans="1:15">
      <c r="A361" s="2"/>
      <c r="E361" s="2"/>
      <c r="I361" s="2"/>
      <c r="J361" s="2"/>
      <c r="K361" s="2"/>
      <c r="M361" s="2"/>
      <c r="N361" s="2"/>
      <c r="O361" s="2"/>
    </row>
    <row r="362" spans="1:15">
      <c r="A362" s="2"/>
      <c r="E362" s="2"/>
      <c r="I362" s="2"/>
      <c r="J362" s="2"/>
      <c r="K362" s="2"/>
      <c r="M362" s="2"/>
      <c r="N362" s="2"/>
      <c r="O362" s="2"/>
    </row>
    <row r="363" spans="1:15">
      <c r="A363" s="2"/>
      <c r="E363" s="2"/>
      <c r="I363" s="2"/>
      <c r="J363" s="2"/>
      <c r="K363" s="2"/>
      <c r="M363" s="2"/>
      <c r="N363" s="2"/>
      <c r="O363" s="2"/>
    </row>
    <row r="364" spans="1:15">
      <c r="A364" s="2"/>
      <c r="E364" s="2"/>
      <c r="I364" s="2"/>
      <c r="J364" s="2"/>
      <c r="K364" s="2"/>
      <c r="M364" s="2"/>
      <c r="N364" s="2"/>
      <c r="O364" s="2"/>
    </row>
    <row r="365" spans="1:15">
      <c r="A365" s="2"/>
      <c r="E365" s="2"/>
      <c r="I365" s="2"/>
      <c r="J365" s="2"/>
      <c r="K365" s="2"/>
      <c r="M365" s="2"/>
      <c r="N365" s="2"/>
      <c r="O365" s="2"/>
    </row>
    <row r="366" spans="1:15">
      <c r="A366" s="2"/>
      <c r="E366" s="2"/>
      <c r="I366" s="2"/>
      <c r="J366" s="2"/>
      <c r="K366" s="2"/>
      <c r="M366" s="2"/>
      <c r="N366" s="2"/>
      <c r="O366" s="2"/>
    </row>
    <row r="367" spans="1:15">
      <c r="A367" s="2"/>
      <c r="E367" s="2"/>
      <c r="I367" s="2"/>
      <c r="J367" s="2"/>
      <c r="K367" s="2"/>
      <c r="M367" s="2"/>
      <c r="N367" s="2"/>
      <c r="O367" s="2"/>
    </row>
    <row r="368" spans="1:15">
      <c r="A368" s="2"/>
      <c r="E368" s="2"/>
      <c r="I368" s="2"/>
      <c r="J368" s="2"/>
      <c r="K368" s="2"/>
      <c r="M368" s="2"/>
      <c r="N368" s="2"/>
      <c r="O368" s="2"/>
    </row>
    <row r="369" spans="1:15">
      <c r="A369" s="2"/>
      <c r="E369" s="2"/>
      <c r="I369" s="2"/>
      <c r="J369" s="2"/>
      <c r="K369" s="2"/>
      <c r="M369" s="2"/>
      <c r="N369" s="2"/>
      <c r="O369" s="2"/>
    </row>
    <row r="370" spans="1:15">
      <c r="A370" s="2"/>
      <c r="E370" s="2"/>
      <c r="I370" s="2"/>
      <c r="J370" s="2"/>
      <c r="K370" s="2"/>
      <c r="M370" s="2"/>
      <c r="N370" s="2"/>
      <c r="O370" s="2"/>
    </row>
    <row r="371" spans="1:15">
      <c r="A371" s="2"/>
      <c r="E371" s="2"/>
      <c r="I371" s="2"/>
      <c r="J371" s="2"/>
      <c r="K371" s="2"/>
      <c r="M371" s="2"/>
      <c r="N371" s="2"/>
      <c r="O371" s="2"/>
    </row>
    <row r="372" spans="1:15">
      <c r="A372" s="2"/>
      <c r="E372" s="2"/>
      <c r="I372" s="2"/>
      <c r="J372" s="2"/>
      <c r="K372" s="2"/>
      <c r="M372" s="2"/>
      <c r="N372" s="2"/>
      <c r="O372" s="2"/>
    </row>
    <row r="373" spans="1:15">
      <c r="A373" s="2"/>
      <c r="E373" s="2"/>
      <c r="I373" s="2"/>
      <c r="J373" s="2"/>
      <c r="K373" s="2"/>
      <c r="M373" s="2"/>
      <c r="N373" s="2"/>
      <c r="O373" s="2"/>
    </row>
    <row r="374" spans="1:15">
      <c r="A374" s="2"/>
      <c r="E374" s="2"/>
      <c r="I374" s="2"/>
      <c r="J374" s="2"/>
      <c r="K374" s="2"/>
      <c r="M374" s="2"/>
      <c r="N374" s="2"/>
      <c r="O374" s="2"/>
    </row>
    <row r="375" spans="1:15">
      <c r="A375" s="2"/>
      <c r="E375" s="2"/>
      <c r="I375" s="2"/>
      <c r="J375" s="2"/>
      <c r="K375" s="2"/>
      <c r="M375" s="2"/>
      <c r="N375" s="2"/>
      <c r="O375" s="2"/>
    </row>
    <row r="376" spans="1:15">
      <c r="A376" s="2"/>
      <c r="E376" s="2"/>
      <c r="I376" s="2"/>
      <c r="J376" s="2"/>
      <c r="K376" s="2"/>
      <c r="M376" s="2"/>
      <c r="N376" s="2"/>
      <c r="O376" s="2"/>
    </row>
    <row r="377" spans="1:15">
      <c r="A377" s="2"/>
      <c r="E377" s="2"/>
      <c r="I377" s="2"/>
      <c r="J377" s="2"/>
      <c r="K377" s="2"/>
      <c r="M377" s="2"/>
      <c r="N377" s="2"/>
      <c r="O377" s="2"/>
    </row>
    <row r="378" spans="1:15">
      <c r="A378" s="2"/>
      <c r="E378" s="2"/>
      <c r="I378" s="2"/>
      <c r="J378" s="2"/>
      <c r="K378" s="2"/>
      <c r="M378" s="2"/>
      <c r="N378" s="2"/>
      <c r="O378" s="2"/>
    </row>
    <row r="379" spans="1:15">
      <c r="A379" s="2"/>
      <c r="E379" s="2"/>
      <c r="I379" s="2"/>
      <c r="J379" s="2"/>
      <c r="K379" s="2"/>
      <c r="M379" s="2"/>
      <c r="N379" s="2"/>
      <c r="O379" s="2"/>
    </row>
    <row r="380" spans="1:15">
      <c r="A380" s="2"/>
      <c r="E380" s="2"/>
      <c r="I380" s="2"/>
      <c r="J380" s="2"/>
      <c r="K380" s="2"/>
      <c r="M380" s="2"/>
      <c r="N380" s="2"/>
      <c r="O380" s="2"/>
    </row>
    <row r="381" spans="1:15">
      <c r="A381" s="2"/>
      <c r="E381" s="2"/>
      <c r="I381" s="2"/>
      <c r="J381" s="2"/>
      <c r="K381" s="2"/>
      <c r="M381" s="2"/>
      <c r="N381" s="2"/>
      <c r="O381" s="2"/>
    </row>
    <row r="382" spans="1:15">
      <c r="A382" s="2"/>
      <c r="E382" s="2"/>
      <c r="I382" s="2"/>
      <c r="J382" s="2"/>
      <c r="K382" s="2"/>
      <c r="M382" s="2"/>
      <c r="N382" s="2"/>
      <c r="O382" s="2"/>
    </row>
    <row r="383" spans="1:15">
      <c r="A383" s="2"/>
      <c r="E383" s="2"/>
      <c r="I383" s="2"/>
      <c r="J383" s="2"/>
      <c r="K383" s="2"/>
      <c r="M383" s="2"/>
      <c r="N383" s="2"/>
      <c r="O383" s="2"/>
    </row>
    <row r="384" spans="1:15">
      <c r="A384" s="2"/>
      <c r="E384" s="2"/>
      <c r="I384" s="2"/>
      <c r="J384" s="2"/>
      <c r="K384" s="2"/>
      <c r="M384" s="2"/>
      <c r="N384" s="2"/>
      <c r="O384" s="2"/>
    </row>
    <row r="385" spans="1:15">
      <c r="A385" s="2"/>
      <c r="E385" s="2"/>
      <c r="I385" s="2"/>
      <c r="J385" s="2"/>
      <c r="K385" s="2"/>
      <c r="M385" s="2"/>
      <c r="N385" s="2"/>
      <c r="O385" s="2"/>
    </row>
    <row r="386" spans="1:15">
      <c r="A386" s="2"/>
      <c r="E386" s="2"/>
      <c r="I386" s="2"/>
      <c r="J386" s="2"/>
      <c r="K386" s="2"/>
      <c r="M386" s="2"/>
      <c r="N386" s="2"/>
      <c r="O386" s="2"/>
    </row>
    <row r="387" spans="1:15">
      <c r="A387" s="2"/>
      <c r="E387" s="2"/>
      <c r="I387" s="2"/>
      <c r="J387" s="2"/>
      <c r="K387" s="2"/>
      <c r="M387" s="2"/>
      <c r="N387" s="2"/>
      <c r="O387" s="2"/>
    </row>
    <row r="388" spans="1:15">
      <c r="A388" s="2"/>
      <c r="E388" s="2"/>
      <c r="I388" s="2"/>
      <c r="J388" s="2"/>
      <c r="K388" s="2"/>
      <c r="M388" s="2"/>
      <c r="N388" s="2"/>
      <c r="O388" s="2"/>
    </row>
    <row r="389" spans="1:15">
      <c r="A389" s="2"/>
      <c r="E389" s="2"/>
      <c r="I389" s="2"/>
      <c r="J389" s="2"/>
      <c r="K389" s="2"/>
      <c r="M389" s="2"/>
      <c r="N389" s="2"/>
      <c r="O389" s="2"/>
    </row>
    <row r="390" spans="1:15">
      <c r="A390" s="2"/>
      <c r="E390" s="2"/>
      <c r="I390" s="2"/>
      <c r="J390" s="2"/>
      <c r="K390" s="2"/>
      <c r="M390" s="2"/>
      <c r="N390" s="2"/>
      <c r="O390" s="2"/>
    </row>
    <row r="391" spans="1:15">
      <c r="A391" s="2"/>
      <c r="E391" s="2"/>
      <c r="I391" s="2"/>
      <c r="J391" s="2"/>
      <c r="K391" s="2"/>
      <c r="M391" s="2"/>
      <c r="N391" s="2"/>
      <c r="O391" s="2"/>
    </row>
    <row r="392" spans="1:15">
      <c r="A392" s="2"/>
      <c r="E392" s="2"/>
      <c r="I392" s="2"/>
      <c r="J392" s="2"/>
      <c r="K392" s="2"/>
      <c r="M392" s="2"/>
      <c r="N392" s="2"/>
      <c r="O392" s="2"/>
    </row>
    <row r="393" spans="1:15">
      <c r="A393" s="2"/>
      <c r="E393" s="2"/>
      <c r="I393" s="2"/>
      <c r="J393" s="2"/>
      <c r="K393" s="2"/>
      <c r="M393" s="2"/>
      <c r="N393" s="2"/>
      <c r="O393" s="2"/>
    </row>
    <row r="394" spans="1:15">
      <c r="A394" s="2"/>
      <c r="E394" s="2"/>
      <c r="I394" s="2"/>
      <c r="J394" s="2"/>
      <c r="K394" s="2"/>
      <c r="M394" s="2"/>
      <c r="N394" s="2"/>
      <c r="O394" s="2"/>
    </row>
    <row r="395" spans="1:15">
      <c r="A395" s="2"/>
      <c r="E395" s="2"/>
      <c r="I395" s="2"/>
      <c r="J395" s="2"/>
      <c r="K395" s="2"/>
      <c r="M395" s="2"/>
      <c r="N395" s="2"/>
      <c r="O395" s="2"/>
    </row>
    <row r="396" spans="1:15">
      <c r="A396" s="2"/>
      <c r="E396" s="2"/>
      <c r="I396" s="2"/>
      <c r="J396" s="2"/>
      <c r="K396" s="2"/>
      <c r="M396" s="2"/>
      <c r="N396" s="2"/>
      <c r="O396" s="2"/>
    </row>
    <row r="397" spans="1:15">
      <c r="A397" s="2"/>
      <c r="E397" s="2"/>
      <c r="I397" s="2"/>
      <c r="J397" s="2"/>
      <c r="K397" s="2"/>
      <c r="M397" s="2"/>
      <c r="N397" s="2"/>
      <c r="O397" s="2"/>
    </row>
    <row r="398" spans="1:15">
      <c r="A398" s="2"/>
      <c r="E398" s="2"/>
      <c r="I398" s="2"/>
      <c r="J398" s="2"/>
      <c r="K398" s="2"/>
      <c r="M398" s="2"/>
      <c r="N398" s="2"/>
      <c r="O398" s="2"/>
    </row>
    <row r="399" spans="1:15">
      <c r="A399" s="2"/>
      <c r="E399" s="2"/>
      <c r="I399" s="2"/>
      <c r="J399" s="2"/>
      <c r="K399" s="2"/>
      <c r="M399" s="2"/>
      <c r="N399" s="2"/>
      <c r="O399" s="2"/>
    </row>
    <row r="400" spans="1:15">
      <c r="A400" s="2"/>
      <c r="E400" s="2"/>
      <c r="I400" s="2"/>
      <c r="J400" s="2"/>
      <c r="K400" s="2"/>
      <c r="M400" s="2"/>
      <c r="N400" s="2"/>
      <c r="O400" s="2"/>
    </row>
    <row r="401" spans="1:15">
      <c r="A401" s="2"/>
      <c r="E401" s="2"/>
      <c r="I401" s="2"/>
      <c r="J401" s="2"/>
      <c r="K401" s="2"/>
      <c r="M401" s="2"/>
      <c r="N401" s="2"/>
      <c r="O401" s="2"/>
    </row>
    <row r="402" spans="1:15">
      <c r="A402" s="2"/>
      <c r="E402" s="2"/>
      <c r="I402" s="2"/>
      <c r="J402" s="2"/>
      <c r="K402" s="2"/>
      <c r="M402" s="2"/>
      <c r="N402" s="2"/>
      <c r="O402" s="2"/>
    </row>
    <row r="403" spans="1:15">
      <c r="A403" s="2"/>
      <c r="E403" s="2"/>
      <c r="I403" s="2"/>
      <c r="J403" s="2"/>
      <c r="K403" s="2"/>
      <c r="M403" s="2"/>
      <c r="N403" s="2"/>
      <c r="O403" s="2"/>
    </row>
    <row r="404" spans="1:15">
      <c r="A404" s="2"/>
      <c r="E404" s="2"/>
      <c r="I404" s="2"/>
      <c r="J404" s="2"/>
      <c r="K404" s="2"/>
      <c r="M404" s="2"/>
      <c r="N404" s="2"/>
      <c r="O404" s="2"/>
    </row>
    <row r="405" spans="1:15">
      <c r="A405" s="2"/>
      <c r="E405" s="2"/>
      <c r="I405" s="2"/>
      <c r="J405" s="2"/>
      <c r="K405" s="2"/>
      <c r="M405" s="2"/>
      <c r="N405" s="2"/>
      <c r="O405" s="2"/>
    </row>
    <row r="406" spans="1:15">
      <c r="A406" s="2"/>
      <c r="E406" s="2"/>
      <c r="I406" s="2"/>
      <c r="J406" s="2"/>
      <c r="K406" s="2"/>
      <c r="M406" s="2"/>
      <c r="N406" s="2"/>
      <c r="O406" s="2"/>
    </row>
    <row r="407" spans="1:15">
      <c r="A407" s="2"/>
      <c r="E407" s="2"/>
      <c r="I407" s="2"/>
      <c r="J407" s="2"/>
      <c r="K407" s="2"/>
      <c r="M407" s="2"/>
      <c r="N407" s="2"/>
      <c r="O407" s="2"/>
    </row>
    <row r="408" spans="1:15">
      <c r="A408" s="2"/>
      <c r="E408" s="2"/>
      <c r="I408" s="2"/>
      <c r="J408" s="2"/>
      <c r="K408" s="2"/>
      <c r="M408" s="2"/>
      <c r="N408" s="2"/>
      <c r="O408" s="2"/>
    </row>
    <row r="409" spans="1:15">
      <c r="A409" s="2"/>
      <c r="E409" s="2"/>
      <c r="I409" s="2"/>
      <c r="J409" s="2"/>
      <c r="K409" s="2"/>
      <c r="M409" s="2"/>
      <c r="N409" s="2"/>
      <c r="O409" s="2"/>
    </row>
    <row r="410" spans="1:15">
      <c r="A410" s="2"/>
      <c r="E410" s="2"/>
      <c r="I410" s="2"/>
      <c r="J410" s="2"/>
      <c r="K410" s="2"/>
      <c r="M410" s="2"/>
      <c r="N410" s="2"/>
      <c r="O410" s="2"/>
    </row>
    <row r="411" spans="1:15">
      <c r="A411" s="2"/>
      <c r="E411" s="2"/>
      <c r="I411" s="2"/>
      <c r="J411" s="2"/>
      <c r="K411" s="2"/>
      <c r="M411" s="2"/>
      <c r="N411" s="2"/>
      <c r="O411" s="2"/>
    </row>
    <row r="412" spans="1:15">
      <c r="A412" s="2"/>
      <c r="E412" s="2"/>
      <c r="I412" s="2"/>
      <c r="J412" s="2"/>
      <c r="K412" s="2"/>
      <c r="M412" s="2"/>
      <c r="N412" s="2"/>
      <c r="O412" s="2"/>
    </row>
    <row r="413" spans="1:15">
      <c r="A413" s="2"/>
      <c r="E413" s="2"/>
      <c r="I413" s="2"/>
      <c r="J413" s="2"/>
      <c r="K413" s="2"/>
      <c r="M413" s="2"/>
      <c r="N413" s="2"/>
      <c r="O413" s="2"/>
    </row>
    <row r="414" spans="1:15">
      <c r="A414" s="2"/>
      <c r="E414" s="2"/>
      <c r="I414" s="2"/>
      <c r="J414" s="2"/>
      <c r="K414" s="2"/>
      <c r="M414" s="2"/>
      <c r="N414" s="2"/>
      <c r="O414" s="2"/>
    </row>
    <row r="415" spans="1:15">
      <c r="A415" s="2"/>
      <c r="E415" s="2"/>
      <c r="I415" s="2"/>
      <c r="J415" s="2"/>
      <c r="K415" s="2"/>
      <c r="M415" s="2"/>
      <c r="N415" s="2"/>
      <c r="O415" s="2"/>
    </row>
    <row r="416" spans="1:15">
      <c r="A416" s="2"/>
      <c r="E416" s="2"/>
      <c r="I416" s="2"/>
      <c r="J416" s="2"/>
      <c r="K416" s="2"/>
      <c r="M416" s="2"/>
      <c r="N416" s="2"/>
      <c r="O416" s="2"/>
    </row>
    <row r="417" spans="1:15">
      <c r="A417" s="2"/>
      <c r="E417" s="2"/>
      <c r="I417" s="2"/>
      <c r="J417" s="2"/>
      <c r="K417" s="2"/>
      <c r="M417" s="2"/>
      <c r="N417" s="2"/>
      <c r="O417" s="2"/>
    </row>
    <row r="418" spans="1:15">
      <c r="A418" s="2"/>
      <c r="E418" s="2"/>
      <c r="I418" s="2"/>
      <c r="J418" s="2"/>
      <c r="K418" s="2"/>
      <c r="M418" s="2"/>
      <c r="N418" s="2"/>
      <c r="O418" s="2"/>
    </row>
    <row r="419" spans="1:15">
      <c r="A419" s="2"/>
      <c r="E419" s="2"/>
      <c r="I419" s="2"/>
      <c r="J419" s="2"/>
      <c r="K419" s="2"/>
      <c r="M419" s="2"/>
      <c r="N419" s="2"/>
      <c r="O419" s="2"/>
    </row>
    <row r="420" spans="1:15">
      <c r="A420" s="2"/>
      <c r="E420" s="2"/>
      <c r="I420" s="2"/>
      <c r="J420" s="2"/>
      <c r="K420" s="2"/>
      <c r="M420" s="2"/>
      <c r="N420" s="2"/>
      <c r="O420" s="2"/>
    </row>
    <row r="421" spans="1:15">
      <c r="A421" s="2"/>
      <c r="E421" s="2"/>
      <c r="I421" s="2"/>
      <c r="J421" s="2"/>
      <c r="K421" s="2"/>
      <c r="M421" s="2"/>
      <c r="N421" s="2"/>
      <c r="O421" s="2"/>
    </row>
    <row r="422" spans="1:15">
      <c r="A422" s="2"/>
      <c r="E422" s="2"/>
      <c r="I422" s="2"/>
      <c r="J422" s="2"/>
      <c r="K422" s="2"/>
      <c r="M422" s="2"/>
      <c r="N422" s="2"/>
      <c r="O422" s="2"/>
    </row>
    <row r="423" spans="1:15">
      <c r="A423" s="2"/>
      <c r="E423" s="2"/>
      <c r="I423" s="2"/>
      <c r="J423" s="2"/>
      <c r="K423" s="2"/>
      <c r="M423" s="2"/>
      <c r="N423" s="2"/>
      <c r="O423" s="2"/>
    </row>
    <row r="424" spans="1:15">
      <c r="A424" s="2"/>
      <c r="E424" s="2"/>
      <c r="I424" s="2"/>
      <c r="J424" s="2"/>
      <c r="K424" s="2"/>
      <c r="M424" s="2"/>
      <c r="N424" s="2"/>
      <c r="O424" s="2"/>
    </row>
    <row r="425" spans="1:15">
      <c r="A425" s="2"/>
      <c r="E425" s="2"/>
      <c r="I425" s="2"/>
      <c r="J425" s="2"/>
      <c r="K425" s="2"/>
      <c r="M425" s="2"/>
      <c r="N425" s="2"/>
      <c r="O425" s="2"/>
    </row>
    <row r="426" spans="1:15">
      <c r="A426" s="2"/>
      <c r="E426" s="2"/>
      <c r="I426" s="2"/>
      <c r="J426" s="2"/>
      <c r="K426" s="2"/>
      <c r="M426" s="2"/>
      <c r="N426" s="2"/>
      <c r="O426" s="2"/>
    </row>
    <row r="427" spans="1:15">
      <c r="A427" s="2"/>
      <c r="E427" s="2"/>
      <c r="I427" s="2"/>
      <c r="J427" s="2"/>
      <c r="K427" s="2"/>
      <c r="M427" s="2"/>
      <c r="N427" s="2"/>
      <c r="O427" s="2"/>
    </row>
    <row r="428" spans="1:15">
      <c r="A428" s="2"/>
      <c r="E428" s="2"/>
      <c r="I428" s="2"/>
      <c r="J428" s="2"/>
      <c r="K428" s="2"/>
      <c r="M428" s="2"/>
      <c r="N428" s="2"/>
      <c r="O428" s="2"/>
    </row>
    <row r="429" spans="1:15">
      <c r="A429" s="2"/>
      <c r="E429" s="2"/>
      <c r="I429" s="2"/>
      <c r="J429" s="2"/>
      <c r="K429" s="2"/>
      <c r="M429" s="2"/>
      <c r="N429" s="2"/>
      <c r="O429" s="2"/>
    </row>
    <row r="430" spans="1:15">
      <c r="A430" s="2"/>
      <c r="E430" s="2"/>
      <c r="I430" s="2"/>
      <c r="J430" s="2"/>
      <c r="K430" s="2"/>
      <c r="M430" s="2"/>
      <c r="N430" s="2"/>
      <c r="O430" s="2"/>
    </row>
    <row r="431" spans="1:15">
      <c r="A431" s="2"/>
      <c r="E431" s="2"/>
      <c r="I431" s="2"/>
      <c r="J431" s="2"/>
      <c r="K431" s="2"/>
      <c r="M431" s="2"/>
      <c r="N431" s="2"/>
      <c r="O431" s="2"/>
    </row>
    <row r="432" spans="1:15">
      <c r="A432" s="2"/>
      <c r="E432" s="2"/>
      <c r="I432" s="2"/>
      <c r="J432" s="2"/>
      <c r="K432" s="2"/>
      <c r="M432" s="2"/>
      <c r="N432" s="2"/>
      <c r="O432" s="2"/>
    </row>
    <row r="433" spans="1:15">
      <c r="A433" s="2"/>
      <c r="E433" s="2"/>
      <c r="I433" s="2"/>
      <c r="J433" s="2"/>
      <c r="K433" s="2"/>
      <c r="M433" s="2"/>
      <c r="N433" s="2"/>
      <c r="O433" s="2"/>
    </row>
    <row r="434" spans="1:15">
      <c r="A434" s="2"/>
      <c r="E434" s="2"/>
      <c r="I434" s="2"/>
      <c r="J434" s="2"/>
      <c r="K434" s="2"/>
      <c r="M434" s="2"/>
      <c r="N434" s="2"/>
      <c r="O434" s="2"/>
    </row>
    <row r="435" spans="1:15">
      <c r="A435" s="2"/>
      <c r="E435" s="2"/>
      <c r="I435" s="2"/>
      <c r="J435" s="2"/>
      <c r="K435" s="2"/>
      <c r="M435" s="2"/>
      <c r="N435" s="2"/>
      <c r="O435" s="2"/>
    </row>
    <row r="436" spans="1:15">
      <c r="A436" s="2"/>
      <c r="E436" s="2"/>
      <c r="I436" s="2"/>
      <c r="J436" s="2"/>
      <c r="K436" s="2"/>
      <c r="M436" s="2"/>
      <c r="N436" s="2"/>
      <c r="O436" s="2"/>
    </row>
    <row r="437" spans="1:15">
      <c r="A437" s="2"/>
      <c r="E437" s="2"/>
      <c r="I437" s="2"/>
      <c r="J437" s="2"/>
      <c r="K437" s="2"/>
      <c r="M437" s="2"/>
      <c r="N437" s="2"/>
      <c r="O437" s="2"/>
    </row>
    <row r="438" spans="1:15">
      <c r="A438" s="2"/>
      <c r="E438" s="2"/>
      <c r="I438" s="2"/>
      <c r="J438" s="2"/>
      <c r="K438" s="2"/>
      <c r="M438" s="2"/>
      <c r="N438" s="2"/>
      <c r="O438" s="2"/>
    </row>
    <row r="439" spans="1:15">
      <c r="A439" s="2"/>
      <c r="E439" s="2"/>
      <c r="I439" s="2"/>
      <c r="J439" s="2"/>
      <c r="K439" s="2"/>
      <c r="M439" s="2"/>
      <c r="N439" s="2"/>
      <c r="O439" s="2"/>
    </row>
    <row r="440" spans="1:15">
      <c r="A440" s="2"/>
      <c r="E440" s="2"/>
      <c r="I440" s="2"/>
      <c r="J440" s="2"/>
      <c r="K440" s="2"/>
      <c r="M440" s="2"/>
      <c r="N440" s="2"/>
      <c r="O440" s="2"/>
    </row>
    <row r="441" spans="1:15">
      <c r="A441" s="2"/>
      <c r="E441" s="2"/>
      <c r="I441" s="2"/>
      <c r="J441" s="2"/>
      <c r="K441" s="2"/>
      <c r="M441" s="2"/>
      <c r="N441" s="2"/>
      <c r="O441" s="2"/>
    </row>
    <row r="442" spans="1:15">
      <c r="A442" s="2"/>
      <c r="E442" s="2"/>
      <c r="I442" s="2"/>
      <c r="J442" s="2"/>
      <c r="K442" s="2"/>
      <c r="M442" s="2"/>
      <c r="N442" s="2"/>
      <c r="O442" s="2"/>
    </row>
    <row r="443" spans="1:15">
      <c r="A443" s="2"/>
      <c r="E443" s="2"/>
      <c r="I443" s="2"/>
      <c r="J443" s="2"/>
      <c r="K443" s="2"/>
      <c r="M443" s="2"/>
      <c r="N443" s="2"/>
      <c r="O443" s="2"/>
    </row>
    <row r="444" spans="1:15">
      <c r="A444" s="2"/>
      <c r="E444" s="2"/>
      <c r="I444" s="2"/>
      <c r="J444" s="2"/>
      <c r="K444" s="2"/>
      <c r="M444" s="2"/>
      <c r="N444" s="2"/>
      <c r="O444" s="2"/>
    </row>
    <row r="445" spans="1:15">
      <c r="A445" s="2"/>
      <c r="E445" s="2"/>
      <c r="I445" s="2"/>
      <c r="J445" s="2"/>
      <c r="K445" s="2"/>
      <c r="M445" s="2"/>
      <c r="N445" s="2"/>
      <c r="O445" s="2"/>
    </row>
    <row r="446" spans="1:15">
      <c r="A446" s="2"/>
      <c r="E446" s="2"/>
      <c r="I446" s="2"/>
      <c r="J446" s="2"/>
      <c r="K446" s="2"/>
      <c r="M446" s="2"/>
      <c r="N446" s="2"/>
      <c r="O446" s="2"/>
    </row>
    <row r="447" spans="1:15">
      <c r="A447" s="2"/>
      <c r="E447" s="2"/>
      <c r="I447" s="2"/>
      <c r="J447" s="2"/>
      <c r="K447" s="2"/>
      <c r="M447" s="2"/>
      <c r="N447" s="2"/>
      <c r="O447" s="2"/>
    </row>
    <row r="448" spans="1:15">
      <c r="A448" s="2"/>
      <c r="E448" s="2"/>
      <c r="I448" s="2"/>
      <c r="J448" s="2"/>
      <c r="K448" s="2"/>
      <c r="M448" s="2"/>
      <c r="N448" s="2"/>
      <c r="O448" s="2"/>
    </row>
    <row r="449" spans="1:15">
      <c r="A449" s="2"/>
      <c r="E449" s="2"/>
      <c r="I449" s="2"/>
      <c r="J449" s="2"/>
      <c r="K449" s="2"/>
      <c r="M449" s="2"/>
      <c r="N449" s="2"/>
      <c r="O449" s="2"/>
    </row>
    <row r="450" spans="1:15">
      <c r="A450" s="2"/>
      <c r="E450" s="2"/>
      <c r="I450" s="2"/>
      <c r="J450" s="2"/>
      <c r="K450" s="2"/>
      <c r="M450" s="2"/>
      <c r="N450" s="2"/>
      <c r="O450" s="2"/>
    </row>
    <row r="451" spans="1:15">
      <c r="A451" s="2"/>
      <c r="E451" s="2"/>
      <c r="I451" s="2"/>
      <c r="J451" s="2"/>
      <c r="K451" s="2"/>
      <c r="M451" s="2"/>
      <c r="N451" s="2"/>
      <c r="O451" s="2"/>
    </row>
    <row r="452" spans="1:15">
      <c r="A452" s="2"/>
      <c r="E452" s="2"/>
      <c r="I452" s="2"/>
      <c r="J452" s="2"/>
      <c r="K452" s="2"/>
      <c r="M452" s="2"/>
      <c r="N452" s="2"/>
      <c r="O452" s="2"/>
    </row>
    <row r="453" spans="1:15">
      <c r="A453" s="2"/>
      <c r="E453" s="2"/>
      <c r="I453" s="2"/>
      <c r="J453" s="2"/>
      <c r="K453" s="2"/>
      <c r="M453" s="2"/>
      <c r="N453" s="2"/>
      <c r="O453" s="2"/>
    </row>
    <row r="454" spans="1:15">
      <c r="A454" s="2"/>
      <c r="E454" s="2"/>
      <c r="I454" s="2"/>
      <c r="J454" s="2"/>
      <c r="K454" s="2"/>
      <c r="M454" s="2"/>
      <c r="N454" s="2"/>
      <c r="O454" s="2"/>
    </row>
    <row r="455" spans="1:15">
      <c r="A455" s="2"/>
      <c r="E455" s="2"/>
      <c r="I455" s="2"/>
      <c r="J455" s="2"/>
      <c r="K455" s="2"/>
      <c r="M455" s="2"/>
      <c r="N455" s="2"/>
      <c r="O455" s="2"/>
    </row>
    <row r="456" spans="1:15">
      <c r="A456" s="2"/>
      <c r="E456" s="2"/>
      <c r="I456" s="2"/>
      <c r="J456" s="2"/>
      <c r="K456" s="2"/>
      <c r="M456" s="2"/>
      <c r="N456" s="2"/>
      <c r="O456" s="2"/>
    </row>
    <row r="457" spans="1:15">
      <c r="A457" s="2"/>
      <c r="E457" s="2"/>
      <c r="I457" s="2"/>
      <c r="J457" s="2"/>
      <c r="K457" s="2"/>
      <c r="M457" s="2"/>
      <c r="N457" s="2"/>
      <c r="O457" s="2"/>
    </row>
    <row r="458" spans="1:15">
      <c r="A458" s="2"/>
      <c r="E458" s="2"/>
      <c r="I458" s="2"/>
      <c r="J458" s="2"/>
      <c r="K458" s="2"/>
      <c r="M458" s="2"/>
      <c r="N458" s="2"/>
      <c r="O458" s="2"/>
    </row>
    <row r="459" spans="1:15">
      <c r="A459" s="2"/>
      <c r="E459" s="2"/>
      <c r="I459" s="2"/>
      <c r="J459" s="2"/>
      <c r="K459" s="2"/>
      <c r="M459" s="2"/>
      <c r="N459" s="2"/>
      <c r="O459" s="2"/>
    </row>
    <row r="460" spans="1:15">
      <c r="A460" s="2"/>
      <c r="E460" s="2"/>
      <c r="I460" s="2"/>
      <c r="J460" s="2"/>
      <c r="K460" s="2"/>
      <c r="M460" s="2"/>
      <c r="N460" s="2"/>
      <c r="O460" s="2"/>
    </row>
    <row r="461" spans="1:15">
      <c r="A461" s="2"/>
      <c r="E461" s="2"/>
      <c r="I461" s="2"/>
      <c r="J461" s="2"/>
      <c r="K461" s="2"/>
      <c r="M461" s="2"/>
      <c r="N461" s="2"/>
      <c r="O461" s="2"/>
    </row>
    <row r="462" spans="1:15">
      <c r="A462" s="2"/>
      <c r="E462" s="2"/>
      <c r="I462" s="2"/>
      <c r="J462" s="2"/>
      <c r="K462" s="2"/>
      <c r="M462" s="2"/>
      <c r="N462" s="2"/>
      <c r="O462" s="2"/>
    </row>
    <row r="463" spans="1:15">
      <c r="A463" s="2"/>
      <c r="E463" s="2"/>
      <c r="I463" s="2"/>
      <c r="J463" s="2"/>
      <c r="K463" s="2"/>
      <c r="M463" s="2"/>
      <c r="N463" s="2"/>
      <c r="O463" s="2"/>
    </row>
    <row r="464" spans="1:15">
      <c r="A464" s="2"/>
      <c r="E464" s="2"/>
      <c r="I464" s="2"/>
      <c r="J464" s="2"/>
      <c r="K464" s="2"/>
      <c r="M464" s="2"/>
      <c r="N464" s="2"/>
      <c r="O464" s="2"/>
    </row>
    <row r="465" spans="1:15">
      <c r="A465" s="2"/>
      <c r="E465" s="2"/>
      <c r="I465" s="2"/>
      <c r="J465" s="2"/>
      <c r="K465" s="2"/>
      <c r="M465" s="2"/>
      <c r="N465" s="2"/>
      <c r="O465" s="2"/>
    </row>
    <row r="466" spans="1:15">
      <c r="A466" s="2"/>
      <c r="E466" s="2"/>
      <c r="I466" s="2"/>
      <c r="J466" s="2"/>
      <c r="K466" s="2"/>
      <c r="M466" s="2"/>
      <c r="N466" s="2"/>
      <c r="O466" s="2"/>
    </row>
    <row r="467" spans="1:15">
      <c r="A467" s="2"/>
      <c r="E467" s="2"/>
      <c r="I467" s="2"/>
      <c r="J467" s="2"/>
      <c r="K467" s="2"/>
      <c r="M467" s="2"/>
      <c r="N467" s="2"/>
      <c r="O467" s="2"/>
    </row>
    <row r="468" spans="1:15">
      <c r="A468" s="2"/>
      <c r="E468" s="2"/>
      <c r="I468" s="2"/>
      <c r="J468" s="2"/>
      <c r="K468" s="2"/>
      <c r="M468" s="2"/>
      <c r="N468" s="2"/>
      <c r="O468" s="2"/>
    </row>
    <row r="469" spans="1:15">
      <c r="A469" s="2"/>
      <c r="E469" s="2"/>
      <c r="I469" s="2"/>
      <c r="J469" s="2"/>
      <c r="K469" s="2"/>
      <c r="M469" s="2"/>
      <c r="N469" s="2"/>
      <c r="O469" s="2"/>
    </row>
    <row r="470" spans="1:15">
      <c r="A470" s="2"/>
      <c r="E470" s="2"/>
      <c r="I470" s="2"/>
      <c r="J470" s="2"/>
      <c r="K470" s="2"/>
      <c r="M470" s="2"/>
      <c r="N470" s="2"/>
      <c r="O470" s="2"/>
    </row>
    <row r="471" spans="1:15">
      <c r="A471" s="2"/>
      <c r="E471" s="2"/>
      <c r="I471" s="2"/>
      <c r="J471" s="2"/>
      <c r="K471" s="2"/>
      <c r="M471" s="2"/>
      <c r="N471" s="2"/>
      <c r="O471" s="2"/>
    </row>
    <row r="472" spans="1:15">
      <c r="A472" s="2"/>
      <c r="E472" s="2"/>
      <c r="I472" s="2"/>
      <c r="J472" s="2"/>
      <c r="K472" s="2"/>
      <c r="M472" s="2"/>
      <c r="N472" s="2"/>
      <c r="O472" s="2"/>
    </row>
    <row r="473" spans="1:15">
      <c r="A473" s="2"/>
      <c r="E473" s="2"/>
      <c r="I473" s="2"/>
      <c r="J473" s="2"/>
      <c r="K473" s="2"/>
      <c r="M473" s="2"/>
      <c r="N473" s="2"/>
      <c r="O473" s="2"/>
    </row>
    <row r="474" spans="1:15">
      <c r="A474" s="2"/>
      <c r="E474" s="2"/>
      <c r="I474" s="2"/>
      <c r="J474" s="2"/>
      <c r="K474" s="2"/>
      <c r="M474" s="2"/>
      <c r="N474" s="2"/>
      <c r="O474" s="2"/>
    </row>
    <row r="475" spans="1:15">
      <c r="A475" s="2"/>
      <c r="E475" s="2"/>
      <c r="I475" s="2"/>
      <c r="J475" s="2"/>
      <c r="K475" s="2"/>
      <c r="M475" s="2"/>
      <c r="N475" s="2"/>
      <c r="O475" s="2"/>
    </row>
    <row r="476" spans="1:15">
      <c r="A476" s="2"/>
      <c r="E476" s="2"/>
      <c r="I476" s="2"/>
      <c r="J476" s="2"/>
      <c r="K476" s="2"/>
      <c r="M476" s="2"/>
      <c r="N476" s="2"/>
      <c r="O476" s="2"/>
    </row>
    <row r="477" spans="1:15">
      <c r="A477" s="2"/>
      <c r="E477" s="2"/>
      <c r="I477" s="2"/>
      <c r="J477" s="2"/>
      <c r="K477" s="2"/>
      <c r="M477" s="2"/>
      <c r="N477" s="2"/>
      <c r="O477" s="2"/>
    </row>
    <row r="478" spans="1:15">
      <c r="A478" s="2"/>
      <c r="E478" s="2"/>
      <c r="I478" s="2"/>
      <c r="J478" s="2"/>
      <c r="K478" s="2"/>
      <c r="M478" s="2"/>
      <c r="N478" s="2"/>
      <c r="O478" s="2"/>
    </row>
    <row r="479" spans="1:15">
      <c r="A479" s="2"/>
      <c r="E479" s="2"/>
      <c r="I479" s="2"/>
      <c r="J479" s="2"/>
      <c r="K479" s="2"/>
      <c r="M479" s="2"/>
      <c r="N479" s="2"/>
      <c r="O479" s="2"/>
    </row>
    <row r="480" spans="1:15">
      <c r="A480" s="2"/>
      <c r="E480" s="2"/>
      <c r="I480" s="2"/>
      <c r="J480" s="2"/>
      <c r="K480" s="2"/>
      <c r="M480" s="2"/>
      <c r="N480" s="2"/>
      <c r="O480" s="2"/>
    </row>
    <row r="481" spans="1:15">
      <c r="A481" s="2"/>
      <c r="E481" s="2"/>
      <c r="I481" s="2"/>
      <c r="J481" s="2"/>
      <c r="K481" s="2"/>
      <c r="M481" s="2"/>
      <c r="N481" s="2"/>
      <c r="O481" s="2"/>
    </row>
    <row r="482" spans="1:15">
      <c r="A482" s="2"/>
      <c r="E482" s="2"/>
      <c r="I482" s="2"/>
      <c r="J482" s="2"/>
      <c r="K482" s="2"/>
      <c r="M482" s="2"/>
      <c r="N482" s="2"/>
      <c r="O482" s="2"/>
    </row>
    <row r="483" spans="1:15">
      <c r="A483" s="2"/>
      <c r="E483" s="2"/>
      <c r="I483" s="2"/>
      <c r="J483" s="2"/>
      <c r="K483" s="2"/>
      <c r="M483" s="2"/>
      <c r="N483" s="2"/>
      <c r="O483" s="2"/>
    </row>
    <row r="484" spans="1:15">
      <c r="A484" s="2"/>
      <c r="E484" s="2"/>
      <c r="I484" s="2"/>
      <c r="J484" s="2"/>
      <c r="K484" s="2"/>
      <c r="M484" s="2"/>
      <c r="N484" s="2"/>
      <c r="O484" s="2"/>
    </row>
    <row r="485" spans="1:15">
      <c r="A485" s="2"/>
      <c r="E485" s="2"/>
      <c r="I485" s="2"/>
      <c r="J485" s="2"/>
      <c r="K485" s="2"/>
      <c r="M485" s="2"/>
      <c r="N485" s="2"/>
      <c r="O485" s="2"/>
    </row>
    <row r="486" spans="1:15">
      <c r="A486" s="2"/>
      <c r="E486" s="2"/>
      <c r="I486" s="2"/>
      <c r="J486" s="2"/>
      <c r="K486" s="2"/>
      <c r="M486" s="2"/>
      <c r="N486" s="2"/>
      <c r="O486" s="2"/>
    </row>
    <row r="487" spans="1:15">
      <c r="A487" s="2"/>
      <c r="E487" s="2"/>
      <c r="I487" s="2"/>
      <c r="J487" s="2"/>
      <c r="K487" s="2"/>
      <c r="M487" s="2"/>
      <c r="N487" s="2"/>
      <c r="O487" s="2"/>
    </row>
    <row r="488" spans="1:15">
      <c r="A488" s="2"/>
      <c r="E488" s="2"/>
      <c r="I488" s="2"/>
      <c r="J488" s="2"/>
      <c r="K488" s="2"/>
      <c r="M488" s="2"/>
      <c r="N488" s="2"/>
      <c r="O488" s="2"/>
    </row>
    <row r="489" spans="1:15">
      <c r="A489" s="2"/>
      <c r="E489" s="2"/>
      <c r="I489" s="2"/>
      <c r="J489" s="2"/>
      <c r="K489" s="2"/>
      <c r="M489" s="2"/>
      <c r="N489" s="2"/>
      <c r="O489" s="2"/>
    </row>
    <row r="490" spans="1:15">
      <c r="A490" s="2"/>
      <c r="E490" s="2"/>
      <c r="I490" s="2"/>
      <c r="J490" s="2"/>
      <c r="K490" s="2"/>
      <c r="M490" s="2"/>
      <c r="N490" s="2"/>
      <c r="O490" s="2"/>
    </row>
    <row r="491" spans="1:15">
      <c r="A491" s="2"/>
      <c r="E491" s="2"/>
      <c r="I491" s="2"/>
      <c r="J491" s="2"/>
      <c r="K491" s="2"/>
      <c r="M491" s="2"/>
      <c r="N491" s="2"/>
      <c r="O491" s="2"/>
    </row>
    <row r="492" spans="1:15">
      <c r="A492" s="2"/>
      <c r="E492" s="2"/>
      <c r="I492" s="2"/>
      <c r="J492" s="2"/>
      <c r="K492" s="2"/>
      <c r="M492" s="2"/>
      <c r="N492" s="2"/>
      <c r="O492" s="2"/>
    </row>
    <row r="493" spans="1:15">
      <c r="A493" s="2"/>
      <c r="E493" s="2"/>
      <c r="I493" s="2"/>
      <c r="J493" s="2"/>
      <c r="K493" s="2"/>
      <c r="M493" s="2"/>
      <c r="N493" s="2"/>
      <c r="O493" s="2"/>
    </row>
    <row r="494" spans="1:15">
      <c r="A494" s="2"/>
      <c r="E494" s="2"/>
      <c r="I494" s="2"/>
      <c r="J494" s="2"/>
      <c r="K494" s="2"/>
      <c r="M494" s="2"/>
      <c r="N494" s="2"/>
      <c r="O494" s="2"/>
    </row>
    <row r="495" spans="1:15">
      <c r="A495" s="2"/>
      <c r="E495" s="2"/>
      <c r="I495" s="2"/>
      <c r="J495" s="2"/>
      <c r="K495" s="2"/>
      <c r="M495" s="2"/>
      <c r="N495" s="2"/>
      <c r="O495" s="2"/>
    </row>
    <row r="496" spans="1:15">
      <c r="A496" s="2"/>
      <c r="E496" s="2"/>
      <c r="I496" s="2"/>
      <c r="J496" s="2"/>
      <c r="K496" s="2"/>
      <c r="M496" s="2"/>
      <c r="N496" s="2"/>
      <c r="O496" s="2"/>
    </row>
    <row r="497" spans="1:15">
      <c r="A497" s="2"/>
      <c r="E497" s="2"/>
      <c r="I497" s="2"/>
      <c r="J497" s="2"/>
      <c r="K497" s="2"/>
      <c r="M497" s="2"/>
      <c r="N497" s="2"/>
      <c r="O497" s="2"/>
    </row>
    <row r="498" spans="1:15">
      <c r="A498" s="2"/>
      <c r="E498" s="2"/>
      <c r="I498" s="2"/>
      <c r="J498" s="2"/>
      <c r="K498" s="2"/>
      <c r="M498" s="2"/>
      <c r="N498" s="2"/>
      <c r="O498" s="2"/>
    </row>
    <row r="499" spans="1:15">
      <c r="A499" s="2"/>
      <c r="E499" s="2"/>
      <c r="I499" s="2"/>
      <c r="J499" s="2"/>
      <c r="K499" s="2"/>
      <c r="M499" s="2"/>
      <c r="N499" s="2"/>
      <c r="O499" s="2"/>
    </row>
    <row r="500" spans="1:15">
      <c r="A500" s="2"/>
      <c r="E500" s="2"/>
      <c r="I500" s="2"/>
      <c r="J500" s="2"/>
      <c r="K500" s="2"/>
      <c r="M500" s="2"/>
      <c r="N500" s="2"/>
      <c r="O500" s="2"/>
    </row>
    <row r="501" spans="1:15">
      <c r="A501" s="2"/>
      <c r="E501" s="2"/>
      <c r="I501" s="2"/>
      <c r="J501" s="2"/>
      <c r="K501" s="2"/>
      <c r="M501" s="2"/>
      <c r="N501" s="2"/>
      <c r="O501" s="2"/>
    </row>
    <row r="502" spans="1:15">
      <c r="A502" s="2"/>
      <c r="E502" s="2"/>
      <c r="I502" s="2"/>
      <c r="J502" s="2"/>
      <c r="K502" s="2"/>
      <c r="M502" s="2"/>
      <c r="N502" s="2"/>
      <c r="O502" s="2"/>
    </row>
    <row r="503" spans="1:15">
      <c r="A503" s="2"/>
      <c r="E503" s="2"/>
      <c r="I503" s="2"/>
      <c r="J503" s="2"/>
      <c r="K503" s="2"/>
      <c r="M503" s="2"/>
      <c r="N503" s="2"/>
      <c r="O503" s="2"/>
    </row>
    <row r="504" spans="1:15">
      <c r="A504" s="2"/>
      <c r="E504" s="2"/>
      <c r="I504" s="2"/>
      <c r="J504" s="2"/>
      <c r="K504" s="2"/>
      <c r="M504" s="2"/>
      <c r="N504" s="2"/>
      <c r="O504" s="2"/>
    </row>
    <row r="505" spans="1:15">
      <c r="A505" s="2"/>
      <c r="E505" s="2"/>
      <c r="I505" s="2"/>
      <c r="J505" s="2"/>
      <c r="K505" s="2"/>
      <c r="M505" s="2"/>
      <c r="N505" s="2"/>
      <c r="O505" s="2"/>
    </row>
    <row r="506" spans="1:15">
      <c r="A506" s="2"/>
      <c r="E506" s="2"/>
      <c r="I506" s="2"/>
      <c r="J506" s="2"/>
      <c r="K506" s="2"/>
      <c r="M506" s="2"/>
      <c r="N506" s="2"/>
      <c r="O506" s="2"/>
    </row>
    <row r="507" spans="1:15">
      <c r="A507" s="2"/>
      <c r="E507" s="2"/>
      <c r="I507" s="2"/>
      <c r="J507" s="2"/>
      <c r="K507" s="2"/>
      <c r="M507" s="2"/>
      <c r="N507" s="2"/>
      <c r="O507" s="2"/>
    </row>
    <row r="508" spans="1:15">
      <c r="A508" s="2"/>
      <c r="E508" s="2"/>
      <c r="I508" s="2"/>
      <c r="J508" s="2"/>
      <c r="K508" s="2"/>
      <c r="M508" s="2"/>
      <c r="N508" s="2"/>
      <c r="O508" s="2"/>
    </row>
    <row r="509" spans="1:15">
      <c r="A509" s="2"/>
      <c r="E509" s="2"/>
      <c r="I509" s="2"/>
      <c r="J509" s="2"/>
      <c r="K509" s="2"/>
      <c r="M509" s="2"/>
      <c r="N509" s="2"/>
      <c r="O509" s="2"/>
    </row>
    <row r="510" spans="1:15">
      <c r="A510" s="2"/>
      <c r="E510" s="2"/>
      <c r="I510" s="2"/>
      <c r="J510" s="2"/>
      <c r="K510" s="2"/>
      <c r="M510" s="2"/>
      <c r="N510" s="2"/>
      <c r="O510" s="2"/>
    </row>
    <row r="511" spans="1:15">
      <c r="A511" s="2"/>
      <c r="E511" s="2"/>
      <c r="I511" s="2"/>
      <c r="J511" s="2"/>
      <c r="K511" s="2"/>
      <c r="M511" s="2"/>
      <c r="N511" s="2"/>
      <c r="O511" s="2"/>
    </row>
    <row r="512" spans="1:15">
      <c r="A512" s="2"/>
      <c r="E512" s="2"/>
      <c r="I512" s="2"/>
      <c r="J512" s="2"/>
      <c r="K512" s="2"/>
      <c r="M512" s="2"/>
      <c r="N512" s="2"/>
      <c r="O512" s="2"/>
    </row>
    <row r="513" spans="1:15">
      <c r="A513" s="2"/>
      <c r="E513" s="2"/>
      <c r="I513" s="2"/>
      <c r="J513" s="2"/>
      <c r="K513" s="2"/>
      <c r="M513" s="2"/>
      <c r="N513" s="2"/>
      <c r="O513" s="2"/>
    </row>
    <row r="514" spans="1:15">
      <c r="A514" s="2"/>
      <c r="E514" s="2"/>
      <c r="I514" s="2"/>
      <c r="J514" s="2"/>
      <c r="K514" s="2"/>
      <c r="M514" s="2"/>
      <c r="N514" s="2"/>
      <c r="O514" s="2"/>
    </row>
    <row r="515" spans="1:15">
      <c r="A515" s="2"/>
      <c r="E515" s="2"/>
      <c r="I515" s="2"/>
      <c r="J515" s="2"/>
      <c r="K515" s="2"/>
      <c r="M515" s="2"/>
      <c r="N515" s="2"/>
      <c r="O515" s="2"/>
    </row>
    <row r="516" spans="1:15">
      <c r="A516" s="2"/>
      <c r="E516" s="2"/>
      <c r="I516" s="2"/>
      <c r="J516" s="2"/>
      <c r="K516" s="2"/>
      <c r="M516" s="2"/>
      <c r="N516" s="2"/>
      <c r="O516" s="2"/>
    </row>
    <row r="517" spans="1:15">
      <c r="A517" s="2"/>
      <c r="E517" s="2"/>
      <c r="I517" s="2"/>
      <c r="J517" s="2"/>
      <c r="K517" s="2"/>
      <c r="M517" s="2"/>
      <c r="N517" s="2"/>
      <c r="O517" s="2"/>
    </row>
    <row r="518" spans="1:15">
      <c r="A518" s="2"/>
      <c r="E518" s="2"/>
      <c r="I518" s="2"/>
      <c r="J518" s="2"/>
      <c r="K518" s="2"/>
      <c r="M518" s="2"/>
      <c r="N518" s="2"/>
      <c r="O518" s="2"/>
    </row>
    <row r="519" spans="1:15">
      <c r="A519" s="2"/>
      <c r="E519" s="2"/>
      <c r="I519" s="2"/>
      <c r="J519" s="2"/>
      <c r="K519" s="2"/>
      <c r="M519" s="2"/>
      <c r="N519" s="2"/>
      <c r="O519" s="2"/>
    </row>
    <row r="520" spans="1:15">
      <c r="A520" s="2"/>
      <c r="E520" s="2"/>
      <c r="I520" s="2"/>
      <c r="J520" s="2"/>
      <c r="K520" s="2"/>
      <c r="M520" s="2"/>
      <c r="N520" s="2"/>
      <c r="O520" s="2"/>
    </row>
    <row r="521" spans="1:15">
      <c r="A521" s="2"/>
      <c r="E521" s="2"/>
      <c r="I521" s="2"/>
      <c r="J521" s="2"/>
      <c r="K521" s="2"/>
      <c r="M521" s="2"/>
      <c r="N521" s="2"/>
      <c r="O521" s="2"/>
    </row>
    <row r="522" spans="1:15">
      <c r="A522" s="2"/>
      <c r="E522" s="2"/>
      <c r="I522" s="2"/>
      <c r="J522" s="2"/>
      <c r="K522" s="2"/>
      <c r="M522" s="2"/>
      <c r="N522" s="2"/>
      <c r="O522" s="2"/>
    </row>
    <row r="523" spans="1:15">
      <c r="A523" s="2"/>
      <c r="E523" s="2"/>
      <c r="I523" s="2"/>
      <c r="J523" s="2"/>
      <c r="K523" s="2"/>
      <c r="M523" s="2"/>
      <c r="N523" s="2"/>
      <c r="O523" s="2"/>
    </row>
    <row r="524" spans="1:15">
      <c r="A524" s="2"/>
      <c r="E524" s="2"/>
      <c r="I524" s="2"/>
      <c r="J524" s="2"/>
      <c r="K524" s="2"/>
      <c r="M524" s="2"/>
      <c r="N524" s="2"/>
      <c r="O524" s="2"/>
    </row>
    <row r="525" spans="1:15">
      <c r="A525" s="2"/>
      <c r="E525" s="2"/>
      <c r="I525" s="2"/>
      <c r="J525" s="2"/>
      <c r="K525" s="2"/>
      <c r="M525" s="2"/>
      <c r="N525" s="2"/>
      <c r="O525" s="2"/>
    </row>
    <row r="526" spans="1:15">
      <c r="A526" s="2"/>
      <c r="E526" s="2"/>
      <c r="I526" s="2"/>
      <c r="J526" s="2"/>
      <c r="K526" s="2"/>
      <c r="M526" s="2"/>
      <c r="N526" s="2"/>
      <c r="O526" s="2"/>
    </row>
    <row r="527" spans="1:15">
      <c r="A527" s="2"/>
      <c r="E527" s="2"/>
      <c r="I527" s="2"/>
      <c r="J527" s="2"/>
      <c r="K527" s="2"/>
      <c r="M527" s="2"/>
      <c r="N527" s="2"/>
      <c r="O527" s="2"/>
    </row>
    <row r="528" spans="1:15">
      <c r="A528" s="2"/>
      <c r="E528" s="2"/>
      <c r="I528" s="2"/>
      <c r="J528" s="2"/>
      <c r="K528" s="2"/>
      <c r="M528" s="2"/>
      <c r="N528" s="2"/>
      <c r="O528" s="2"/>
    </row>
    <row r="529" spans="1:15">
      <c r="A529" s="2"/>
      <c r="E529" s="2"/>
      <c r="I529" s="2"/>
      <c r="J529" s="2"/>
      <c r="K529" s="2"/>
      <c r="M529" s="2"/>
      <c r="N529" s="2"/>
      <c r="O529" s="2"/>
    </row>
    <row r="530" spans="1:15">
      <c r="A530" s="2"/>
      <c r="E530" s="2"/>
      <c r="I530" s="2"/>
      <c r="J530" s="2"/>
      <c r="K530" s="2"/>
      <c r="M530" s="2"/>
      <c r="N530" s="2"/>
      <c r="O530" s="2"/>
    </row>
    <row r="531" spans="1:15">
      <c r="A531" s="2"/>
      <c r="E531" s="2"/>
      <c r="I531" s="2"/>
      <c r="J531" s="2"/>
      <c r="K531" s="2"/>
      <c r="M531" s="2"/>
      <c r="N531" s="2"/>
      <c r="O531" s="2"/>
    </row>
    <row r="532" spans="1:15">
      <c r="A532" s="2"/>
      <c r="E532" s="2"/>
      <c r="I532" s="2"/>
      <c r="J532" s="2"/>
      <c r="K532" s="2"/>
      <c r="M532" s="2"/>
      <c r="N532" s="2"/>
      <c r="O532" s="2"/>
    </row>
    <row r="533" spans="1:15">
      <c r="A533" s="2"/>
      <c r="E533" s="2"/>
      <c r="I533" s="2"/>
      <c r="J533" s="2"/>
      <c r="K533" s="2"/>
      <c r="M533" s="2"/>
      <c r="N533" s="2"/>
      <c r="O533" s="2"/>
    </row>
    <row r="534" spans="1:15">
      <c r="A534" s="2"/>
      <c r="E534" s="2"/>
      <c r="I534" s="2"/>
      <c r="J534" s="2"/>
      <c r="K534" s="2"/>
      <c r="M534" s="2"/>
      <c r="N534" s="2"/>
      <c r="O534" s="2"/>
    </row>
    <row r="535" spans="1:15">
      <c r="A535" s="2"/>
      <c r="E535" s="2"/>
      <c r="I535" s="2"/>
      <c r="J535" s="2"/>
      <c r="K535" s="2"/>
      <c r="M535" s="2"/>
      <c r="N535" s="2"/>
      <c r="O535" s="2"/>
    </row>
    <row r="536" spans="1:15">
      <c r="A536" s="2"/>
      <c r="E536" s="2"/>
      <c r="I536" s="2"/>
      <c r="J536" s="2"/>
      <c r="K536" s="2"/>
      <c r="M536" s="2"/>
      <c r="N536" s="2"/>
      <c r="O536" s="2"/>
    </row>
    <row r="537" spans="1:15">
      <c r="A537" s="2"/>
      <c r="E537" s="2"/>
      <c r="I537" s="2"/>
      <c r="J537" s="2"/>
      <c r="K537" s="2"/>
      <c r="M537" s="2"/>
      <c r="N537" s="2"/>
      <c r="O537" s="2"/>
    </row>
    <row r="538" spans="1:15">
      <c r="A538" s="2"/>
      <c r="E538" s="2"/>
      <c r="I538" s="2"/>
      <c r="J538" s="2"/>
      <c r="K538" s="2"/>
      <c r="M538" s="2"/>
      <c r="N538" s="2"/>
      <c r="O538" s="2"/>
    </row>
    <row r="539" spans="1:15">
      <c r="A539" s="2"/>
      <c r="E539" s="2"/>
      <c r="I539" s="2"/>
      <c r="J539" s="2"/>
      <c r="K539" s="2"/>
      <c r="M539" s="2"/>
      <c r="N539" s="2"/>
      <c r="O539" s="2"/>
    </row>
    <row r="540" spans="1:15">
      <c r="A540" s="2"/>
      <c r="E540" s="2"/>
      <c r="I540" s="2"/>
      <c r="J540" s="2"/>
      <c r="K540" s="2"/>
      <c r="M540" s="2"/>
      <c r="N540" s="2"/>
      <c r="O540" s="2"/>
    </row>
    <row r="541" spans="1:15">
      <c r="A541" s="2"/>
      <c r="E541" s="2"/>
      <c r="I541" s="2"/>
      <c r="J541" s="2"/>
      <c r="K541" s="2"/>
      <c r="M541" s="2"/>
      <c r="N541" s="2"/>
      <c r="O541" s="2"/>
    </row>
    <row r="542" spans="1:15">
      <c r="A542" s="2"/>
      <c r="E542" s="2"/>
      <c r="I542" s="2"/>
      <c r="J542" s="2"/>
      <c r="K542" s="2"/>
      <c r="M542" s="2"/>
      <c r="N542" s="2"/>
      <c r="O542" s="2"/>
    </row>
    <row r="543" spans="1:15">
      <c r="A543" s="2"/>
      <c r="E543" s="2"/>
      <c r="I543" s="2"/>
      <c r="J543" s="2"/>
      <c r="K543" s="2"/>
      <c r="M543" s="2"/>
      <c r="N543" s="2"/>
      <c r="O543" s="2"/>
    </row>
    <row r="544" spans="1:15">
      <c r="A544" s="2"/>
      <c r="E544" s="2"/>
      <c r="I544" s="2"/>
      <c r="J544" s="2"/>
      <c r="K544" s="2"/>
      <c r="M544" s="2"/>
      <c r="N544" s="2"/>
      <c r="O544" s="2"/>
    </row>
    <row r="545" spans="1:15">
      <c r="A545" s="2"/>
      <c r="E545" s="2"/>
      <c r="I545" s="2"/>
      <c r="J545" s="2"/>
      <c r="K545" s="2"/>
      <c r="M545" s="2"/>
      <c r="N545" s="2"/>
      <c r="O545" s="2"/>
    </row>
    <row r="546" spans="1:15">
      <c r="A546" s="2"/>
      <c r="E546" s="2"/>
      <c r="I546" s="2"/>
      <c r="J546" s="2"/>
      <c r="K546" s="2"/>
      <c r="M546" s="2"/>
      <c r="N546" s="2"/>
      <c r="O546" s="2"/>
    </row>
    <row r="547" spans="1:15">
      <c r="A547" s="2"/>
      <c r="E547" s="2"/>
      <c r="I547" s="2"/>
      <c r="J547" s="2"/>
      <c r="K547" s="2"/>
      <c r="M547" s="2"/>
      <c r="N547" s="2"/>
      <c r="O547" s="2"/>
    </row>
    <row r="548" spans="1:15">
      <c r="A548" s="2"/>
      <c r="E548" s="2"/>
      <c r="I548" s="2"/>
      <c r="J548" s="2"/>
      <c r="K548" s="2"/>
      <c r="M548" s="2"/>
      <c r="N548" s="2"/>
      <c r="O548" s="2"/>
    </row>
    <row r="549" spans="1:15">
      <c r="A549" s="2"/>
      <c r="E549" s="2"/>
      <c r="I549" s="2"/>
      <c r="J549" s="2"/>
      <c r="K549" s="2"/>
      <c r="M549" s="2"/>
      <c r="N549" s="2"/>
      <c r="O549" s="2"/>
    </row>
    <row r="550" spans="1:15">
      <c r="A550" s="2"/>
      <c r="E550" s="2"/>
      <c r="I550" s="2"/>
      <c r="J550" s="2"/>
      <c r="K550" s="2"/>
      <c r="M550" s="2"/>
      <c r="N550" s="2"/>
      <c r="O550" s="2"/>
    </row>
    <row r="551" spans="1:15">
      <c r="A551" s="2"/>
      <c r="E551" s="2"/>
      <c r="I551" s="2"/>
      <c r="J551" s="2"/>
      <c r="K551" s="2"/>
      <c r="M551" s="2"/>
      <c r="N551" s="2"/>
      <c r="O551" s="2"/>
    </row>
    <row r="552" spans="1:15">
      <c r="A552" s="2"/>
      <c r="E552" s="2"/>
      <c r="I552" s="2"/>
      <c r="J552" s="2"/>
      <c r="K552" s="2"/>
      <c r="M552" s="2"/>
      <c r="N552" s="2"/>
      <c r="O552" s="2"/>
    </row>
    <row r="553" spans="1:15">
      <c r="A553" s="2"/>
      <c r="E553" s="2"/>
      <c r="I553" s="2"/>
      <c r="J553" s="2"/>
      <c r="K553" s="2"/>
      <c r="M553" s="2"/>
      <c r="N553" s="2"/>
      <c r="O553" s="2"/>
    </row>
    <row r="554" spans="1:15">
      <c r="A554" s="2"/>
      <c r="E554" s="2"/>
      <c r="I554" s="2"/>
      <c r="J554" s="2"/>
      <c r="K554" s="2"/>
      <c r="M554" s="2"/>
      <c r="N554" s="2"/>
      <c r="O554" s="2"/>
    </row>
    <row r="555" spans="1:15">
      <c r="A555" s="2"/>
      <c r="E555" s="2"/>
      <c r="I555" s="2"/>
      <c r="J555" s="2"/>
      <c r="K555" s="2"/>
      <c r="M555" s="2"/>
      <c r="N555" s="2"/>
      <c r="O555" s="2"/>
    </row>
    <row r="556" spans="1:15">
      <c r="A556" s="2"/>
      <c r="E556" s="2"/>
      <c r="I556" s="2"/>
      <c r="J556" s="2"/>
      <c r="K556" s="2"/>
      <c r="M556" s="2"/>
      <c r="N556" s="2"/>
      <c r="O556" s="2"/>
    </row>
    <row r="557" spans="1:15">
      <c r="A557" s="2"/>
      <c r="E557" s="2"/>
      <c r="I557" s="2"/>
      <c r="J557" s="2"/>
      <c r="K557" s="2"/>
      <c r="M557" s="2"/>
      <c r="N557" s="2"/>
      <c r="O557" s="2"/>
    </row>
    <row r="558" spans="1:15">
      <c r="A558" s="2"/>
      <c r="E558" s="2"/>
      <c r="I558" s="2"/>
      <c r="J558" s="2"/>
      <c r="K558" s="2"/>
      <c r="M558" s="2"/>
      <c r="N558" s="2"/>
      <c r="O558" s="2"/>
    </row>
    <row r="559" spans="1:15">
      <c r="A559" s="2"/>
      <c r="E559" s="2"/>
      <c r="I559" s="2"/>
      <c r="J559" s="2"/>
      <c r="K559" s="2"/>
      <c r="M559" s="2"/>
      <c r="N559" s="2"/>
      <c r="O559" s="2"/>
    </row>
    <row r="560" spans="1:15">
      <c r="A560" s="2"/>
      <c r="E560" s="2"/>
      <c r="I560" s="2"/>
      <c r="J560" s="2"/>
      <c r="K560" s="2"/>
      <c r="M560" s="2"/>
      <c r="N560" s="2"/>
      <c r="O560" s="2"/>
    </row>
    <row r="561" spans="1:15">
      <c r="A561" s="2"/>
      <c r="E561" s="2"/>
      <c r="I561" s="2"/>
      <c r="J561" s="2"/>
      <c r="K561" s="2"/>
      <c r="M561" s="2"/>
      <c r="N561" s="2"/>
      <c r="O561" s="2"/>
    </row>
    <row r="562" spans="1:15">
      <c r="A562" s="2"/>
      <c r="E562" s="2"/>
      <c r="I562" s="2"/>
      <c r="J562" s="2"/>
      <c r="K562" s="2"/>
      <c r="M562" s="2"/>
      <c r="N562" s="2"/>
      <c r="O562" s="2"/>
    </row>
    <row r="563" spans="1:15">
      <c r="A563" s="2"/>
      <c r="E563" s="2"/>
      <c r="I563" s="2"/>
      <c r="J563" s="2"/>
      <c r="K563" s="2"/>
      <c r="M563" s="2"/>
      <c r="N563" s="2"/>
      <c r="O563" s="2"/>
    </row>
    <row r="564" spans="1:15">
      <c r="A564" s="2"/>
      <c r="E564" s="2"/>
      <c r="I564" s="2"/>
      <c r="J564" s="2"/>
      <c r="K564" s="2"/>
      <c r="M564" s="2"/>
      <c r="N564" s="2"/>
      <c r="O564" s="2"/>
    </row>
    <row r="565" spans="1:15">
      <c r="A565" s="2"/>
      <c r="E565" s="2"/>
      <c r="I565" s="2"/>
      <c r="J565" s="2"/>
      <c r="K565" s="2"/>
      <c r="M565" s="2"/>
      <c r="N565" s="2"/>
      <c r="O565" s="2"/>
    </row>
    <row r="566" spans="1:15">
      <c r="A566" s="2"/>
      <c r="E566" s="2"/>
      <c r="I566" s="2"/>
      <c r="J566" s="2"/>
      <c r="K566" s="2"/>
      <c r="M566" s="2"/>
      <c r="N566" s="2"/>
      <c r="O566" s="2"/>
    </row>
    <row r="567" spans="1:15">
      <c r="A567" s="2"/>
      <c r="E567" s="2"/>
      <c r="I567" s="2"/>
      <c r="J567" s="2"/>
      <c r="K567" s="2"/>
      <c r="M567" s="2"/>
      <c r="N567" s="2"/>
      <c r="O567" s="2"/>
    </row>
    <row r="568" spans="1:15">
      <c r="A568" s="2"/>
      <c r="E568" s="2"/>
      <c r="I568" s="2"/>
      <c r="J568" s="2"/>
      <c r="K568" s="2"/>
      <c r="M568" s="2"/>
      <c r="N568" s="2"/>
      <c r="O568" s="2"/>
    </row>
    <row r="569" spans="1:15">
      <c r="A569" s="2"/>
      <c r="E569" s="2"/>
      <c r="I569" s="2"/>
      <c r="J569" s="2"/>
      <c r="K569" s="2"/>
      <c r="M569" s="2"/>
      <c r="N569" s="2"/>
      <c r="O569" s="2"/>
    </row>
    <row r="570" spans="1:15">
      <c r="A570" s="2"/>
      <c r="E570" s="2"/>
      <c r="I570" s="2"/>
      <c r="J570" s="2"/>
      <c r="K570" s="2"/>
      <c r="M570" s="2"/>
      <c r="N570" s="2"/>
      <c r="O570" s="2"/>
    </row>
    <row r="571" spans="1:15">
      <c r="A571" s="2"/>
      <c r="E571" s="2"/>
      <c r="I571" s="2"/>
      <c r="J571" s="2"/>
      <c r="K571" s="2"/>
      <c r="M571" s="2"/>
      <c r="N571" s="2"/>
      <c r="O571" s="2"/>
    </row>
    <row r="572" spans="1:15">
      <c r="A572" s="2"/>
      <c r="E572" s="2"/>
      <c r="I572" s="2"/>
      <c r="J572" s="2"/>
      <c r="K572" s="2"/>
      <c r="M572" s="2"/>
      <c r="N572" s="2"/>
      <c r="O572" s="2"/>
    </row>
    <row r="573" spans="1:15">
      <c r="A573" s="2"/>
      <c r="E573" s="2"/>
      <c r="I573" s="2"/>
      <c r="J573" s="2"/>
      <c r="K573" s="2"/>
      <c r="M573" s="2"/>
      <c r="N573" s="2"/>
      <c r="O573" s="2"/>
    </row>
    <row r="574" spans="1:15">
      <c r="A574" s="2"/>
      <c r="E574" s="2"/>
      <c r="I574" s="2"/>
      <c r="J574" s="2"/>
      <c r="K574" s="2"/>
      <c r="M574" s="2"/>
      <c r="N574" s="2"/>
      <c r="O574" s="2"/>
    </row>
    <row r="575" spans="1:15">
      <c r="A575" s="2"/>
      <c r="E575" s="2"/>
      <c r="I575" s="2"/>
      <c r="J575" s="2"/>
      <c r="K575" s="2"/>
      <c r="M575" s="2"/>
      <c r="N575" s="2"/>
      <c r="O575" s="2"/>
    </row>
    <row r="576" spans="1:15">
      <c r="A576" s="2"/>
      <c r="E576" s="2"/>
      <c r="I576" s="2"/>
      <c r="J576" s="2"/>
      <c r="K576" s="2"/>
      <c r="M576" s="2"/>
      <c r="N576" s="2"/>
      <c r="O576" s="2"/>
    </row>
    <row r="577" spans="1:15">
      <c r="A577" s="2"/>
      <c r="E577" s="2"/>
      <c r="I577" s="2"/>
      <c r="J577" s="2"/>
      <c r="K577" s="2"/>
      <c r="M577" s="2"/>
      <c r="N577" s="2"/>
      <c r="O577" s="2"/>
    </row>
    <row r="578" spans="1:15">
      <c r="A578" s="2"/>
      <c r="E578" s="2"/>
      <c r="I578" s="2"/>
      <c r="J578" s="2"/>
      <c r="K578" s="2"/>
      <c r="M578" s="2"/>
      <c r="N578" s="2"/>
      <c r="O578" s="2"/>
    </row>
    <row r="579" spans="1:15">
      <c r="A579" s="2"/>
      <c r="E579" s="2"/>
      <c r="I579" s="2"/>
      <c r="J579" s="2"/>
      <c r="K579" s="2"/>
      <c r="M579" s="2"/>
      <c r="N579" s="2"/>
      <c r="O579" s="2"/>
    </row>
    <row r="580" spans="1:15">
      <c r="A580" s="2"/>
      <c r="E580" s="2"/>
      <c r="I580" s="2"/>
      <c r="J580" s="2"/>
      <c r="K580" s="2"/>
      <c r="M580" s="2"/>
      <c r="N580" s="2"/>
      <c r="O580" s="2"/>
    </row>
    <row r="581" spans="1:15">
      <c r="A581" s="2"/>
      <c r="E581" s="2"/>
      <c r="I581" s="2"/>
      <c r="J581" s="2"/>
      <c r="K581" s="2"/>
      <c r="M581" s="2"/>
      <c r="N581" s="2"/>
      <c r="O581" s="2"/>
    </row>
    <row r="582" spans="1:15">
      <c r="A582" s="2"/>
      <c r="E582" s="2"/>
      <c r="I582" s="2"/>
      <c r="J582" s="2"/>
      <c r="K582" s="2"/>
      <c r="M582" s="2"/>
      <c r="N582" s="2"/>
      <c r="O582" s="2"/>
    </row>
    <row r="583" spans="1:15">
      <c r="A583" s="2"/>
      <c r="E583" s="2"/>
      <c r="I583" s="2"/>
      <c r="J583" s="2"/>
      <c r="K583" s="2"/>
      <c r="M583" s="2"/>
      <c r="N583" s="2"/>
      <c r="O583" s="2"/>
    </row>
    <row r="584" spans="1:15">
      <c r="A584" s="2"/>
      <c r="E584" s="2"/>
      <c r="I584" s="2"/>
      <c r="J584" s="2"/>
      <c r="K584" s="2"/>
      <c r="M584" s="2"/>
      <c r="N584" s="2"/>
      <c r="O584" s="2"/>
    </row>
    <row r="585" spans="1:15">
      <c r="A585" s="2"/>
      <c r="E585" s="2"/>
      <c r="I585" s="2"/>
      <c r="J585" s="2"/>
      <c r="K585" s="2"/>
      <c r="M585" s="2"/>
      <c r="N585" s="2"/>
      <c r="O585" s="2"/>
    </row>
    <row r="586" spans="1:15">
      <c r="A586" s="2"/>
      <c r="E586" s="2"/>
      <c r="I586" s="2"/>
      <c r="J586" s="2"/>
      <c r="K586" s="2"/>
      <c r="M586" s="2"/>
      <c r="N586" s="2"/>
      <c r="O586" s="2"/>
    </row>
    <row r="587" spans="1:15">
      <c r="A587" s="2"/>
      <c r="E587" s="2"/>
      <c r="I587" s="2"/>
      <c r="J587" s="2"/>
      <c r="K587" s="2"/>
      <c r="M587" s="2"/>
      <c r="N587" s="2"/>
      <c r="O587" s="2"/>
    </row>
    <row r="588" spans="1:15">
      <c r="A588" s="2"/>
      <c r="E588" s="2"/>
      <c r="I588" s="2"/>
      <c r="J588" s="2"/>
      <c r="K588" s="2"/>
      <c r="M588" s="2"/>
      <c r="N588" s="2"/>
      <c r="O588" s="2"/>
    </row>
    <row r="589" spans="1:15">
      <c r="A589" s="2"/>
      <c r="E589" s="2"/>
      <c r="I589" s="2"/>
      <c r="J589" s="2"/>
      <c r="K589" s="2"/>
      <c r="M589" s="2"/>
      <c r="N589" s="2"/>
      <c r="O589" s="2"/>
    </row>
    <row r="590" spans="1:15">
      <c r="A590" s="2"/>
      <c r="E590" s="2"/>
      <c r="I590" s="2"/>
      <c r="J590" s="2"/>
      <c r="K590" s="2"/>
      <c r="M590" s="2"/>
      <c r="N590" s="2"/>
      <c r="O590" s="2"/>
    </row>
    <row r="591" spans="1:15">
      <c r="A591" s="2"/>
      <c r="E591" s="2"/>
      <c r="I591" s="2"/>
      <c r="J591" s="2"/>
      <c r="K591" s="2"/>
      <c r="M591" s="2"/>
      <c r="N591" s="2"/>
      <c r="O591" s="2"/>
    </row>
    <row r="592" spans="1:15">
      <c r="A592" s="2"/>
      <c r="E592" s="2"/>
      <c r="I592" s="2"/>
      <c r="J592" s="2"/>
      <c r="K592" s="2"/>
      <c r="M592" s="2"/>
      <c r="N592" s="2"/>
      <c r="O592" s="2"/>
    </row>
    <row r="593" spans="1:15">
      <c r="A593" s="2"/>
      <c r="E593" s="2"/>
      <c r="I593" s="2"/>
      <c r="J593" s="2"/>
      <c r="K593" s="2"/>
      <c r="M593" s="2"/>
      <c r="N593" s="2"/>
      <c r="O593" s="2"/>
    </row>
    <row r="594" spans="1:15">
      <c r="A594" s="2"/>
      <c r="E594" s="2"/>
      <c r="I594" s="2"/>
      <c r="J594" s="2"/>
      <c r="K594" s="2"/>
      <c r="M594" s="2"/>
      <c r="N594" s="2"/>
      <c r="O594" s="2"/>
    </row>
    <row r="595" spans="1:15">
      <c r="A595" s="2"/>
      <c r="E595" s="2"/>
      <c r="I595" s="2"/>
      <c r="J595" s="2"/>
      <c r="K595" s="2"/>
      <c r="M595" s="2"/>
      <c r="N595" s="2"/>
      <c r="O595" s="2"/>
    </row>
    <row r="596" spans="1:15">
      <c r="A596" s="2"/>
      <c r="E596" s="2"/>
      <c r="I596" s="2"/>
      <c r="J596" s="2"/>
      <c r="K596" s="2"/>
      <c r="M596" s="2"/>
      <c r="N596" s="2"/>
      <c r="O596" s="2"/>
    </row>
    <row r="597" spans="1:15">
      <c r="A597" s="2"/>
      <c r="E597" s="2"/>
      <c r="I597" s="2"/>
      <c r="J597" s="2"/>
      <c r="K597" s="2"/>
      <c r="M597" s="2"/>
      <c r="N597" s="2"/>
      <c r="O597" s="2"/>
    </row>
    <row r="598" spans="1:15">
      <c r="A598" s="2"/>
      <c r="E598" s="2"/>
      <c r="I598" s="2"/>
      <c r="J598" s="2"/>
      <c r="K598" s="2"/>
      <c r="M598" s="2"/>
      <c r="N598" s="2"/>
      <c r="O598" s="2"/>
    </row>
    <row r="599" spans="1:15">
      <c r="A599" s="2"/>
      <c r="E599" s="2"/>
      <c r="I599" s="2"/>
      <c r="J599" s="2"/>
      <c r="K599" s="2"/>
      <c r="M599" s="2"/>
      <c r="N599" s="2"/>
      <c r="O599" s="2"/>
    </row>
    <row r="600" spans="1:15">
      <c r="A600" s="2"/>
      <c r="E600" s="2"/>
      <c r="I600" s="2"/>
      <c r="J600" s="2"/>
      <c r="K600" s="2"/>
      <c r="M600" s="2"/>
      <c r="N600" s="2"/>
      <c r="O600" s="2"/>
    </row>
    <row r="601" spans="1:15">
      <c r="A601" s="2"/>
      <c r="E601" s="2"/>
      <c r="I601" s="2"/>
      <c r="J601" s="2"/>
      <c r="K601" s="2"/>
      <c r="M601" s="2"/>
      <c r="N601" s="2"/>
      <c r="O601" s="2"/>
    </row>
    <row r="602" spans="1:15">
      <c r="A602" s="2"/>
      <c r="E602" s="2"/>
      <c r="I602" s="2"/>
      <c r="J602" s="2"/>
      <c r="K602" s="2"/>
      <c r="M602" s="2"/>
      <c r="N602" s="2"/>
      <c r="O602" s="2"/>
    </row>
    <row r="603" spans="1:15">
      <c r="A603" s="2"/>
      <c r="E603" s="2"/>
      <c r="I603" s="2"/>
      <c r="J603" s="2"/>
      <c r="K603" s="2"/>
      <c r="M603" s="2"/>
      <c r="N603" s="2"/>
      <c r="O603" s="2"/>
    </row>
    <row r="604" spans="1:15">
      <c r="A604" s="2"/>
      <c r="E604" s="2"/>
      <c r="I604" s="2"/>
      <c r="J604" s="2"/>
      <c r="K604" s="2"/>
      <c r="M604" s="2"/>
      <c r="N604" s="2"/>
      <c r="O604" s="2"/>
    </row>
    <row r="605" spans="1:15">
      <c r="A605" s="2"/>
      <c r="E605" s="2"/>
      <c r="I605" s="2"/>
      <c r="J605" s="2"/>
      <c r="K605" s="2"/>
      <c r="M605" s="2"/>
      <c r="N605" s="2"/>
      <c r="O605" s="2"/>
    </row>
    <row r="606" spans="1:15">
      <c r="A606" s="2"/>
      <c r="E606" s="2"/>
      <c r="I606" s="2"/>
      <c r="J606" s="2"/>
      <c r="K606" s="2"/>
      <c r="M606" s="2"/>
      <c r="N606" s="2"/>
      <c r="O606" s="2"/>
    </row>
    <row r="607" spans="1:15">
      <c r="A607" s="2"/>
      <c r="E607" s="2"/>
      <c r="I607" s="2"/>
      <c r="J607" s="2"/>
      <c r="K607" s="2"/>
      <c r="M607" s="2"/>
      <c r="N607" s="2"/>
      <c r="O607" s="2"/>
    </row>
    <row r="608" spans="1:15">
      <c r="A608" s="2"/>
      <c r="E608" s="2"/>
      <c r="I608" s="2"/>
      <c r="J608" s="2"/>
      <c r="K608" s="2"/>
      <c r="M608" s="2"/>
      <c r="N608" s="2"/>
      <c r="O608" s="2"/>
    </row>
    <row r="609" spans="1:15">
      <c r="A609" s="2"/>
      <c r="E609" s="2"/>
      <c r="I609" s="2"/>
      <c r="J609" s="2"/>
      <c r="K609" s="2"/>
      <c r="M609" s="2"/>
      <c r="N609" s="2"/>
      <c r="O609" s="2"/>
    </row>
    <row r="610" spans="1:15">
      <c r="A610" s="2"/>
      <c r="E610" s="2"/>
      <c r="I610" s="2"/>
      <c r="J610" s="2"/>
      <c r="K610" s="2"/>
      <c r="M610" s="2"/>
      <c r="N610" s="2"/>
      <c r="O610" s="2"/>
    </row>
    <row r="611" spans="1:15">
      <c r="A611" s="2"/>
      <c r="E611" s="2"/>
      <c r="I611" s="2"/>
      <c r="J611" s="2"/>
      <c r="K611" s="2"/>
      <c r="M611" s="2"/>
      <c r="N611" s="2"/>
      <c r="O611" s="2"/>
    </row>
    <row r="612" spans="1:15">
      <c r="A612" s="2"/>
      <c r="E612" s="2"/>
      <c r="I612" s="2"/>
      <c r="J612" s="2"/>
      <c r="K612" s="2"/>
      <c r="M612" s="2"/>
      <c r="N612" s="2"/>
      <c r="O612" s="2"/>
    </row>
    <row r="613" spans="1:15">
      <c r="A613" s="2"/>
      <c r="E613" s="2"/>
      <c r="I613" s="2"/>
      <c r="J613" s="2"/>
      <c r="K613" s="2"/>
      <c r="M613" s="2"/>
      <c r="N613" s="2"/>
      <c r="O613" s="2"/>
    </row>
    <row r="614" spans="1:15">
      <c r="A614" s="2"/>
      <c r="E614" s="2"/>
      <c r="I614" s="2"/>
      <c r="J614" s="2"/>
      <c r="K614" s="2"/>
      <c r="M614" s="2"/>
      <c r="N614" s="2"/>
      <c r="O614" s="2"/>
    </row>
    <row r="615" spans="1:15">
      <c r="A615" s="2"/>
      <c r="E615" s="2"/>
      <c r="I615" s="2"/>
      <c r="J615" s="2"/>
      <c r="K615" s="2"/>
      <c r="M615" s="2"/>
      <c r="N615" s="2"/>
      <c r="O615" s="2"/>
    </row>
    <row r="616" spans="1:15">
      <c r="A616" s="2"/>
      <c r="E616" s="2"/>
      <c r="I616" s="2"/>
      <c r="J616" s="2"/>
      <c r="K616" s="2"/>
      <c r="M616" s="2"/>
      <c r="N616" s="2"/>
      <c r="O616" s="2"/>
    </row>
    <row r="617" spans="1:15">
      <c r="A617" s="2"/>
      <c r="E617" s="2"/>
      <c r="I617" s="2"/>
      <c r="J617" s="2"/>
      <c r="K617" s="2"/>
      <c r="M617" s="2"/>
      <c r="N617" s="2"/>
      <c r="O617" s="2"/>
    </row>
    <row r="618" spans="1:15">
      <c r="A618" s="2"/>
      <c r="E618" s="2"/>
      <c r="I618" s="2"/>
      <c r="J618" s="2"/>
      <c r="K618" s="2"/>
      <c r="M618" s="2"/>
      <c r="N618" s="2"/>
      <c r="O618" s="2"/>
    </row>
    <row r="619" spans="1:15">
      <c r="A619" s="2"/>
      <c r="E619" s="2"/>
      <c r="I619" s="2"/>
      <c r="J619" s="2"/>
      <c r="K619" s="2"/>
      <c r="M619" s="2"/>
      <c r="N619" s="2"/>
      <c r="O619" s="2"/>
    </row>
    <row r="620" spans="1:15">
      <c r="A620" s="2"/>
      <c r="E620" s="2"/>
      <c r="I620" s="2"/>
      <c r="J620" s="2"/>
      <c r="K620" s="2"/>
      <c r="M620" s="2"/>
      <c r="N620" s="2"/>
      <c r="O620" s="2"/>
    </row>
    <row r="621" spans="1:15">
      <c r="A621" s="2"/>
      <c r="E621" s="2"/>
      <c r="I621" s="2"/>
      <c r="J621" s="2"/>
      <c r="K621" s="2"/>
      <c r="M621" s="2"/>
      <c r="N621" s="2"/>
      <c r="O621" s="2"/>
    </row>
    <row r="622" spans="1:15">
      <c r="A622" s="2"/>
      <c r="E622" s="2"/>
      <c r="I622" s="2"/>
      <c r="J622" s="2"/>
      <c r="K622" s="2"/>
      <c r="M622" s="2"/>
      <c r="N622" s="2"/>
      <c r="O622" s="2"/>
    </row>
    <row r="623" spans="1:15">
      <c r="A623" s="2"/>
      <c r="E623" s="2"/>
      <c r="I623" s="2"/>
      <c r="J623" s="2"/>
      <c r="K623" s="2"/>
      <c r="M623" s="2"/>
      <c r="N623" s="2"/>
      <c r="O623" s="2"/>
    </row>
    <row r="624" spans="1:15">
      <c r="A624" s="2"/>
      <c r="E624" s="2"/>
      <c r="I624" s="2"/>
      <c r="J624" s="2"/>
      <c r="K624" s="2"/>
      <c r="M624" s="2"/>
      <c r="N624" s="2"/>
      <c r="O624" s="2"/>
    </row>
    <row r="625" spans="1:15">
      <c r="A625" s="2"/>
      <c r="E625" s="2"/>
      <c r="I625" s="2"/>
      <c r="J625" s="2"/>
      <c r="K625" s="2"/>
      <c r="M625" s="2"/>
      <c r="N625" s="2"/>
      <c r="O625" s="2"/>
    </row>
    <row r="626" spans="1:15">
      <c r="A626" s="2"/>
      <c r="E626" s="2"/>
      <c r="I626" s="2"/>
      <c r="J626" s="2"/>
      <c r="K626" s="2"/>
      <c r="M626" s="2"/>
      <c r="N626" s="2"/>
      <c r="O626" s="2"/>
    </row>
    <row r="627" spans="1:15">
      <c r="A627" s="2"/>
      <c r="E627" s="2"/>
      <c r="I627" s="2"/>
      <c r="J627" s="2"/>
      <c r="K627" s="2"/>
      <c r="M627" s="2"/>
      <c r="N627" s="2"/>
      <c r="O627" s="2"/>
    </row>
    <row r="628" spans="1:15">
      <c r="A628" s="2"/>
      <c r="E628" s="2"/>
      <c r="I628" s="2"/>
      <c r="J628" s="2"/>
      <c r="K628" s="2"/>
      <c r="M628" s="2"/>
      <c r="N628" s="2"/>
      <c r="O628" s="2"/>
    </row>
    <row r="629" spans="1:15">
      <c r="A629" s="2"/>
      <c r="E629" s="2"/>
      <c r="I629" s="2"/>
      <c r="J629" s="2"/>
      <c r="K629" s="2"/>
      <c r="M629" s="2"/>
      <c r="N629" s="2"/>
      <c r="O629" s="2"/>
    </row>
    <row r="630" spans="1:15">
      <c r="A630" s="2"/>
      <c r="E630" s="2"/>
      <c r="I630" s="2"/>
      <c r="J630" s="2"/>
      <c r="K630" s="2"/>
      <c r="M630" s="2"/>
      <c r="N630" s="2"/>
      <c r="O630" s="2"/>
    </row>
    <row r="631" spans="1:15">
      <c r="A631" s="2"/>
      <c r="E631" s="2"/>
      <c r="I631" s="2"/>
      <c r="J631" s="2"/>
      <c r="K631" s="2"/>
      <c r="M631" s="2"/>
      <c r="N631" s="2"/>
      <c r="O631" s="2"/>
    </row>
    <row r="632" spans="1:15">
      <c r="A632" s="2"/>
      <c r="E632" s="2"/>
      <c r="I632" s="2"/>
      <c r="J632" s="2"/>
      <c r="K632" s="2"/>
      <c r="M632" s="2"/>
      <c r="N632" s="2"/>
      <c r="O632" s="2"/>
    </row>
    <row r="633" spans="1:15">
      <c r="A633" s="2"/>
      <c r="E633" s="2"/>
      <c r="I633" s="2"/>
      <c r="J633" s="2"/>
      <c r="K633" s="2"/>
      <c r="M633" s="2"/>
      <c r="N633" s="2"/>
      <c r="O633" s="2"/>
    </row>
    <row r="634" spans="1:15">
      <c r="A634" s="2"/>
      <c r="E634" s="2"/>
      <c r="I634" s="2"/>
      <c r="J634" s="2"/>
      <c r="K634" s="2"/>
      <c r="M634" s="2"/>
      <c r="N634" s="2"/>
      <c r="O634" s="2"/>
    </row>
    <row r="635" spans="1:15">
      <c r="A635" s="2"/>
      <c r="E635" s="2"/>
      <c r="I635" s="2"/>
      <c r="J635" s="2"/>
      <c r="K635" s="2"/>
      <c r="M635" s="2"/>
      <c r="N635" s="2"/>
      <c r="O635" s="2"/>
    </row>
    <row r="636" spans="1:15">
      <c r="A636" s="2"/>
      <c r="E636" s="2"/>
      <c r="I636" s="2"/>
      <c r="J636" s="2"/>
      <c r="K636" s="2"/>
      <c r="M636" s="2"/>
      <c r="N636" s="2"/>
      <c r="O636" s="2"/>
    </row>
    <row r="637" spans="1:15">
      <c r="A637" s="2"/>
      <c r="E637" s="2"/>
      <c r="I637" s="2"/>
      <c r="J637" s="2"/>
      <c r="K637" s="2"/>
      <c r="M637" s="2"/>
      <c r="N637" s="2"/>
      <c r="O637" s="2"/>
    </row>
    <row r="638" spans="1:15">
      <c r="A638" s="2"/>
      <c r="E638" s="2"/>
      <c r="I638" s="2"/>
      <c r="J638" s="2"/>
      <c r="K638" s="2"/>
      <c r="M638" s="2"/>
      <c r="N638" s="2"/>
      <c r="O638" s="2"/>
    </row>
    <row r="639" spans="1:15">
      <c r="A639" s="2"/>
      <c r="E639" s="2"/>
      <c r="I639" s="2"/>
      <c r="J639" s="2"/>
      <c r="K639" s="2"/>
      <c r="M639" s="2"/>
      <c r="N639" s="2"/>
      <c r="O639" s="2"/>
    </row>
    <row r="640" spans="1:15">
      <c r="A640" s="2"/>
      <c r="E640" s="2"/>
      <c r="I640" s="2"/>
      <c r="J640" s="2"/>
      <c r="K640" s="2"/>
      <c r="M640" s="2"/>
      <c r="N640" s="2"/>
      <c r="O640" s="2"/>
    </row>
    <row r="641" spans="1:15">
      <c r="A641" s="2"/>
      <c r="E641" s="2"/>
      <c r="I641" s="2"/>
      <c r="J641" s="2"/>
      <c r="K641" s="2"/>
      <c r="M641" s="2"/>
      <c r="N641" s="2"/>
      <c r="O641" s="2"/>
    </row>
    <row r="642" spans="1:15">
      <c r="A642" s="2"/>
      <c r="E642" s="2"/>
      <c r="I642" s="2"/>
      <c r="J642" s="2"/>
      <c r="K642" s="2"/>
      <c r="M642" s="2"/>
      <c r="N642" s="2"/>
      <c r="O642" s="2"/>
    </row>
    <row r="643" spans="1:15">
      <c r="A643" s="2"/>
      <c r="E643" s="2"/>
      <c r="I643" s="2"/>
      <c r="J643" s="2"/>
      <c r="K643" s="2"/>
      <c r="M643" s="2"/>
      <c r="N643" s="2"/>
      <c r="O643" s="2"/>
    </row>
    <row r="644" spans="1:15">
      <c r="A644" s="2"/>
      <c r="E644" s="2"/>
      <c r="I644" s="2"/>
      <c r="J644" s="2"/>
      <c r="K644" s="2"/>
      <c r="M644" s="2"/>
      <c r="N644" s="2"/>
      <c r="O644" s="2"/>
    </row>
    <row r="645" spans="1:15">
      <c r="A645" s="2"/>
      <c r="E645" s="2"/>
      <c r="I645" s="2"/>
      <c r="J645" s="2"/>
      <c r="K645" s="2"/>
      <c r="M645" s="2"/>
      <c r="N645" s="2"/>
      <c r="O645" s="2"/>
    </row>
    <row r="646" spans="1:15">
      <c r="A646" s="2"/>
      <c r="E646" s="2"/>
      <c r="I646" s="2"/>
      <c r="J646" s="2"/>
      <c r="K646" s="2"/>
      <c r="M646" s="2"/>
      <c r="N646" s="2"/>
      <c r="O646" s="2"/>
    </row>
    <row r="647" spans="1:15">
      <c r="A647" s="2"/>
      <c r="E647" s="2"/>
      <c r="I647" s="2"/>
      <c r="J647" s="2"/>
      <c r="K647" s="2"/>
      <c r="M647" s="2"/>
      <c r="N647" s="2"/>
      <c r="O647" s="2"/>
    </row>
    <row r="648" spans="1:15">
      <c r="A648" s="2"/>
      <c r="E648" s="2"/>
      <c r="I648" s="2"/>
      <c r="J648" s="2"/>
      <c r="K648" s="2"/>
      <c r="M648" s="2"/>
      <c r="N648" s="2"/>
      <c r="O648" s="2"/>
    </row>
    <row r="649" spans="1:15">
      <c r="A649" s="2"/>
      <c r="E649" s="2"/>
      <c r="I649" s="2"/>
      <c r="J649" s="2"/>
      <c r="K649" s="2"/>
      <c r="M649" s="2"/>
      <c r="N649" s="2"/>
      <c r="O649" s="2"/>
    </row>
    <row r="650" spans="1:15">
      <c r="A650" s="2"/>
      <c r="E650" s="2"/>
      <c r="I650" s="2"/>
      <c r="J650" s="2"/>
      <c r="K650" s="2"/>
      <c r="M650" s="2"/>
      <c r="N650" s="2"/>
      <c r="O650" s="2"/>
    </row>
    <row r="651" spans="1:15">
      <c r="A651" s="2"/>
      <c r="E651" s="2"/>
      <c r="I651" s="2"/>
      <c r="J651" s="2"/>
      <c r="K651" s="2"/>
      <c r="M651" s="2"/>
      <c r="N651" s="2"/>
      <c r="O651" s="2"/>
    </row>
    <row r="652" spans="1:15">
      <c r="A652" s="2"/>
      <c r="E652" s="2"/>
      <c r="I652" s="2"/>
      <c r="J652" s="2"/>
      <c r="K652" s="2"/>
      <c r="M652" s="2"/>
      <c r="N652" s="2"/>
      <c r="O652" s="2"/>
    </row>
    <row r="653" spans="1:15">
      <c r="A653" s="2"/>
      <c r="E653" s="2"/>
      <c r="I653" s="2"/>
      <c r="J653" s="2"/>
      <c r="K653" s="2"/>
      <c r="M653" s="2"/>
      <c r="N653" s="2"/>
      <c r="O653" s="2"/>
    </row>
    <row r="654" spans="1:15">
      <c r="A654" s="2"/>
      <c r="E654" s="2"/>
      <c r="I654" s="2"/>
      <c r="J654" s="2"/>
      <c r="K654" s="2"/>
      <c r="M654" s="2"/>
      <c r="N654" s="2"/>
      <c r="O654" s="2"/>
    </row>
    <row r="655" spans="1:15">
      <c r="A655" s="2"/>
      <c r="E655" s="2"/>
      <c r="I655" s="2"/>
      <c r="J655" s="2"/>
      <c r="K655" s="2"/>
      <c r="M655" s="2"/>
      <c r="N655" s="2"/>
      <c r="O655" s="2"/>
    </row>
    <row r="656" spans="1:15">
      <c r="A656" s="2"/>
      <c r="E656" s="2"/>
      <c r="I656" s="2"/>
      <c r="J656" s="2"/>
      <c r="K656" s="2"/>
      <c r="M656" s="2"/>
      <c r="N656" s="2"/>
      <c r="O656" s="2"/>
    </row>
    <row r="657" spans="1:15">
      <c r="A657" s="2"/>
      <c r="E657" s="2"/>
      <c r="I657" s="2"/>
      <c r="J657" s="2"/>
      <c r="K657" s="2"/>
      <c r="M657" s="2"/>
      <c r="N657" s="2"/>
      <c r="O657" s="2"/>
    </row>
    <row r="658" spans="1:15">
      <c r="A658" s="2"/>
      <c r="E658" s="2"/>
      <c r="I658" s="2"/>
      <c r="J658" s="2"/>
      <c r="K658" s="2"/>
      <c r="M658" s="2"/>
      <c r="N658" s="2"/>
      <c r="O658" s="2"/>
    </row>
    <row r="659" spans="1:15">
      <c r="A659" s="2"/>
      <c r="E659" s="2"/>
      <c r="I659" s="2"/>
      <c r="J659" s="2"/>
      <c r="K659" s="2"/>
      <c r="M659" s="2"/>
      <c r="N659" s="2"/>
      <c r="O659" s="2"/>
    </row>
    <row r="660" spans="1:15">
      <c r="A660" s="2"/>
      <c r="E660" s="2"/>
      <c r="I660" s="2"/>
      <c r="J660" s="2"/>
      <c r="K660" s="2"/>
      <c r="M660" s="2"/>
      <c r="N660" s="2"/>
      <c r="O660" s="2"/>
    </row>
    <row r="661" spans="1:15">
      <c r="A661" s="2"/>
      <c r="E661" s="2"/>
      <c r="I661" s="2"/>
      <c r="J661" s="2"/>
      <c r="K661" s="2"/>
      <c r="M661" s="2"/>
      <c r="N661" s="2"/>
      <c r="O661" s="2"/>
    </row>
    <row r="662" spans="1:15">
      <c r="A662" s="2"/>
      <c r="E662" s="2"/>
      <c r="I662" s="2"/>
      <c r="J662" s="2"/>
      <c r="K662" s="2"/>
      <c r="M662" s="2"/>
      <c r="N662" s="2"/>
      <c r="O662" s="2"/>
    </row>
    <row r="663" spans="1:15">
      <c r="A663" s="2"/>
      <c r="E663" s="2"/>
      <c r="I663" s="2"/>
      <c r="J663" s="2"/>
      <c r="K663" s="2"/>
      <c r="M663" s="2"/>
      <c r="N663" s="2"/>
      <c r="O663" s="2"/>
    </row>
    <row r="664" spans="1:15">
      <c r="A664" s="2"/>
      <c r="E664" s="2"/>
      <c r="I664" s="2"/>
      <c r="J664" s="2"/>
      <c r="K664" s="2"/>
      <c r="M664" s="2"/>
      <c r="N664" s="2"/>
      <c r="O664" s="2"/>
    </row>
    <row r="665" spans="1:15">
      <c r="A665" s="2"/>
      <c r="E665" s="2"/>
      <c r="I665" s="2"/>
      <c r="J665" s="2"/>
      <c r="K665" s="2"/>
      <c r="M665" s="2"/>
      <c r="N665" s="2"/>
      <c r="O665" s="2"/>
    </row>
    <row r="666" spans="1:15">
      <c r="A666" s="2"/>
      <c r="E666" s="2"/>
      <c r="I666" s="2"/>
      <c r="J666" s="2"/>
      <c r="K666" s="2"/>
      <c r="M666" s="2"/>
      <c r="N666" s="2"/>
      <c r="O666" s="2"/>
    </row>
    <row r="667" spans="1:15">
      <c r="A667" s="2"/>
      <c r="E667" s="2"/>
      <c r="I667" s="2"/>
      <c r="J667" s="2"/>
      <c r="K667" s="2"/>
      <c r="M667" s="2"/>
      <c r="N667" s="2"/>
      <c r="O667" s="2"/>
    </row>
    <row r="668" spans="1:15">
      <c r="A668" s="2"/>
      <c r="E668" s="2"/>
      <c r="I668" s="2"/>
      <c r="J668" s="2"/>
      <c r="K668" s="2"/>
      <c r="M668" s="2"/>
      <c r="N668" s="2"/>
      <c r="O668" s="2"/>
    </row>
    <row r="669" spans="1:15">
      <c r="A669" s="2"/>
      <c r="E669" s="2"/>
      <c r="I669" s="2"/>
      <c r="J669" s="2"/>
      <c r="K669" s="2"/>
      <c r="M669" s="2"/>
      <c r="N669" s="2"/>
      <c r="O669" s="2"/>
    </row>
    <row r="670" spans="1:15">
      <c r="A670" s="2"/>
      <c r="E670" s="2"/>
      <c r="I670" s="2"/>
      <c r="J670" s="2"/>
      <c r="K670" s="2"/>
      <c r="M670" s="2"/>
      <c r="N670" s="2"/>
      <c r="O670" s="2"/>
    </row>
    <row r="671" spans="1:15">
      <c r="A671" s="2"/>
      <c r="E671" s="2"/>
      <c r="I671" s="2"/>
      <c r="J671" s="2"/>
      <c r="K671" s="2"/>
      <c r="M671" s="2"/>
      <c r="N671" s="2"/>
      <c r="O671" s="2"/>
    </row>
    <row r="672" spans="1:15">
      <c r="A672" s="2"/>
      <c r="E672" s="2"/>
      <c r="I672" s="2"/>
      <c r="J672" s="2"/>
      <c r="K672" s="2"/>
      <c r="M672" s="2"/>
      <c r="N672" s="2"/>
      <c r="O672" s="2"/>
    </row>
    <row r="673" spans="1:15">
      <c r="A673" s="2"/>
      <c r="E673" s="2"/>
      <c r="I673" s="2"/>
      <c r="J673" s="2"/>
      <c r="K673" s="2"/>
      <c r="M673" s="2"/>
      <c r="N673" s="2"/>
      <c r="O673" s="2"/>
    </row>
    <row r="674" spans="1:15">
      <c r="A674" s="2"/>
      <c r="E674" s="2"/>
      <c r="I674" s="2"/>
      <c r="J674" s="2"/>
      <c r="K674" s="2"/>
      <c r="M674" s="2"/>
      <c r="N674" s="2"/>
      <c r="O674" s="2"/>
    </row>
    <row r="675" spans="1:15">
      <c r="A675" s="2"/>
      <c r="E675" s="2"/>
      <c r="I675" s="2"/>
      <c r="J675" s="2"/>
      <c r="K675" s="2"/>
      <c r="M675" s="2"/>
      <c r="N675" s="2"/>
      <c r="O675" s="2"/>
    </row>
    <row r="676" spans="1:15">
      <c r="A676" s="2"/>
      <c r="E676" s="2"/>
      <c r="I676" s="2"/>
      <c r="J676" s="2"/>
      <c r="K676" s="2"/>
      <c r="M676" s="2"/>
      <c r="N676" s="2"/>
      <c r="O676" s="2"/>
    </row>
    <row r="677" spans="1:15">
      <c r="A677" s="2"/>
      <c r="E677" s="2"/>
      <c r="I677" s="2"/>
      <c r="J677" s="2"/>
      <c r="K677" s="2"/>
      <c r="M677" s="2"/>
      <c r="N677" s="2"/>
      <c r="O677" s="2"/>
    </row>
    <row r="678" spans="1:15">
      <c r="A678" s="2"/>
      <c r="E678" s="2"/>
      <c r="I678" s="2"/>
      <c r="J678" s="2"/>
      <c r="K678" s="2"/>
      <c r="M678" s="2"/>
      <c r="N678" s="2"/>
      <c r="O678" s="2"/>
    </row>
    <row r="679" spans="1:15">
      <c r="A679" s="2"/>
      <c r="E679" s="2"/>
      <c r="I679" s="2"/>
      <c r="J679" s="2"/>
      <c r="K679" s="2"/>
      <c r="M679" s="2"/>
      <c r="N679" s="2"/>
      <c r="O679" s="2"/>
    </row>
    <row r="680" spans="1:15">
      <c r="A680" s="2"/>
      <c r="E680" s="2"/>
      <c r="I680" s="2"/>
      <c r="J680" s="2"/>
      <c r="K680" s="2"/>
      <c r="M680" s="2"/>
      <c r="N680" s="2"/>
      <c r="O680" s="2"/>
    </row>
    <row r="681" spans="1:15">
      <c r="A681" s="2"/>
      <c r="E681" s="2"/>
      <c r="I681" s="2"/>
      <c r="J681" s="2"/>
      <c r="K681" s="2"/>
      <c r="M681" s="2"/>
      <c r="N681" s="2"/>
      <c r="O681" s="2"/>
    </row>
    <row r="682" spans="1:15">
      <c r="A682" s="2"/>
      <c r="E682" s="2"/>
      <c r="I682" s="2"/>
      <c r="J682" s="2"/>
      <c r="K682" s="2"/>
      <c r="M682" s="2"/>
      <c r="N682" s="2"/>
      <c r="O682" s="2"/>
    </row>
    <row r="683" spans="1:15">
      <c r="A683" s="2"/>
      <c r="E683" s="2"/>
      <c r="I683" s="2"/>
      <c r="J683" s="2"/>
      <c r="K683" s="2"/>
      <c r="M683" s="2"/>
      <c r="N683" s="2"/>
      <c r="O683" s="2"/>
    </row>
    <row r="684" spans="1:15">
      <c r="A684" s="2"/>
      <c r="E684" s="2"/>
      <c r="I684" s="2"/>
      <c r="J684" s="2"/>
      <c r="K684" s="2"/>
      <c r="M684" s="2"/>
      <c r="N684" s="2"/>
      <c r="O684" s="2"/>
    </row>
    <row r="685" spans="1:15">
      <c r="A685" s="2"/>
      <c r="E685" s="2"/>
      <c r="I685" s="2"/>
      <c r="J685" s="2"/>
      <c r="K685" s="2"/>
      <c r="M685" s="2"/>
      <c r="N685" s="2"/>
      <c r="O685" s="2"/>
    </row>
    <row r="686" spans="1:15">
      <c r="A686" s="2"/>
      <c r="E686" s="2"/>
      <c r="I686" s="2"/>
      <c r="J686" s="2"/>
      <c r="K686" s="2"/>
      <c r="M686" s="2"/>
      <c r="N686" s="2"/>
      <c r="O686" s="2"/>
    </row>
    <row r="687" spans="1:15">
      <c r="A687" s="2"/>
      <c r="E687" s="2"/>
      <c r="I687" s="2"/>
      <c r="J687" s="2"/>
      <c r="K687" s="2"/>
      <c r="M687" s="2"/>
      <c r="N687" s="2"/>
      <c r="O687" s="2"/>
    </row>
    <row r="688" spans="1:15">
      <c r="A688" s="2"/>
      <c r="E688" s="2"/>
      <c r="I688" s="2"/>
      <c r="J688" s="2"/>
      <c r="K688" s="2"/>
      <c r="M688" s="2"/>
      <c r="N688" s="2"/>
      <c r="O688" s="2"/>
    </row>
    <row r="689" spans="1:15">
      <c r="A689" s="2"/>
      <c r="E689" s="2"/>
      <c r="I689" s="2"/>
      <c r="J689" s="2"/>
      <c r="K689" s="2"/>
      <c r="M689" s="2"/>
      <c r="N689" s="2"/>
      <c r="O689" s="2"/>
    </row>
    <row r="690" spans="1:15">
      <c r="A690" s="2"/>
      <c r="E690" s="2"/>
      <c r="I690" s="2"/>
      <c r="J690" s="2"/>
      <c r="K690" s="2"/>
      <c r="M690" s="2"/>
      <c r="N690" s="2"/>
      <c r="O690" s="2"/>
    </row>
    <row r="691" spans="1:15">
      <c r="A691" s="2"/>
      <c r="E691" s="2"/>
      <c r="I691" s="2"/>
      <c r="J691" s="2"/>
      <c r="K691" s="2"/>
      <c r="M691" s="2"/>
      <c r="N691" s="2"/>
      <c r="O691" s="2"/>
    </row>
    <row r="692" spans="1:15">
      <c r="A692" s="2"/>
      <c r="E692" s="2"/>
      <c r="I692" s="2"/>
      <c r="J692" s="2"/>
      <c r="K692" s="2"/>
      <c r="M692" s="2"/>
      <c r="N692" s="2"/>
      <c r="O692" s="2"/>
    </row>
    <row r="693" spans="1:15">
      <c r="A693" s="2"/>
      <c r="E693" s="2"/>
      <c r="I693" s="2"/>
      <c r="J693" s="2"/>
      <c r="K693" s="2"/>
      <c r="M693" s="2"/>
      <c r="N693" s="2"/>
      <c r="O693" s="2"/>
    </row>
    <row r="694" spans="1:15">
      <c r="A694" s="2"/>
      <c r="E694" s="2"/>
      <c r="I694" s="2"/>
      <c r="J694" s="2"/>
      <c r="K694" s="2"/>
      <c r="M694" s="2"/>
      <c r="N694" s="2"/>
      <c r="O694" s="2"/>
    </row>
    <row r="695" spans="1:15">
      <c r="A695" s="2"/>
      <c r="E695" s="2"/>
      <c r="I695" s="2"/>
      <c r="J695" s="2"/>
      <c r="K695" s="2"/>
      <c r="M695" s="2"/>
      <c r="N695" s="2"/>
      <c r="O695" s="2"/>
    </row>
    <row r="696" spans="1:15">
      <c r="A696" s="2"/>
      <c r="E696" s="2"/>
      <c r="I696" s="2"/>
      <c r="J696" s="2"/>
      <c r="K696" s="2"/>
      <c r="M696" s="2"/>
      <c r="N696" s="2"/>
      <c r="O696" s="2"/>
    </row>
    <row r="697" spans="1:15">
      <c r="A697" s="2"/>
      <c r="E697" s="2"/>
      <c r="I697" s="2"/>
      <c r="J697" s="2"/>
      <c r="K697" s="2"/>
      <c r="M697" s="2"/>
      <c r="N697" s="2"/>
      <c r="O697" s="2"/>
    </row>
    <row r="698" spans="1:15">
      <c r="A698" s="2"/>
      <c r="E698" s="2"/>
      <c r="I698" s="2"/>
      <c r="J698" s="2"/>
      <c r="K698" s="2"/>
      <c r="M698" s="2"/>
      <c r="N698" s="2"/>
      <c r="O698" s="2"/>
    </row>
    <row r="699" spans="1:15">
      <c r="A699" s="2"/>
      <c r="E699" s="2"/>
      <c r="I699" s="2"/>
      <c r="J699" s="2"/>
      <c r="K699" s="2"/>
      <c r="M699" s="2"/>
      <c r="N699" s="2"/>
      <c r="O699" s="2"/>
    </row>
    <row r="700" spans="1:15">
      <c r="A700" s="2"/>
      <c r="E700" s="2"/>
      <c r="I700" s="2"/>
      <c r="J700" s="2"/>
      <c r="K700" s="2"/>
      <c r="M700" s="2"/>
      <c r="N700" s="2"/>
      <c r="O700" s="2"/>
    </row>
    <row r="701" spans="1:15">
      <c r="A701" s="2"/>
      <c r="E701" s="2"/>
      <c r="I701" s="2"/>
      <c r="J701" s="2"/>
      <c r="K701" s="2"/>
      <c r="M701" s="2"/>
      <c r="N701" s="2"/>
      <c r="O701" s="2"/>
    </row>
    <row r="702" spans="1:15">
      <c r="A702" s="2"/>
      <c r="E702" s="2"/>
      <c r="I702" s="2"/>
      <c r="J702" s="2"/>
      <c r="K702" s="2"/>
      <c r="M702" s="2"/>
      <c r="N702" s="2"/>
      <c r="O702" s="2"/>
    </row>
    <row r="703" spans="1:15">
      <c r="A703" s="2"/>
      <c r="E703" s="2"/>
      <c r="I703" s="2"/>
      <c r="J703" s="2"/>
      <c r="K703" s="2"/>
      <c r="M703" s="2"/>
      <c r="N703" s="2"/>
      <c r="O703" s="2"/>
    </row>
    <row r="704" spans="1:15">
      <c r="A704" s="2"/>
      <c r="E704" s="2"/>
      <c r="I704" s="2"/>
      <c r="J704" s="2"/>
      <c r="K704" s="2"/>
      <c r="M704" s="2"/>
      <c r="N704" s="2"/>
      <c r="O704" s="2"/>
    </row>
    <row r="705" spans="1:15">
      <c r="A705" s="2"/>
      <c r="E705" s="2"/>
      <c r="I705" s="2"/>
      <c r="J705" s="2"/>
      <c r="K705" s="2"/>
      <c r="M705" s="2"/>
      <c r="N705" s="2"/>
      <c r="O705" s="2"/>
    </row>
    <row r="706" spans="1:15">
      <c r="A706" s="2"/>
      <c r="E706" s="2"/>
      <c r="I706" s="2"/>
      <c r="J706" s="2"/>
      <c r="K706" s="2"/>
      <c r="M706" s="2"/>
      <c r="N706" s="2"/>
      <c r="O706" s="2"/>
    </row>
    <row r="707" spans="1:15">
      <c r="A707" s="2"/>
      <c r="E707" s="2"/>
      <c r="I707" s="2"/>
      <c r="J707" s="2"/>
      <c r="K707" s="2"/>
      <c r="M707" s="2"/>
      <c r="N707" s="2"/>
      <c r="O707" s="2"/>
    </row>
    <row r="708" spans="1:15">
      <c r="A708" s="2"/>
      <c r="E708" s="2"/>
      <c r="I708" s="2"/>
      <c r="J708" s="2"/>
      <c r="K708" s="2"/>
      <c r="M708" s="2"/>
      <c r="N708" s="2"/>
      <c r="O708" s="2"/>
    </row>
    <row r="709" spans="1:15">
      <c r="A709" s="2"/>
      <c r="E709" s="2"/>
      <c r="I709" s="2"/>
      <c r="J709" s="2"/>
      <c r="K709" s="2"/>
      <c r="M709" s="2"/>
      <c r="N709" s="2"/>
      <c r="O709" s="2"/>
    </row>
    <row r="710" spans="1:15">
      <c r="A710" s="2"/>
      <c r="E710" s="2"/>
      <c r="I710" s="2"/>
      <c r="J710" s="2"/>
      <c r="K710" s="2"/>
      <c r="M710" s="2"/>
      <c r="N710" s="2"/>
      <c r="O710" s="2"/>
    </row>
    <row r="711" spans="1:15">
      <c r="A711" s="2"/>
      <c r="E711" s="2"/>
      <c r="I711" s="2"/>
      <c r="J711" s="2"/>
      <c r="K711" s="2"/>
      <c r="M711" s="2"/>
      <c r="N711" s="2"/>
      <c r="O711" s="2"/>
    </row>
    <row r="712" spans="1:15">
      <c r="A712" s="2"/>
      <c r="E712" s="2"/>
      <c r="I712" s="2"/>
      <c r="J712" s="2"/>
      <c r="K712" s="2"/>
      <c r="M712" s="2"/>
      <c r="N712" s="2"/>
      <c r="O712" s="2"/>
    </row>
    <row r="713" spans="1:15">
      <c r="A713" s="2"/>
      <c r="E713" s="2"/>
      <c r="I713" s="2"/>
      <c r="J713" s="2"/>
      <c r="K713" s="2"/>
      <c r="M713" s="2"/>
      <c r="N713" s="2"/>
      <c r="O713" s="2"/>
    </row>
    <row r="714" spans="1:15">
      <c r="A714" s="2"/>
      <c r="E714" s="2"/>
      <c r="I714" s="2"/>
      <c r="J714" s="2"/>
      <c r="K714" s="2"/>
      <c r="M714" s="2"/>
      <c r="N714" s="2"/>
      <c r="O714" s="2"/>
    </row>
    <row r="715" spans="1:15">
      <c r="A715" s="2"/>
      <c r="E715" s="2"/>
      <c r="I715" s="2"/>
      <c r="J715" s="2"/>
      <c r="K715" s="2"/>
      <c r="M715" s="2"/>
      <c r="N715" s="2"/>
      <c r="O715" s="2"/>
    </row>
    <row r="716" spans="1:15">
      <c r="A716" s="2"/>
      <c r="E716" s="2"/>
      <c r="I716" s="2"/>
      <c r="J716" s="2"/>
      <c r="K716" s="2"/>
      <c r="M716" s="2"/>
      <c r="N716" s="2"/>
      <c r="O716" s="2"/>
    </row>
    <row r="717" spans="1:15">
      <c r="A717" s="2"/>
      <c r="E717" s="2"/>
      <c r="I717" s="2"/>
      <c r="J717" s="2"/>
      <c r="K717" s="2"/>
      <c r="M717" s="2"/>
      <c r="N717" s="2"/>
      <c r="O717" s="2"/>
    </row>
    <row r="718" spans="1:15">
      <c r="A718" s="2"/>
      <c r="E718" s="2"/>
      <c r="I718" s="2"/>
      <c r="J718" s="2"/>
      <c r="K718" s="2"/>
      <c r="M718" s="2"/>
      <c r="N718" s="2"/>
      <c r="O718" s="2"/>
    </row>
    <row r="719" spans="1:15">
      <c r="A719" s="2"/>
      <c r="E719" s="2"/>
      <c r="I719" s="2"/>
      <c r="J719" s="2"/>
      <c r="K719" s="2"/>
      <c r="M719" s="2"/>
      <c r="N719" s="2"/>
      <c r="O719" s="2"/>
    </row>
    <row r="720" spans="1:15">
      <c r="A720" s="2"/>
      <c r="E720" s="2"/>
      <c r="I720" s="2"/>
      <c r="J720" s="2"/>
      <c r="K720" s="2"/>
      <c r="M720" s="2"/>
      <c r="N720" s="2"/>
      <c r="O720" s="2"/>
    </row>
    <row r="721" spans="1:15">
      <c r="A721" s="2"/>
      <c r="E721" s="2"/>
      <c r="I721" s="2"/>
      <c r="J721" s="2"/>
      <c r="K721" s="2"/>
      <c r="M721" s="2"/>
      <c r="N721" s="2"/>
      <c r="O721" s="2"/>
    </row>
    <row r="722" spans="1:15">
      <c r="A722" s="2"/>
      <c r="E722" s="2"/>
      <c r="I722" s="2"/>
      <c r="J722" s="2"/>
      <c r="K722" s="2"/>
      <c r="M722" s="2"/>
      <c r="N722" s="2"/>
      <c r="O722" s="2"/>
    </row>
    <row r="723" spans="1:15">
      <c r="A723" s="2"/>
      <c r="E723" s="2"/>
      <c r="I723" s="2"/>
      <c r="J723" s="2"/>
      <c r="M723" s="2"/>
      <c r="N723" s="2"/>
    </row>
    <row r="724" spans="1:15">
      <c r="A724" s="2"/>
      <c r="E724" s="2"/>
      <c r="I724" s="2"/>
      <c r="J724" s="2"/>
      <c r="M724" s="2"/>
      <c r="N724" s="2"/>
    </row>
    <row r="725" spans="1:15">
      <c r="A725" s="2"/>
      <c r="E725" s="2"/>
      <c r="I725" s="2"/>
      <c r="M725" s="2"/>
    </row>
    <row r="726" spans="1:15">
      <c r="A726" s="2"/>
      <c r="E726" s="2"/>
      <c r="I726" s="2"/>
      <c r="M726" s="2"/>
    </row>
    <row r="727" spans="1:15">
      <c r="A727" s="2"/>
      <c r="E727" s="2"/>
      <c r="I727" s="2"/>
      <c r="M727" s="2"/>
    </row>
    <row r="728" spans="1:15">
      <c r="A728" s="2"/>
      <c r="E728" s="2"/>
      <c r="I728" s="2"/>
      <c r="M728" s="2"/>
    </row>
    <row r="729" spans="1:15">
      <c r="A729" s="2"/>
      <c r="E729" s="2"/>
      <c r="I729" s="2"/>
      <c r="M729" s="2"/>
    </row>
    <row r="730" spans="1:15">
      <c r="A730" s="2"/>
      <c r="E730" s="2"/>
      <c r="I730" s="2"/>
      <c r="M730" s="2"/>
    </row>
    <row r="731" spans="1:15">
      <c r="A731" s="2"/>
      <c r="E731" s="2"/>
      <c r="I731" s="2"/>
      <c r="M731" s="2"/>
    </row>
    <row r="732" spans="1:15">
      <c r="A732" s="2"/>
      <c r="E732" s="2"/>
      <c r="I732" s="2"/>
      <c r="M732" s="2"/>
    </row>
    <row r="733" spans="1:15">
      <c r="A733" s="2"/>
      <c r="E733" s="2"/>
      <c r="I733" s="2"/>
      <c r="M733" s="2"/>
    </row>
    <row r="734" spans="1:15">
      <c r="A734" s="2"/>
      <c r="E734" s="2"/>
      <c r="I734" s="2"/>
      <c r="M734" s="2"/>
    </row>
    <row r="735" spans="1:15">
      <c r="A735" s="2"/>
      <c r="E735" s="2"/>
      <c r="I735" s="2"/>
      <c r="M735" s="2"/>
    </row>
    <row r="736" spans="1:15">
      <c r="A736" s="2"/>
      <c r="E736" s="2"/>
      <c r="I736" s="2"/>
      <c r="M736" s="2"/>
    </row>
    <row r="737" spans="1:13">
      <c r="A737" s="2"/>
      <c r="E737" s="2"/>
      <c r="I737" s="2"/>
      <c r="M737" s="2"/>
    </row>
    <row r="738" spans="1:13">
      <c r="A738" s="2"/>
      <c r="E738" s="2"/>
      <c r="I738" s="2"/>
      <c r="M738" s="2"/>
    </row>
    <row r="739" spans="1:13">
      <c r="A739" s="2"/>
      <c r="E739" s="2"/>
      <c r="I739" s="2"/>
      <c r="M739" s="2"/>
    </row>
    <row r="740" spans="1:13">
      <c r="A740" s="2"/>
      <c r="E740" s="2"/>
      <c r="I740" s="2"/>
      <c r="M740" s="2"/>
    </row>
    <row r="741" spans="1:13">
      <c r="A741" s="2"/>
      <c r="E741" s="2"/>
      <c r="I741" s="2"/>
      <c r="M741" s="2"/>
    </row>
    <row r="742" spans="1:13">
      <c r="A742" s="2"/>
      <c r="E742" s="2"/>
      <c r="I742" s="2"/>
      <c r="M742" s="2"/>
    </row>
    <row r="743" spans="1:13">
      <c r="A743" s="2"/>
      <c r="E743" s="2"/>
      <c r="I743" s="2"/>
      <c r="M743" s="2"/>
    </row>
    <row r="744" spans="1:13">
      <c r="A744" s="2"/>
      <c r="E744" s="2"/>
      <c r="I744" s="2"/>
      <c r="M744" s="2"/>
    </row>
    <row r="745" spans="1:13">
      <c r="A745" s="2"/>
      <c r="E745" s="2"/>
      <c r="I745" s="2"/>
      <c r="M745" s="2"/>
    </row>
    <row r="746" spans="1:13">
      <c r="A746" s="2"/>
      <c r="E746" s="2"/>
      <c r="I746" s="2"/>
      <c r="M746" s="2"/>
    </row>
    <row r="747" spans="1:13">
      <c r="A747" s="2"/>
      <c r="E747" s="2"/>
      <c r="I747" s="2"/>
      <c r="M747" s="2"/>
    </row>
    <row r="748" spans="1:13">
      <c r="A748" s="2"/>
      <c r="E748" s="2"/>
      <c r="I748" s="2"/>
      <c r="M748" s="2"/>
    </row>
    <row r="749" spans="1:13">
      <c r="A749" s="2"/>
      <c r="E749" s="2"/>
      <c r="I749" s="2"/>
      <c r="M749" s="2"/>
    </row>
    <row r="750" spans="1:13">
      <c r="A750" s="2"/>
      <c r="E750" s="2"/>
      <c r="I750" s="2"/>
      <c r="M750" s="2"/>
    </row>
    <row r="751" spans="1:13">
      <c r="A751" s="2"/>
      <c r="E751" s="2"/>
      <c r="I751" s="2"/>
      <c r="M751" s="2"/>
    </row>
    <row r="752" spans="1:13">
      <c r="A752" s="2"/>
      <c r="E752" s="2"/>
      <c r="I752" s="2"/>
      <c r="M752" s="2"/>
    </row>
    <row r="753" spans="1:13">
      <c r="A753" s="2"/>
      <c r="E753" s="2"/>
      <c r="I753" s="2"/>
      <c r="M753" s="2"/>
    </row>
    <row r="754" spans="1:13">
      <c r="A754" s="2"/>
      <c r="E754" s="2"/>
      <c r="I754" s="2"/>
      <c r="M754" s="2"/>
    </row>
    <row r="755" spans="1:13">
      <c r="A755" s="2"/>
      <c r="E755" s="2"/>
      <c r="I755" s="2"/>
      <c r="M755" s="2"/>
    </row>
    <row r="756" spans="1:13">
      <c r="A756" s="2"/>
      <c r="E756" s="2"/>
      <c r="I756" s="2"/>
      <c r="M756" s="2"/>
    </row>
    <row r="757" spans="1:13">
      <c r="A757" s="2"/>
      <c r="E757" s="2"/>
      <c r="I757" s="2"/>
      <c r="M757" s="2"/>
    </row>
    <row r="758" spans="1:13">
      <c r="A758" s="2"/>
      <c r="E758" s="2"/>
      <c r="I758" s="2"/>
      <c r="M758" s="2"/>
    </row>
    <row r="759" spans="1:13">
      <c r="A759" s="2"/>
      <c r="E759" s="2"/>
      <c r="I759" s="2"/>
      <c r="M759" s="2"/>
    </row>
    <row r="760" spans="1:13">
      <c r="A760" s="2"/>
      <c r="E760" s="2"/>
      <c r="I760" s="2"/>
      <c r="M760" s="2"/>
    </row>
    <row r="761" spans="1:13">
      <c r="A761" s="2"/>
      <c r="E761" s="2"/>
      <c r="I761" s="2"/>
      <c r="M761" s="2"/>
    </row>
    <row r="762" spans="1:13">
      <c r="A762" s="2"/>
      <c r="E762" s="2"/>
      <c r="I762" s="2"/>
      <c r="M762" s="2"/>
    </row>
    <row r="763" spans="1:13">
      <c r="A763" s="2"/>
      <c r="E763" s="2"/>
      <c r="I763" s="2"/>
      <c r="M763" s="2"/>
    </row>
    <row r="764" spans="1:13">
      <c r="A764" s="2"/>
      <c r="E764" s="2"/>
      <c r="I764" s="2"/>
      <c r="M764" s="2"/>
    </row>
    <row r="765" spans="1:13">
      <c r="A765" s="2"/>
      <c r="E765" s="2"/>
      <c r="I765" s="2"/>
      <c r="M765" s="2"/>
    </row>
    <row r="766" spans="1:13">
      <c r="A766" s="2"/>
      <c r="E766" s="2"/>
      <c r="I766" s="2"/>
      <c r="M766" s="2"/>
    </row>
    <row r="767" spans="1:13">
      <c r="A767" s="2"/>
      <c r="E767" s="2"/>
      <c r="I767" s="2"/>
      <c r="M767" s="2"/>
    </row>
    <row r="768" spans="1:13">
      <c r="A768" s="2"/>
      <c r="E768" s="2"/>
      <c r="I768" s="2"/>
      <c r="M768" s="2"/>
    </row>
    <row r="769" spans="1:13">
      <c r="A769" s="2"/>
      <c r="E769" s="2"/>
      <c r="I769" s="2"/>
      <c r="M769" s="2"/>
    </row>
    <row r="770" spans="1:13">
      <c r="A770" s="2"/>
      <c r="E770" s="2"/>
      <c r="I770" s="2"/>
      <c r="M770" s="2"/>
    </row>
    <row r="771" spans="1:13">
      <c r="A771" s="2"/>
      <c r="E771" s="2"/>
      <c r="I771" s="2"/>
      <c r="M771" s="2"/>
    </row>
    <row r="772" spans="1:13">
      <c r="A772" s="2"/>
      <c r="E772" s="2"/>
      <c r="I772" s="2"/>
      <c r="M772" s="2"/>
    </row>
    <row r="773" spans="1:13">
      <c r="A773" s="2"/>
      <c r="E773" s="2"/>
      <c r="I773" s="2"/>
      <c r="M773" s="2"/>
    </row>
    <row r="774" spans="1:13">
      <c r="A774" s="2"/>
      <c r="E774" s="2"/>
      <c r="I774" s="2"/>
      <c r="M774" s="2"/>
    </row>
    <row r="775" spans="1:13">
      <c r="A775" s="2"/>
      <c r="E775" s="2"/>
      <c r="I775" s="2"/>
      <c r="M775" s="2"/>
    </row>
    <row r="776" spans="1:13">
      <c r="A776" s="2"/>
      <c r="E776" s="2"/>
      <c r="I776" s="2"/>
      <c r="M776" s="2"/>
    </row>
    <row r="777" spans="1:13">
      <c r="A777" s="2"/>
      <c r="E777" s="2"/>
      <c r="I777" s="2"/>
      <c r="M777" s="2"/>
    </row>
    <row r="778" spans="1:13">
      <c r="A778" s="2"/>
      <c r="E778" s="2"/>
      <c r="I778" s="2"/>
      <c r="M778" s="2"/>
    </row>
    <row r="779" spans="1:13">
      <c r="A779" s="2"/>
      <c r="E779" s="2"/>
      <c r="I779" s="2"/>
      <c r="M779" s="2"/>
    </row>
    <row r="780" spans="1:13">
      <c r="A780" s="2"/>
      <c r="E780" s="2"/>
      <c r="I780" s="2"/>
      <c r="M780" s="2"/>
    </row>
    <row r="781" spans="1:13">
      <c r="A781" s="2"/>
      <c r="E781" s="2"/>
      <c r="I781" s="2"/>
      <c r="M781" s="2"/>
    </row>
    <row r="782" spans="1:13">
      <c r="A782" s="2"/>
      <c r="E782" s="2"/>
      <c r="I782" s="2"/>
      <c r="M782" s="2"/>
    </row>
    <row r="783" spans="1:13">
      <c r="A783" s="2"/>
      <c r="E783" s="2"/>
      <c r="I783" s="2"/>
      <c r="M783" s="2"/>
    </row>
    <row r="784" spans="1:13">
      <c r="A784" s="2"/>
      <c r="E784" s="2"/>
      <c r="I784" s="2"/>
      <c r="M784" s="2"/>
    </row>
    <row r="785" spans="1:13">
      <c r="A785" s="2"/>
      <c r="E785" s="2"/>
      <c r="I785" s="2"/>
      <c r="M785" s="2"/>
    </row>
    <row r="786" spans="1:13">
      <c r="A786" s="2"/>
      <c r="E786" s="2"/>
      <c r="I786" s="2"/>
      <c r="M786" s="2"/>
    </row>
    <row r="787" spans="1:13">
      <c r="A787" s="2"/>
      <c r="E787" s="2"/>
      <c r="I787" s="2"/>
      <c r="M787" s="2"/>
    </row>
    <row r="788" spans="1:13">
      <c r="A788" s="2"/>
      <c r="E788" s="2"/>
      <c r="I788" s="2"/>
      <c r="M788" s="2"/>
    </row>
    <row r="789" spans="1:13">
      <c r="A789" s="2"/>
      <c r="E789" s="2"/>
      <c r="I789" s="2"/>
      <c r="M789" s="2"/>
    </row>
    <row r="790" spans="1:13">
      <c r="A790" s="2"/>
      <c r="E790" s="2"/>
      <c r="I790" s="2"/>
      <c r="M790" s="2"/>
    </row>
    <row r="791" spans="1:13">
      <c r="A791" s="2"/>
      <c r="E791" s="2"/>
      <c r="I791" s="2"/>
      <c r="M791" s="2"/>
    </row>
    <row r="792" spans="1:13">
      <c r="A792" s="2"/>
      <c r="E792" s="2"/>
      <c r="I792" s="2"/>
      <c r="M792" s="2"/>
    </row>
    <row r="793" spans="1:13">
      <c r="A793" s="2"/>
      <c r="E793" s="2"/>
      <c r="I793" s="2"/>
      <c r="M793" s="2"/>
    </row>
    <row r="794" spans="1:13">
      <c r="A794" s="2"/>
      <c r="E794" s="2"/>
      <c r="I794" s="2"/>
      <c r="M794" s="2"/>
    </row>
    <row r="795" spans="1:13">
      <c r="A795" s="2"/>
      <c r="E795" s="2"/>
      <c r="I795" s="2"/>
      <c r="M795" s="2"/>
    </row>
    <row r="796" spans="1:13">
      <c r="A796" s="2"/>
      <c r="E796" s="2"/>
      <c r="I796" s="2"/>
      <c r="M796" s="2"/>
    </row>
    <row r="797" spans="1:13">
      <c r="A797" s="2"/>
      <c r="E797" s="2"/>
      <c r="I797" s="2"/>
      <c r="M797" s="2"/>
    </row>
    <row r="798" spans="1:13">
      <c r="A798" s="2"/>
      <c r="E798" s="2"/>
      <c r="I798" s="2"/>
      <c r="M798" s="2"/>
    </row>
    <row r="799" spans="1:13">
      <c r="A799" s="2"/>
      <c r="E799" s="2"/>
      <c r="I799" s="2"/>
      <c r="M799" s="2"/>
    </row>
    <row r="800" spans="1:13">
      <c r="A800" s="2"/>
      <c r="E800" s="2"/>
      <c r="I800" s="2"/>
      <c r="M800" s="2"/>
    </row>
    <row r="801" spans="1:13">
      <c r="A801" s="2"/>
      <c r="E801" s="2"/>
      <c r="I801" s="2"/>
      <c r="M801" s="2"/>
    </row>
    <row r="802" spans="1:13">
      <c r="A802" s="2"/>
      <c r="E802" s="2"/>
      <c r="I802" s="2"/>
      <c r="M802" s="2"/>
    </row>
    <row r="803" spans="1:13">
      <c r="A803" s="2"/>
      <c r="E803" s="2"/>
      <c r="I803" s="2"/>
      <c r="M803" s="2"/>
    </row>
    <row r="804" spans="1:13">
      <c r="A804" s="2"/>
      <c r="E804" s="2"/>
      <c r="I804" s="2"/>
      <c r="M804" s="2"/>
    </row>
    <row r="805" spans="1:13">
      <c r="A805" s="2"/>
      <c r="E805" s="2"/>
      <c r="I805" s="2"/>
      <c r="M805" s="2"/>
    </row>
    <row r="806" spans="1:13">
      <c r="A806" s="2"/>
      <c r="E806" s="2"/>
      <c r="I806" s="2"/>
      <c r="M806" s="2"/>
    </row>
    <row r="807" spans="1:13">
      <c r="A807" s="2"/>
      <c r="E807" s="2"/>
      <c r="I807" s="2"/>
      <c r="M807" s="2"/>
    </row>
    <row r="808" spans="1:13">
      <c r="A808" s="2"/>
      <c r="E808" s="2"/>
      <c r="I808" s="2"/>
      <c r="M808" s="2"/>
    </row>
    <row r="809" spans="1:13">
      <c r="A809" s="2"/>
      <c r="E809" s="2"/>
      <c r="I809" s="2"/>
      <c r="M809" s="2"/>
    </row>
    <row r="810" spans="1:13">
      <c r="A810" s="2"/>
      <c r="E810" s="2"/>
      <c r="I810" s="2"/>
      <c r="M810" s="2"/>
    </row>
    <row r="811" spans="1:13">
      <c r="A811" s="2"/>
      <c r="E811" s="2"/>
      <c r="I811" s="2"/>
      <c r="M811" s="2"/>
    </row>
    <row r="812" spans="1:13">
      <c r="A812" s="2"/>
      <c r="E812" s="2"/>
      <c r="I812" s="2"/>
      <c r="M812" s="2"/>
    </row>
    <row r="813" spans="1:13">
      <c r="A813" s="2"/>
      <c r="E813" s="2"/>
      <c r="I813" s="2"/>
      <c r="M813" s="2"/>
    </row>
    <row r="814" spans="1:13">
      <c r="A814" s="2"/>
      <c r="E814" s="2"/>
      <c r="I814" s="2"/>
      <c r="M814" s="2"/>
    </row>
    <row r="815" spans="1:13">
      <c r="A815" s="2"/>
      <c r="E815" s="2"/>
      <c r="I815" s="2"/>
      <c r="M815" s="2"/>
    </row>
    <row r="816" spans="1:13">
      <c r="A816" s="2"/>
      <c r="E816" s="2"/>
      <c r="I816" s="2"/>
      <c r="M816" s="2"/>
    </row>
    <row r="817" spans="1:13">
      <c r="A817" s="2"/>
      <c r="E817" s="2"/>
      <c r="I817" s="2"/>
      <c r="M817" s="2"/>
    </row>
    <row r="818" spans="1:13">
      <c r="A818" s="2"/>
      <c r="E818" s="2"/>
      <c r="I818" s="2"/>
      <c r="M818" s="2"/>
    </row>
    <row r="819" spans="1:13">
      <c r="A819" s="2"/>
      <c r="E819" s="2"/>
      <c r="I819" s="2"/>
      <c r="M819" s="2"/>
    </row>
    <row r="820" spans="1:13">
      <c r="A820" s="2"/>
      <c r="E820" s="2"/>
      <c r="I820" s="2"/>
      <c r="M820" s="2"/>
    </row>
    <row r="821" spans="1:13">
      <c r="A821" s="2"/>
      <c r="E821" s="2"/>
      <c r="I821" s="2"/>
      <c r="M821" s="2"/>
    </row>
    <row r="822" spans="1:13">
      <c r="A822" s="2"/>
      <c r="E822" s="2"/>
      <c r="I822" s="2"/>
      <c r="M822" s="2"/>
    </row>
    <row r="823" spans="1:13">
      <c r="A823" s="2"/>
      <c r="E823" s="2"/>
      <c r="I823" s="2"/>
      <c r="M823" s="2"/>
    </row>
    <row r="824" spans="1:13">
      <c r="A824" s="2"/>
      <c r="E824" s="2"/>
      <c r="I824" s="2"/>
      <c r="M824" s="2"/>
    </row>
    <row r="825" spans="1:13">
      <c r="A825" s="2"/>
      <c r="E825" s="2"/>
      <c r="I825" s="2"/>
      <c r="M825" s="2"/>
    </row>
    <row r="826" spans="1:13">
      <c r="A826" s="2"/>
      <c r="E826" s="2"/>
      <c r="I826" s="2"/>
      <c r="M826" s="2"/>
    </row>
    <row r="827" spans="1:13">
      <c r="A827" s="2"/>
      <c r="E827" s="2"/>
      <c r="I827" s="2"/>
      <c r="M827" s="2"/>
    </row>
    <row r="828" spans="1:13">
      <c r="A828" s="2"/>
      <c r="E828" s="2"/>
      <c r="I828" s="2"/>
      <c r="M828" s="2"/>
    </row>
    <row r="829" spans="1:13">
      <c r="A829" s="2"/>
      <c r="E829" s="2"/>
      <c r="I829" s="2"/>
      <c r="M829" s="2"/>
    </row>
    <row r="830" spans="1:13">
      <c r="A830" s="2"/>
      <c r="E830" s="2"/>
      <c r="I830" s="2"/>
      <c r="M830" s="2"/>
    </row>
    <row r="831" spans="1:13">
      <c r="A831" s="2"/>
      <c r="E831" s="2"/>
      <c r="I831" s="2"/>
      <c r="M831" s="2"/>
    </row>
    <row r="832" spans="1:13">
      <c r="A832" s="2"/>
      <c r="E832" s="2"/>
      <c r="I832" s="2"/>
      <c r="M832" s="2"/>
    </row>
    <row r="833" spans="1:13">
      <c r="A833" s="2"/>
      <c r="E833" s="2"/>
      <c r="I833" s="2"/>
      <c r="M833" s="2"/>
    </row>
    <row r="834" spans="1:13">
      <c r="A834" s="2"/>
      <c r="E834" s="2"/>
      <c r="I834" s="2"/>
      <c r="M834" s="2"/>
    </row>
    <row r="835" spans="1:13">
      <c r="A835" s="2"/>
      <c r="E835" s="2"/>
      <c r="I835" s="2"/>
      <c r="M835" s="2"/>
    </row>
    <row r="836" spans="1:13">
      <c r="A836" s="2"/>
      <c r="E836" s="2"/>
      <c r="I836" s="2"/>
      <c r="M836" s="2"/>
    </row>
    <row r="837" spans="1:13">
      <c r="A837" s="2"/>
      <c r="E837" s="2"/>
      <c r="I837" s="2"/>
      <c r="M837" s="2"/>
    </row>
    <row r="838" spans="1:13">
      <c r="A838" s="2"/>
      <c r="E838" s="2"/>
      <c r="I838" s="2"/>
      <c r="M838" s="2"/>
    </row>
    <row r="839" spans="1:13">
      <c r="A839" s="2"/>
      <c r="E839" s="2"/>
      <c r="I839" s="2"/>
      <c r="M839" s="2"/>
    </row>
    <row r="840" spans="1:13">
      <c r="A840" s="2"/>
      <c r="E840" s="2"/>
      <c r="I840" s="2"/>
      <c r="M840" s="2"/>
    </row>
    <row r="841" spans="1:13">
      <c r="A841" s="2"/>
      <c r="E841" s="2"/>
      <c r="I841" s="2"/>
      <c r="M841" s="2"/>
    </row>
    <row r="842" spans="1:13">
      <c r="A842" s="2"/>
      <c r="E842" s="2"/>
      <c r="I842" s="2"/>
      <c r="M842" s="2"/>
    </row>
    <row r="843" spans="1:13">
      <c r="A843" s="2"/>
      <c r="E843" s="2"/>
      <c r="I843" s="2"/>
      <c r="M843" s="2"/>
    </row>
    <row r="844" spans="1:13">
      <c r="A844" s="2"/>
      <c r="E844" s="2"/>
      <c r="I844" s="2"/>
      <c r="M844" s="2"/>
    </row>
    <row r="845" spans="1:13">
      <c r="A845" s="2"/>
      <c r="E845" s="2"/>
      <c r="I845" s="2"/>
      <c r="M845" s="2"/>
    </row>
    <row r="846" spans="1:13">
      <c r="A846" s="2"/>
      <c r="E846" s="2"/>
      <c r="I846" s="2"/>
      <c r="M846" s="2"/>
    </row>
    <row r="847" spans="1:13">
      <c r="A847" s="2"/>
      <c r="E847" s="2"/>
      <c r="I847" s="2"/>
      <c r="M847" s="2"/>
    </row>
    <row r="848" spans="1:13">
      <c r="A848" s="2"/>
      <c r="E848" s="2"/>
      <c r="I848" s="2"/>
      <c r="M848" s="2"/>
    </row>
    <row r="849" spans="1:13">
      <c r="A849" s="2"/>
      <c r="E849" s="2"/>
      <c r="I849" s="2"/>
      <c r="M849" s="2"/>
    </row>
    <row r="850" spans="1:13">
      <c r="A850" s="2"/>
      <c r="E850" s="2"/>
      <c r="I850" s="2"/>
      <c r="M850" s="2"/>
    </row>
    <row r="851" spans="1:13">
      <c r="A851" s="2"/>
      <c r="E851" s="2"/>
      <c r="I851" s="2"/>
      <c r="M851" s="2"/>
    </row>
    <row r="852" spans="1:13">
      <c r="A852" s="2"/>
      <c r="E852" s="2"/>
      <c r="I852" s="2"/>
      <c r="M852" s="2"/>
    </row>
    <row r="853" spans="1:13">
      <c r="A853" s="2"/>
      <c r="E853" s="2"/>
      <c r="I853" s="2"/>
      <c r="M853" s="2"/>
    </row>
    <row r="854" spans="1:13">
      <c r="A854" s="2"/>
      <c r="E854" s="2"/>
      <c r="I854" s="2"/>
      <c r="M854" s="2"/>
    </row>
    <row r="855" spans="1:13">
      <c r="A855" s="2"/>
      <c r="E855" s="2"/>
      <c r="I855" s="2"/>
      <c r="M855" s="2"/>
    </row>
    <row r="856" spans="1:13">
      <c r="A856" s="2"/>
      <c r="E856" s="2"/>
      <c r="I856" s="2"/>
      <c r="M856" s="2"/>
    </row>
    <row r="857" spans="1:13">
      <c r="A857" s="2"/>
      <c r="E857" s="2"/>
      <c r="I857" s="2"/>
      <c r="M857" s="2"/>
    </row>
    <row r="858" spans="1:13">
      <c r="A858" s="2"/>
      <c r="E858" s="2"/>
      <c r="I858" s="2"/>
      <c r="M858" s="2"/>
    </row>
    <row r="859" spans="1:13">
      <c r="A859" s="2"/>
      <c r="E859" s="2"/>
      <c r="I859" s="2"/>
      <c r="M859" s="2"/>
    </row>
    <row r="860" spans="1:13">
      <c r="A860" s="2"/>
      <c r="E860" s="2"/>
      <c r="I860" s="2"/>
      <c r="M860" s="2"/>
    </row>
    <row r="861" spans="1:13">
      <c r="A861" s="2"/>
      <c r="E861" s="2"/>
      <c r="I861" s="2"/>
      <c r="M861" s="2"/>
    </row>
    <row r="862" spans="1:13">
      <c r="A862" s="2"/>
      <c r="E862" s="2"/>
      <c r="I862" s="2"/>
      <c r="M862" s="2"/>
    </row>
    <row r="863" spans="1:13">
      <c r="A863" s="2"/>
      <c r="E863" s="2"/>
      <c r="I863" s="2"/>
      <c r="M863" s="2"/>
    </row>
    <row r="864" spans="1:13">
      <c r="A864" s="2"/>
      <c r="E864" s="2"/>
      <c r="I864" s="2"/>
      <c r="M864" s="2"/>
    </row>
    <row r="865" spans="1:13">
      <c r="A865" s="2"/>
      <c r="E865" s="2"/>
      <c r="I865" s="2"/>
      <c r="M865" s="2"/>
    </row>
    <row r="866" spans="1:13">
      <c r="A866" s="2"/>
      <c r="E866" s="2"/>
      <c r="I866" s="2"/>
      <c r="M866" s="2"/>
    </row>
    <row r="867" spans="1:13">
      <c r="A867" s="2"/>
      <c r="E867" s="2"/>
      <c r="I867" s="2"/>
      <c r="M867" s="2"/>
    </row>
    <row r="868" spans="1:13">
      <c r="A868" s="2"/>
      <c r="E868" s="2"/>
      <c r="I868" s="2"/>
      <c r="M868" s="2"/>
    </row>
    <row r="869" spans="1:13">
      <c r="A869" s="2"/>
      <c r="E869" s="2"/>
      <c r="I869" s="2"/>
      <c r="M869" s="2"/>
    </row>
    <row r="870" spans="1:13">
      <c r="A870" s="2"/>
      <c r="E870" s="2"/>
      <c r="I870" s="2"/>
      <c r="M870" s="2"/>
    </row>
    <row r="871" spans="1:13">
      <c r="A871" s="2"/>
      <c r="E871" s="2"/>
      <c r="I871" s="2"/>
      <c r="M871" s="2"/>
    </row>
    <row r="872" spans="1:13">
      <c r="A872" s="2"/>
      <c r="E872" s="2"/>
      <c r="I872" s="2"/>
      <c r="M872" s="2"/>
    </row>
    <row r="873" spans="1:13">
      <c r="A873" s="2"/>
      <c r="E873" s="2"/>
      <c r="I873" s="2"/>
      <c r="M873" s="2"/>
    </row>
    <row r="874" spans="1:13">
      <c r="A874" s="2"/>
      <c r="E874" s="2"/>
      <c r="I874" s="2"/>
      <c r="M874" s="2"/>
    </row>
    <row r="875" spans="1:13">
      <c r="A875" s="2"/>
      <c r="E875" s="2"/>
      <c r="I875" s="2"/>
      <c r="M875" s="2"/>
    </row>
    <row r="876" spans="1:13">
      <c r="A876" s="2"/>
      <c r="E876" s="2"/>
      <c r="I876" s="2"/>
      <c r="M876" s="2"/>
    </row>
    <row r="877" spans="1:13">
      <c r="A877" s="2"/>
      <c r="E877" s="2"/>
      <c r="I877" s="2"/>
      <c r="M877" s="2"/>
    </row>
    <row r="878" spans="1:13">
      <c r="A878" s="2"/>
      <c r="E878" s="2"/>
      <c r="I878" s="2"/>
      <c r="M878" s="2"/>
    </row>
    <row r="879" spans="1:13">
      <c r="A879" s="2"/>
      <c r="E879" s="2"/>
      <c r="I879" s="2"/>
      <c r="M879" s="2"/>
    </row>
    <row r="880" spans="1:13">
      <c r="A880" s="2"/>
      <c r="E880" s="2"/>
      <c r="I880" s="2"/>
      <c r="M880" s="2"/>
    </row>
    <row r="881" spans="1:13">
      <c r="A881" s="2"/>
      <c r="E881" s="2"/>
      <c r="I881" s="2"/>
      <c r="M881" s="2"/>
    </row>
    <row r="882" spans="1:13">
      <c r="A882" s="2"/>
      <c r="E882" s="2"/>
      <c r="I882" s="2"/>
      <c r="M882" s="2"/>
    </row>
    <row r="883" spans="1:13">
      <c r="A883" s="2"/>
      <c r="E883" s="2"/>
      <c r="I883" s="2"/>
      <c r="M883" s="2"/>
    </row>
    <row r="884" spans="1:13">
      <c r="A884" s="2"/>
      <c r="E884" s="2"/>
      <c r="I884" s="2"/>
      <c r="M884" s="2"/>
    </row>
    <row r="885" spans="1:13">
      <c r="A885" s="2"/>
      <c r="E885" s="2"/>
      <c r="I885" s="2"/>
      <c r="M885" s="2"/>
    </row>
    <row r="886" spans="1:13">
      <c r="A886" s="2"/>
      <c r="E886" s="2"/>
      <c r="I886" s="2"/>
      <c r="M886" s="2"/>
    </row>
    <row r="887" spans="1:13">
      <c r="A887" s="2"/>
      <c r="E887" s="2"/>
      <c r="I887" s="2"/>
      <c r="M887" s="2"/>
    </row>
    <row r="888" spans="1:13">
      <c r="A888" s="2"/>
      <c r="E888" s="2"/>
      <c r="I888" s="2"/>
      <c r="M888" s="2"/>
    </row>
    <row r="889" spans="1:13">
      <c r="A889" s="2"/>
      <c r="E889" s="2"/>
      <c r="I889" s="2"/>
      <c r="M889" s="2"/>
    </row>
    <row r="890" spans="1:13">
      <c r="A890" s="2"/>
      <c r="E890" s="2"/>
      <c r="I890" s="2"/>
      <c r="M890" s="2"/>
    </row>
    <row r="891" spans="1:13">
      <c r="A891" s="2"/>
      <c r="E891" s="2"/>
      <c r="I891" s="2"/>
      <c r="M891" s="2"/>
    </row>
    <row r="892" spans="1:13">
      <c r="A892" s="2"/>
      <c r="E892" s="2"/>
      <c r="I892" s="2"/>
      <c r="M892" s="2"/>
    </row>
    <row r="893" spans="1:13">
      <c r="A893" s="2"/>
      <c r="E893" s="2"/>
      <c r="I893" s="2"/>
      <c r="M893" s="2"/>
    </row>
    <row r="894" spans="1:13">
      <c r="A894" s="2"/>
      <c r="E894" s="2"/>
      <c r="I894" s="2"/>
      <c r="M894" s="2"/>
    </row>
    <row r="895" spans="1:13">
      <c r="A895" s="2"/>
      <c r="E895" s="2"/>
      <c r="I895" s="2"/>
      <c r="M895" s="2"/>
    </row>
    <row r="896" spans="1:13">
      <c r="A896" s="2"/>
      <c r="E896" s="2"/>
      <c r="I896" s="2"/>
      <c r="M896" s="2"/>
    </row>
    <row r="897" spans="1:13">
      <c r="A897" s="2"/>
      <c r="E897" s="2"/>
      <c r="I897" s="2"/>
      <c r="M897" s="2"/>
    </row>
    <row r="898" spans="1:13">
      <c r="A898" s="2"/>
      <c r="E898" s="2"/>
      <c r="I898" s="2"/>
      <c r="M898" s="2"/>
    </row>
    <row r="899" spans="1:13">
      <c r="A899" s="2"/>
      <c r="E899" s="2"/>
      <c r="I899" s="2"/>
      <c r="M899" s="2"/>
    </row>
    <row r="900" spans="1:13">
      <c r="A900" s="2"/>
      <c r="E900" s="2"/>
      <c r="I900" s="2"/>
      <c r="M900" s="2"/>
    </row>
    <row r="901" spans="1:13">
      <c r="A901" s="2"/>
      <c r="E901" s="2"/>
      <c r="I901" s="2"/>
      <c r="M901" s="2"/>
    </row>
    <row r="902" spans="1:13">
      <c r="A902" s="2"/>
      <c r="E902" s="2"/>
      <c r="I902" s="2"/>
      <c r="M902" s="2"/>
    </row>
    <row r="903" spans="1:13">
      <c r="A903" s="2"/>
      <c r="E903" s="2"/>
      <c r="I903" s="2"/>
      <c r="M903" s="2"/>
    </row>
    <row r="904" spans="1:13">
      <c r="A904" s="2"/>
      <c r="E904" s="2"/>
      <c r="I904" s="2"/>
      <c r="M904" s="2"/>
    </row>
    <row r="905" spans="1:13">
      <c r="A905" s="2"/>
      <c r="E905" s="2"/>
      <c r="I905" s="2"/>
      <c r="M905" s="2"/>
    </row>
    <row r="906" spans="1:13">
      <c r="A906" s="2"/>
      <c r="E906" s="2"/>
      <c r="I906" s="2"/>
      <c r="M906" s="2"/>
    </row>
    <row r="907" spans="1:13">
      <c r="A907" s="2"/>
      <c r="E907" s="2"/>
      <c r="I907" s="2"/>
      <c r="M907" s="2"/>
    </row>
    <row r="908" spans="1:13">
      <c r="A908" s="2"/>
      <c r="E908" s="2"/>
      <c r="I908" s="2"/>
      <c r="M908" s="2"/>
    </row>
    <row r="909" spans="1:13">
      <c r="A909" s="2"/>
      <c r="E909" s="2"/>
      <c r="I909" s="2"/>
      <c r="M909" s="2"/>
    </row>
    <row r="910" spans="1:13">
      <c r="A910" s="2"/>
      <c r="E910" s="2"/>
      <c r="I910" s="2"/>
      <c r="M910" s="2"/>
    </row>
    <row r="911" spans="1:13">
      <c r="A911" s="2"/>
      <c r="E911" s="2"/>
      <c r="I911" s="2"/>
      <c r="M911" s="2"/>
    </row>
    <row r="912" spans="1:13">
      <c r="A912" s="2"/>
      <c r="E912" s="2"/>
      <c r="I912" s="2"/>
      <c r="M912" s="2"/>
    </row>
    <row r="913" spans="1:13">
      <c r="A913" s="2"/>
      <c r="E913" s="2"/>
      <c r="I913" s="2"/>
      <c r="M913" s="2"/>
    </row>
    <row r="914" spans="1:13">
      <c r="A914" s="2"/>
      <c r="E914" s="2"/>
      <c r="I914" s="2"/>
      <c r="M914" s="2"/>
    </row>
    <row r="915" spans="1:13">
      <c r="A915" s="2"/>
      <c r="E915" s="2"/>
      <c r="I915" s="2"/>
      <c r="M915" s="2"/>
    </row>
    <row r="916" spans="1:13">
      <c r="A916" s="2"/>
      <c r="E916" s="2"/>
      <c r="I916" s="2"/>
      <c r="M916" s="2"/>
    </row>
    <row r="917" spans="1:13">
      <c r="A917" s="2"/>
      <c r="E917" s="2"/>
      <c r="I917" s="2"/>
      <c r="M917" s="2"/>
    </row>
    <row r="918" spans="1:13">
      <c r="A918" s="2"/>
      <c r="E918" s="2"/>
      <c r="I918" s="2"/>
      <c r="M918" s="2"/>
    </row>
    <row r="919" spans="1:13">
      <c r="A919" s="2"/>
      <c r="E919" s="2"/>
      <c r="I919" s="2"/>
      <c r="M919" s="2"/>
    </row>
    <row r="920" spans="1:13">
      <c r="A920" s="2"/>
      <c r="E920" s="2"/>
      <c r="I920" s="2"/>
      <c r="M920" s="2"/>
    </row>
    <row r="921" spans="1:13">
      <c r="A921" s="2"/>
      <c r="E921" s="2"/>
      <c r="I921" s="2"/>
      <c r="M921" s="2"/>
    </row>
    <row r="922" spans="1:13">
      <c r="A922" s="2"/>
      <c r="E922" s="2"/>
      <c r="I922" s="2"/>
      <c r="M922" s="2"/>
    </row>
    <row r="923" spans="1:13">
      <c r="A923" s="2"/>
      <c r="E923" s="2"/>
      <c r="I923" s="2"/>
      <c r="M923" s="2"/>
    </row>
    <row r="924" spans="1:13">
      <c r="A924" s="2"/>
      <c r="E924" s="2"/>
      <c r="I924" s="2"/>
      <c r="M924" s="2"/>
    </row>
    <row r="925" spans="1:13">
      <c r="A925" s="2"/>
      <c r="E925" s="2"/>
      <c r="I925" s="2"/>
      <c r="M925" s="2"/>
    </row>
    <row r="926" spans="1:13">
      <c r="A926" s="2"/>
      <c r="E926" s="2"/>
      <c r="I926" s="2"/>
      <c r="M926" s="2"/>
    </row>
    <row r="927" spans="1:13">
      <c r="A927" s="2"/>
      <c r="E927" s="2"/>
      <c r="I927" s="2"/>
      <c r="M927" s="2"/>
    </row>
    <row r="928" spans="1:13">
      <c r="A928" s="2"/>
      <c r="E928" s="2"/>
      <c r="I928" s="2"/>
      <c r="M928" s="2"/>
    </row>
    <row r="929" spans="1:13">
      <c r="A929" s="2"/>
      <c r="E929" s="2"/>
      <c r="I929" s="2"/>
      <c r="M929" s="2"/>
    </row>
    <row r="930" spans="1:13">
      <c r="A930" s="2"/>
      <c r="E930" s="2"/>
      <c r="I930" s="2"/>
      <c r="M930" s="2"/>
    </row>
    <row r="931" spans="1:13">
      <c r="A931" s="2"/>
      <c r="E931" s="2"/>
      <c r="I931" s="2"/>
      <c r="M931" s="2"/>
    </row>
    <row r="932" spans="1:13">
      <c r="A932" s="2"/>
      <c r="E932" s="2"/>
      <c r="I932" s="2"/>
      <c r="M932" s="2"/>
    </row>
    <row r="933" spans="1:13">
      <c r="A933" s="2"/>
      <c r="E933" s="2"/>
      <c r="I933" s="2"/>
      <c r="M933" s="2"/>
    </row>
    <row r="934" spans="1:13">
      <c r="A934" s="2"/>
      <c r="E934" s="2"/>
      <c r="I934" s="2"/>
      <c r="M934" s="2"/>
    </row>
    <row r="935" spans="1:13">
      <c r="A935" s="2"/>
      <c r="E935" s="2"/>
      <c r="I935" s="2"/>
      <c r="M935" s="2"/>
    </row>
    <row r="936" spans="1:13">
      <c r="A936" s="2"/>
      <c r="E936" s="2"/>
      <c r="I936" s="2"/>
      <c r="M936" s="2"/>
    </row>
    <row r="937" spans="1:13">
      <c r="A937" s="2"/>
      <c r="E937" s="2"/>
      <c r="I937" s="2"/>
      <c r="M937" s="2"/>
    </row>
    <row r="938" spans="1:13">
      <c r="A938" s="2"/>
      <c r="E938" s="2"/>
      <c r="I938" s="2"/>
      <c r="M938" s="2"/>
    </row>
    <row r="939" spans="1:13">
      <c r="A939" s="2"/>
      <c r="E939" s="2"/>
      <c r="I939" s="2"/>
      <c r="M939" s="2"/>
    </row>
    <row r="940" spans="1:13">
      <c r="A940" s="2"/>
      <c r="E940" s="2"/>
      <c r="I940" s="2"/>
      <c r="M940" s="2"/>
    </row>
    <row r="941" spans="1:13">
      <c r="A941" s="2"/>
      <c r="E941" s="2"/>
      <c r="I941" s="2"/>
      <c r="M941" s="2"/>
    </row>
    <row r="942" spans="1:13">
      <c r="A942" s="2"/>
      <c r="E942" s="2"/>
      <c r="I942" s="2"/>
      <c r="M942" s="2"/>
    </row>
    <row r="943" spans="1:13">
      <c r="A943" s="2"/>
      <c r="E943" s="2"/>
      <c r="I943" s="2"/>
      <c r="M943" s="2"/>
    </row>
    <row r="944" spans="1:13">
      <c r="A944" s="2"/>
      <c r="E944" s="2"/>
      <c r="I944" s="2"/>
      <c r="M944" s="2"/>
    </row>
    <row r="945" spans="1:13">
      <c r="A945" s="2"/>
      <c r="E945" s="2"/>
      <c r="I945" s="2"/>
      <c r="M945" s="2"/>
    </row>
    <row r="946" spans="1:13">
      <c r="A946" s="2"/>
      <c r="E946" s="2"/>
      <c r="I946" s="2"/>
      <c r="M946" s="2"/>
    </row>
    <row r="947" spans="1:13">
      <c r="A947" s="2"/>
      <c r="E947" s="2"/>
      <c r="I947" s="2"/>
      <c r="M947" s="2"/>
    </row>
    <row r="948" spans="1:13">
      <c r="A948" s="2"/>
      <c r="E948" s="2"/>
      <c r="I948" s="2"/>
      <c r="M948" s="2"/>
    </row>
    <row r="949" spans="1:13">
      <c r="A949" s="2"/>
      <c r="E949" s="2"/>
      <c r="I949" s="2"/>
      <c r="M949" s="2"/>
    </row>
    <row r="950" spans="1:13">
      <c r="A950" s="2"/>
      <c r="E950" s="2"/>
      <c r="I950" s="2"/>
      <c r="M950" s="2"/>
    </row>
    <row r="951" spans="1:13">
      <c r="A951" s="2"/>
      <c r="E951" s="2"/>
      <c r="I951" s="2"/>
      <c r="M951" s="2"/>
    </row>
    <row r="952" spans="1:13">
      <c r="A952" s="2"/>
      <c r="E952" s="2"/>
      <c r="I952" s="2"/>
      <c r="M952" s="2"/>
    </row>
    <row r="953" spans="1:13">
      <c r="A953" s="2"/>
      <c r="E953" s="2"/>
      <c r="I953" s="2"/>
      <c r="M953" s="2"/>
    </row>
    <row r="954" spans="1:13">
      <c r="A954" s="2"/>
      <c r="E954" s="2"/>
      <c r="I954" s="2"/>
      <c r="M954" s="2"/>
    </row>
    <row r="955" spans="1:13">
      <c r="A955" s="2"/>
      <c r="E955" s="2"/>
      <c r="I955" s="2"/>
      <c r="M955" s="2"/>
    </row>
    <row r="956" spans="1:13">
      <c r="A956" s="2"/>
      <c r="E956" s="2"/>
      <c r="I956" s="2"/>
      <c r="M956" s="2"/>
    </row>
    <row r="957" spans="1:13">
      <c r="A957" s="2"/>
      <c r="E957" s="2"/>
      <c r="I957" s="2"/>
      <c r="M957" s="2"/>
    </row>
    <row r="958" spans="1:13">
      <c r="A958" s="2"/>
      <c r="E958" s="2"/>
      <c r="I958" s="2"/>
      <c r="M958" s="2"/>
    </row>
    <row r="959" spans="1:13">
      <c r="A959" s="2"/>
      <c r="E959" s="2"/>
      <c r="I959" s="2"/>
      <c r="M959" s="2"/>
    </row>
    <row r="960" spans="1:13">
      <c r="A960" s="2"/>
      <c r="E960" s="2"/>
      <c r="I960" s="2"/>
      <c r="M960" s="2"/>
    </row>
    <row r="961" spans="1:13">
      <c r="A961" s="2"/>
      <c r="E961" s="2"/>
      <c r="I961" s="2"/>
      <c r="M961" s="2"/>
    </row>
    <row r="962" spans="1:13">
      <c r="A962" s="2"/>
      <c r="E962" s="2"/>
      <c r="I962" s="2"/>
      <c r="M962" s="2"/>
    </row>
    <row r="963" spans="1:13">
      <c r="A963" s="2"/>
      <c r="E963" s="2"/>
      <c r="I963" s="2"/>
      <c r="M963" s="2"/>
    </row>
    <row r="964" spans="1:13">
      <c r="A964" s="2"/>
      <c r="E964" s="2"/>
      <c r="I964" s="2"/>
      <c r="M964" s="2"/>
    </row>
    <row r="965" spans="1:13">
      <c r="A965" s="2"/>
      <c r="E965" s="2"/>
      <c r="I965" s="2"/>
      <c r="M965" s="2"/>
    </row>
    <row r="966" spans="1:13">
      <c r="A966" s="2"/>
      <c r="E966" s="2"/>
      <c r="I966" s="2"/>
      <c r="M966" s="2"/>
    </row>
    <row r="967" spans="1:13">
      <c r="A967" s="2"/>
      <c r="E967" s="2"/>
      <c r="I967" s="2"/>
      <c r="M967" s="2"/>
    </row>
    <row r="968" spans="1:13">
      <c r="A968" s="2"/>
      <c r="E968" s="2"/>
      <c r="I968" s="2"/>
      <c r="M968" s="2"/>
    </row>
    <row r="969" spans="1:13">
      <c r="A969" s="2"/>
      <c r="E969" s="2"/>
      <c r="I969" s="2"/>
      <c r="M969" s="2"/>
    </row>
    <row r="970" spans="1:13">
      <c r="A970" s="2"/>
      <c r="E970" s="2"/>
      <c r="I970" s="2"/>
      <c r="M970" s="2"/>
    </row>
    <row r="971" spans="1:13">
      <c r="A971" s="2"/>
      <c r="E971" s="2"/>
      <c r="I971" s="2"/>
      <c r="M971" s="2"/>
    </row>
    <row r="972" spans="1:13">
      <c r="A972" s="2"/>
      <c r="E972" s="2"/>
      <c r="I972" s="2"/>
      <c r="M972" s="2"/>
    </row>
    <row r="973" spans="1:13">
      <c r="A973" s="2"/>
      <c r="E973" s="2"/>
      <c r="I973" s="2"/>
      <c r="M973" s="2"/>
    </row>
    <row r="974" spans="1:13">
      <c r="A974" s="2"/>
      <c r="E974" s="2"/>
      <c r="I974" s="2"/>
      <c r="M974" s="2"/>
    </row>
    <row r="975" spans="1:13">
      <c r="A975" s="2"/>
      <c r="E975" s="2"/>
      <c r="I975" s="2"/>
      <c r="M975" s="2"/>
    </row>
    <row r="976" spans="1:13">
      <c r="A976" s="2"/>
      <c r="E976" s="2"/>
      <c r="I976" s="2"/>
      <c r="M976" s="2"/>
    </row>
    <row r="977" spans="1:13">
      <c r="A977" s="2"/>
      <c r="E977" s="2"/>
      <c r="I977" s="2"/>
      <c r="M977" s="2"/>
    </row>
    <row r="978" spans="1:13">
      <c r="A978" s="2"/>
      <c r="E978" s="2"/>
      <c r="I978" s="2"/>
      <c r="M978" s="2"/>
    </row>
    <row r="979" spans="1:13">
      <c r="A979" s="2"/>
      <c r="E979" s="2"/>
      <c r="I979" s="2"/>
      <c r="M979" s="2"/>
    </row>
  </sheetData>
  <mergeCells count="3">
    <mergeCell ref="I4:O4"/>
    <mergeCell ref="A2:C2"/>
    <mergeCell ref="A4:G4"/>
  </mergeCells>
  <phoneticPr fontId="2" type="noConversion"/>
  <conditionalFormatting sqref="B70:B65505">
    <cfRule type="cellIs" dxfId="17" priority="4" stopIfTrue="1" operator="equal">
      <formula>740222</formula>
    </cfRule>
    <cfRule type="cellIs" dxfId="16" priority="5" stopIfTrue="1" operator="equal">
      <formula>741264</formula>
    </cfRule>
    <cfRule type="cellIs" dxfId="15" priority="6" stopIfTrue="1" operator="equal">
      <formula>740202</formula>
    </cfRule>
  </conditionalFormatting>
  <conditionalFormatting sqref="B48:B69 B1:B4">
    <cfRule type="cellIs" dxfId="14" priority="1" stopIfTrue="1" operator="equal">
      <formula>740222</formula>
    </cfRule>
    <cfRule type="cellIs" dxfId="13" priority="2" stopIfTrue="1" operator="equal">
      <formula>741264</formula>
    </cfRule>
    <cfRule type="cellIs" dxfId="12" priority="3" stopIfTrue="1" operator="equal">
      <formula>740202</formula>
    </cfRule>
  </conditionalFormatting>
  <pageMargins left="0.11811023622047245" right="0.11811023622047245" top="0.15748031496062992" bottom="0.59055118110236227" header="0.11811023622047245" footer="0.39370078740157483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01" r:id="rId4" name="ReinitialiserSortie">
          <controlPr defaultSize="0" autoLine="0" r:id="rId5">
            <anchor moveWithCells="1">
              <from>
                <xdr:col>5</xdr:col>
                <xdr:colOff>923925</xdr:colOff>
                <xdr:row>0</xdr:row>
                <xdr:rowOff>47625</xdr:rowOff>
              </from>
              <to>
                <xdr:col>7</xdr:col>
                <xdr:colOff>552450</xdr:colOff>
                <xdr:row>2</xdr:row>
                <xdr:rowOff>104775</xdr:rowOff>
              </to>
            </anchor>
          </controlPr>
        </control>
      </mc:Choice>
      <mc:Fallback>
        <control shapeId="2101" r:id="rId4" name="ReinitialiserSortie"/>
      </mc:Fallback>
    </mc:AlternateContent>
    <mc:AlternateContent xmlns:mc="http://schemas.openxmlformats.org/markup-compatibility/2006">
      <mc:Choice Requires="x14">
        <control shapeId="2104" r:id="rId6" name="ActualiserSortie">
          <controlPr defaultSize="0" autoLine="0" r:id="rId7">
            <anchor moveWithCells="1">
              <from>
                <xdr:col>3</xdr:col>
                <xdr:colOff>152400</xdr:colOff>
                <xdr:row>0</xdr:row>
                <xdr:rowOff>38100</xdr:rowOff>
              </from>
              <to>
                <xdr:col>4</xdr:col>
                <xdr:colOff>1590675</xdr:colOff>
                <xdr:row>2</xdr:row>
                <xdr:rowOff>95250</xdr:rowOff>
              </to>
            </anchor>
          </controlPr>
        </control>
      </mc:Choice>
      <mc:Fallback>
        <control shapeId="2104" r:id="rId6" name="ActualiserSorti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78"/>
  <sheetViews>
    <sheetView workbookViewId="0">
      <selection activeCell="B7" sqref="B7"/>
    </sheetView>
  </sheetViews>
  <sheetFormatPr baseColWidth="10" defaultRowHeight="12.75"/>
  <cols>
    <col min="10" max="10" width="11.42578125" style="82"/>
    <col min="14" max="14" width="17" customWidth="1"/>
    <col min="15" max="15" width="19.42578125" bestFit="1" customWidth="1"/>
  </cols>
  <sheetData>
    <row r="1" spans="1:15">
      <c r="A1" s="13" t="s">
        <v>34</v>
      </c>
      <c r="B1" s="6"/>
      <c r="C1" s="6"/>
      <c r="D1" s="81" t="s">
        <v>35</v>
      </c>
    </row>
    <row r="2" spans="1:15">
      <c r="A2" s="6" t="s">
        <v>14</v>
      </c>
      <c r="B2" s="6"/>
      <c r="C2" s="6"/>
    </row>
    <row r="3" spans="1:15" ht="13.5" thickBot="1"/>
    <row r="4" spans="1:15" ht="13.5" thickBot="1">
      <c r="B4" s="54" t="s">
        <v>25</v>
      </c>
      <c r="C4" s="26" t="s">
        <v>27</v>
      </c>
      <c r="D4" s="27" t="str">
        <f>'[1]Tableau de bord'!$B$3</f>
        <v>ENGIN</v>
      </c>
      <c r="E4" s="27" t="str">
        <f>'[1]Tableau de bord'!$G$3</f>
        <v>Anc. NNO</v>
      </c>
      <c r="F4" s="27" t="str">
        <f>'[1]Tableau de bord'!$L$3</f>
        <v>Anc. MSF</v>
      </c>
      <c r="G4" s="27" t="str">
        <f>'[1]Tableau de bord'!$Q$3</f>
        <v>Anc. DE</v>
      </c>
      <c r="H4" s="28" t="str">
        <f>'[1]Tableau de bord'!$AB$3</f>
        <v>Anc. NEF</v>
      </c>
      <c r="L4" s="80" t="s">
        <v>50</v>
      </c>
    </row>
    <row r="5" spans="1:15" ht="12.75" customHeight="1">
      <c r="A5" s="133" t="s">
        <v>16</v>
      </c>
      <c r="B5" s="29" t="s">
        <v>16</v>
      </c>
      <c r="C5" s="30" t="str">
        <f>IF(B5="","",CONCATENATE(VLOOKUP($B5,$N$5:$O$17,2,FALSE),$D5))</f>
        <v>Z23503</v>
      </c>
      <c r="D5" s="30">
        <f>'[1]Tableau de bord'!$B4</f>
        <v>23503</v>
      </c>
      <c r="E5" s="23">
        <f>'[1]Tableau de bord'!$G4</f>
        <v>2</v>
      </c>
      <c r="F5" s="23">
        <f>'[1]Tableau de bord'!$L4</f>
        <v>2</v>
      </c>
      <c r="G5" s="23">
        <f>'[1]Tableau de bord'!$Q4</f>
        <v>3017</v>
      </c>
      <c r="H5" s="24">
        <f>'[1]Tableau de bord'!$AB4</f>
        <v>2</v>
      </c>
      <c r="L5" s="83" t="s">
        <v>53</v>
      </c>
      <c r="M5" s="9"/>
      <c r="N5" s="10" t="s">
        <v>25</v>
      </c>
      <c r="O5" s="11" t="s">
        <v>28</v>
      </c>
    </row>
    <row r="6" spans="1:15">
      <c r="A6" s="134"/>
      <c r="B6" s="31" t="s">
        <v>16</v>
      </c>
      <c r="C6" s="32" t="str">
        <f t="shared" ref="C6:C20" si="0">IF(B6="","",CONCATENATE(VLOOKUP($B6,$N$5:$O$17,2,FALSE),$D6))</f>
        <v>Z23512</v>
      </c>
      <c r="D6" s="32">
        <f>'[1]Tableau de bord'!$B5</f>
        <v>23512</v>
      </c>
      <c r="E6" s="17">
        <f>'[1]Tableau de bord'!$G5</f>
        <v>25</v>
      </c>
      <c r="F6" s="17">
        <f>'[1]Tableau de bord'!$L5</f>
        <v>34</v>
      </c>
      <c r="G6" s="17">
        <f>'[1]Tableau de bord'!$Q5</f>
        <v>6674</v>
      </c>
      <c r="H6" s="25">
        <f>'[1]Tableau de bord'!$AB5</f>
        <v>25</v>
      </c>
      <c r="L6" s="83" t="s">
        <v>53</v>
      </c>
      <c r="M6" s="9"/>
      <c r="N6" s="10" t="s">
        <v>15</v>
      </c>
      <c r="O6" s="11" t="s">
        <v>26</v>
      </c>
    </row>
    <row r="7" spans="1:15">
      <c r="A7" s="134"/>
      <c r="B7" s="31" t="s">
        <v>16</v>
      </c>
      <c r="C7" s="32" t="str">
        <f t="shared" si="0"/>
        <v>Z23515</v>
      </c>
      <c r="D7" s="32">
        <f>'[1]Tableau de bord'!$B6</f>
        <v>23515</v>
      </c>
      <c r="E7" s="17">
        <f>'[1]Tableau de bord'!$G6</f>
        <v>32</v>
      </c>
      <c r="F7" s="17">
        <f>'[1]Tableau de bord'!$L6</f>
        <v>32</v>
      </c>
      <c r="G7" s="17">
        <f>'[1]Tableau de bord'!$Q6</f>
        <v>6740</v>
      </c>
      <c r="H7" s="25">
        <f>'[1]Tableau de bord'!$AB6</f>
        <v>679</v>
      </c>
      <c r="L7" s="83" t="s">
        <v>53</v>
      </c>
      <c r="M7" s="9"/>
      <c r="N7" s="12" t="s">
        <v>16</v>
      </c>
      <c r="O7" s="7" t="s">
        <v>26</v>
      </c>
    </row>
    <row r="8" spans="1:15">
      <c r="A8" s="134"/>
      <c r="B8" s="31" t="s">
        <v>16</v>
      </c>
      <c r="C8" s="32" t="str">
        <f t="shared" si="0"/>
        <v>Z23523</v>
      </c>
      <c r="D8" s="32">
        <f>'[1]Tableau de bord'!$B7</f>
        <v>23523</v>
      </c>
      <c r="E8" s="17">
        <f>'[1]Tableau de bord'!$G7</f>
        <v>86</v>
      </c>
      <c r="F8" s="17">
        <f>'[1]Tableau de bord'!$L7</f>
        <v>105</v>
      </c>
      <c r="G8" s="17">
        <f>'[1]Tableau de bord'!$Q7</f>
        <v>6740</v>
      </c>
      <c r="H8" s="25">
        <f>'[1]Tableau de bord'!$AB7</f>
        <v>287</v>
      </c>
      <c r="L8" s="83" t="s">
        <v>53</v>
      </c>
      <c r="N8" s="10" t="s">
        <v>31</v>
      </c>
      <c r="O8" s="11" t="s">
        <v>26</v>
      </c>
    </row>
    <row r="9" spans="1:15">
      <c r="A9" s="134"/>
      <c r="B9" s="31" t="s">
        <v>16</v>
      </c>
      <c r="C9" s="32" t="str">
        <f t="shared" si="0"/>
        <v>Z23527</v>
      </c>
      <c r="D9" s="32">
        <f>'[1]Tableau de bord'!$B8</f>
        <v>23527</v>
      </c>
      <c r="E9" s="17">
        <f>'[1]Tableau de bord'!$G8</f>
        <v>59</v>
      </c>
      <c r="F9" s="17">
        <f>'[1]Tableau de bord'!$L8</f>
        <v>59</v>
      </c>
      <c r="G9" s="17">
        <f>'[1]Tableau de bord'!$Q8</f>
        <v>2624</v>
      </c>
      <c r="H9" s="25">
        <f>'[1]Tableau de bord'!$AB8</f>
        <v>472</v>
      </c>
      <c r="L9" s="83" t="s">
        <v>53</v>
      </c>
      <c r="N9" s="12" t="s">
        <v>17</v>
      </c>
      <c r="O9" s="11" t="s">
        <v>26</v>
      </c>
    </row>
    <row r="10" spans="1:15">
      <c r="A10" s="134"/>
      <c r="B10" s="31" t="s">
        <v>16</v>
      </c>
      <c r="C10" s="32" t="str">
        <f t="shared" si="0"/>
        <v>Z23531</v>
      </c>
      <c r="D10" s="32">
        <f>'[1]Tableau de bord'!$B9</f>
        <v>23531</v>
      </c>
      <c r="E10" s="17">
        <f>'[1]Tableau de bord'!$G9</f>
        <v>8</v>
      </c>
      <c r="F10" s="17">
        <f>'[1]Tableau de bord'!$L9</f>
        <v>8</v>
      </c>
      <c r="G10" s="17">
        <f>'[1]Tableau de bord'!$Q9</f>
        <v>6740</v>
      </c>
      <c r="H10" s="25">
        <f>'[1]Tableau de bord'!$AB9</f>
        <v>66</v>
      </c>
      <c r="L10" s="83" t="s">
        <v>53</v>
      </c>
      <c r="N10" s="10" t="s">
        <v>33</v>
      </c>
      <c r="O10" s="11" t="s">
        <v>26</v>
      </c>
    </row>
    <row r="11" spans="1:15">
      <c r="A11" s="134"/>
      <c r="B11" s="31" t="s">
        <v>16</v>
      </c>
      <c r="C11" s="32" t="str">
        <f t="shared" si="0"/>
        <v>Z23535</v>
      </c>
      <c r="D11" s="32">
        <f>'[1]Tableau de bord'!$B10</f>
        <v>23535</v>
      </c>
      <c r="E11" s="17">
        <f>'[1]Tableau de bord'!$G10</f>
        <v>10</v>
      </c>
      <c r="F11" s="17">
        <f>'[1]Tableau de bord'!$L10</f>
        <v>10</v>
      </c>
      <c r="G11" s="17">
        <f>'[1]Tableau de bord'!$Q10</f>
        <v>6740</v>
      </c>
      <c r="H11" s="25">
        <f>'[1]Tableau de bord'!$AB10</f>
        <v>259</v>
      </c>
      <c r="L11" s="83" t="s">
        <v>53</v>
      </c>
      <c r="N11" s="12" t="s">
        <v>18</v>
      </c>
      <c r="O11" s="11" t="s">
        <v>26</v>
      </c>
    </row>
    <row r="12" spans="1:15">
      <c r="A12" s="134"/>
      <c r="B12" s="31" t="s">
        <v>16</v>
      </c>
      <c r="C12" s="32" t="str">
        <f t="shared" si="0"/>
        <v>Z23539</v>
      </c>
      <c r="D12" s="32">
        <f>'[1]Tableau de bord'!$B11</f>
        <v>23539</v>
      </c>
      <c r="E12" s="17">
        <f>'[1]Tableau de bord'!$G11</f>
        <v>99</v>
      </c>
      <c r="F12" s="17">
        <f>'[1]Tableau de bord'!$L11</f>
        <v>99</v>
      </c>
      <c r="G12" s="17">
        <f>'[1]Tableau de bord'!$Q11</f>
        <v>6740</v>
      </c>
      <c r="H12" s="25">
        <f>'[1]Tableau de bord'!$AB11</f>
        <v>64</v>
      </c>
      <c r="L12" s="83" t="s">
        <v>53</v>
      </c>
      <c r="N12" s="12" t="s">
        <v>19</v>
      </c>
      <c r="O12" s="7"/>
    </row>
    <row r="13" spans="1:15">
      <c r="A13" s="134"/>
      <c r="B13" s="31" t="s">
        <v>16</v>
      </c>
      <c r="C13" s="32" t="str">
        <f t="shared" si="0"/>
        <v>Z23548</v>
      </c>
      <c r="D13" s="32">
        <f>'[1]Tableau de bord'!$B12</f>
        <v>23548</v>
      </c>
      <c r="E13" s="17">
        <f>'[1]Tableau de bord'!$G12</f>
        <v>29</v>
      </c>
      <c r="F13" s="17">
        <f>'[1]Tableau de bord'!$L12</f>
        <v>40</v>
      </c>
      <c r="G13" s="17">
        <f>'[1]Tableau de bord'!$Q12</f>
        <v>6674</v>
      </c>
      <c r="H13" s="25">
        <f>'[1]Tableau de bord'!$AB12</f>
        <v>431</v>
      </c>
      <c r="L13" s="83" t="s">
        <v>53</v>
      </c>
      <c r="N13" s="12" t="s">
        <v>20</v>
      </c>
      <c r="O13" s="7"/>
    </row>
    <row r="14" spans="1:15">
      <c r="A14" s="134"/>
      <c r="B14" s="31" t="s">
        <v>16</v>
      </c>
      <c r="C14" s="32" t="str">
        <f t="shared" si="0"/>
        <v>Z23556</v>
      </c>
      <c r="D14" s="32">
        <f>'[1]Tableau de bord'!$B13</f>
        <v>23556</v>
      </c>
      <c r="E14" s="17">
        <f>'[1]Tableau de bord'!$G13</f>
        <v>73</v>
      </c>
      <c r="F14" s="17">
        <f>'[1]Tableau de bord'!$L13</f>
        <v>73</v>
      </c>
      <c r="G14" s="17">
        <f>'[1]Tableau de bord'!$Q13</f>
        <v>6740</v>
      </c>
      <c r="H14" s="25">
        <f>'[1]Tableau de bord'!$AB13</f>
        <v>456</v>
      </c>
      <c r="L14" s="83" t="s">
        <v>53</v>
      </c>
      <c r="N14" s="12" t="s">
        <v>21</v>
      </c>
      <c r="O14" s="7"/>
    </row>
    <row r="15" spans="1:15">
      <c r="A15" s="134"/>
      <c r="B15" s="31" t="s">
        <v>16</v>
      </c>
      <c r="C15" s="32" t="str">
        <f t="shared" si="0"/>
        <v>Z23560</v>
      </c>
      <c r="D15" s="32">
        <f>'[1]Tableau de bord'!$B14</f>
        <v>23560</v>
      </c>
      <c r="E15" s="17">
        <f>'[1]Tableau de bord'!$G14</f>
        <v>4</v>
      </c>
      <c r="F15" s="17">
        <f>'[1]Tableau de bord'!$L14</f>
        <v>4</v>
      </c>
      <c r="G15" s="17">
        <f>'[1]Tableau de bord'!$Q14</f>
        <v>6674</v>
      </c>
      <c r="H15" s="25">
        <f>'[1]Tableau de bord'!$AB14</f>
        <v>470</v>
      </c>
      <c r="L15" s="83" t="s">
        <v>53</v>
      </c>
      <c r="N15" s="12" t="s">
        <v>22</v>
      </c>
      <c r="O15" s="7"/>
    </row>
    <row r="16" spans="1:15">
      <c r="A16" s="134"/>
      <c r="B16" s="31" t="s">
        <v>16</v>
      </c>
      <c r="C16" s="32" t="str">
        <f t="shared" si="0"/>
        <v>Z23564</v>
      </c>
      <c r="D16" s="32">
        <f>'[1]Tableau de bord'!$B15</f>
        <v>23564</v>
      </c>
      <c r="E16" s="17">
        <f>'[1]Tableau de bord'!$G15</f>
        <v>60</v>
      </c>
      <c r="F16" s="17">
        <f>'[1]Tableau de bord'!$L15</f>
        <v>60</v>
      </c>
      <c r="G16" s="17">
        <f>'[1]Tableau de bord'!$Q15</f>
        <v>2725</v>
      </c>
      <c r="H16" s="25">
        <f>'[1]Tableau de bord'!$AB15</f>
        <v>371</v>
      </c>
      <c r="L16" s="83" t="s">
        <v>53</v>
      </c>
      <c r="N16" s="12" t="s">
        <v>23</v>
      </c>
      <c r="O16" s="7"/>
    </row>
    <row r="17" spans="1:19">
      <c r="A17" s="134"/>
      <c r="B17" s="31" t="s">
        <v>16</v>
      </c>
      <c r="C17" s="32" t="str">
        <f t="shared" si="0"/>
        <v>Z23567</v>
      </c>
      <c r="D17" s="32">
        <f>'[1]Tableau de bord'!$B16</f>
        <v>23567</v>
      </c>
      <c r="E17" s="17">
        <f>'[1]Tableau de bord'!$G16</f>
        <v>26</v>
      </c>
      <c r="F17" s="17">
        <f>'[1]Tableau de bord'!$L16</f>
        <v>26</v>
      </c>
      <c r="G17" s="17">
        <f>'[1]Tableau de bord'!$Q16</f>
        <v>1387</v>
      </c>
      <c r="H17" s="25">
        <f>'[1]Tableau de bord'!$AB16</f>
        <v>456</v>
      </c>
      <c r="L17" s="83" t="s">
        <v>53</v>
      </c>
      <c r="N17" s="12" t="s">
        <v>24</v>
      </c>
      <c r="O17" s="7"/>
    </row>
    <row r="18" spans="1:19">
      <c r="A18" s="134"/>
      <c r="B18" s="31" t="s">
        <v>16</v>
      </c>
      <c r="C18" s="32" t="str">
        <f t="shared" si="0"/>
        <v>Z23570</v>
      </c>
      <c r="D18" s="32">
        <f>'[1]Tableau de bord'!$B17</f>
        <v>23570</v>
      </c>
      <c r="E18" s="17">
        <f>'[1]Tableau de bord'!$G17</f>
        <v>37</v>
      </c>
      <c r="F18" s="17">
        <f>'[1]Tableau de bord'!$L17</f>
        <v>37</v>
      </c>
      <c r="G18" s="17">
        <f>'[1]Tableau de bord'!$Q17</f>
        <v>6740</v>
      </c>
      <c r="H18" s="25">
        <f>'[1]Tableau de bord'!$AB17</f>
        <v>344</v>
      </c>
      <c r="L18" s="83" t="s">
        <v>53</v>
      </c>
      <c r="N18" s="10"/>
      <c r="O18" s="11"/>
    </row>
    <row r="19" spans="1:19">
      <c r="A19" s="134"/>
      <c r="B19" s="31" t="s">
        <v>16</v>
      </c>
      <c r="C19" s="32" t="str">
        <f t="shared" si="0"/>
        <v>Z23573</v>
      </c>
      <c r="D19" s="32">
        <f>'[1]Tableau de bord'!$B18</f>
        <v>23573</v>
      </c>
      <c r="E19" s="17">
        <f>'[1]Tableau de bord'!$G18</f>
        <v>4</v>
      </c>
      <c r="F19" s="17">
        <f>'[1]Tableau de bord'!$L18</f>
        <v>4</v>
      </c>
      <c r="G19" s="17">
        <f>'[1]Tableau de bord'!$Q18</f>
        <v>2989</v>
      </c>
      <c r="H19" s="25">
        <f>'[1]Tableau de bord'!$AB18</f>
        <v>358</v>
      </c>
      <c r="L19" s="83" t="s">
        <v>53</v>
      </c>
    </row>
    <row r="20" spans="1:19" ht="13.5" thickBot="1">
      <c r="A20" s="135"/>
      <c r="B20" s="33" t="s">
        <v>16</v>
      </c>
      <c r="C20" s="34" t="str">
        <f t="shared" si="0"/>
        <v>Z23575</v>
      </c>
      <c r="D20" s="34">
        <f>'[1]Tableau de bord'!$B19</f>
        <v>23575</v>
      </c>
      <c r="E20" s="21">
        <f>'[1]Tableau de bord'!$G19</f>
        <v>0</v>
      </c>
      <c r="F20" s="21">
        <f>'[1]Tableau de bord'!$L19</f>
        <v>-44</v>
      </c>
      <c r="G20" s="21">
        <f>'[1]Tableau de bord'!$Q19</f>
        <v>6674</v>
      </c>
      <c r="H20" s="22">
        <f>'[1]Tableau de bord'!$AB19</f>
        <v>417</v>
      </c>
      <c r="L20" s="83" t="s">
        <v>53</v>
      </c>
    </row>
    <row r="21" spans="1:19" ht="13.5" thickBot="1">
      <c r="A21" s="16"/>
      <c r="B21" s="35"/>
      <c r="C21" s="35"/>
      <c r="D21" s="35"/>
      <c r="E21" s="35"/>
    </row>
    <row r="22" spans="1:19" ht="13.5" thickBot="1">
      <c r="B22" s="54" t="s">
        <v>25</v>
      </c>
      <c r="C22" s="26" t="s">
        <v>27</v>
      </c>
      <c r="D22" s="27" t="str">
        <f>'[1]Tableau de bord'!$B$21</f>
        <v>ENGIN</v>
      </c>
      <c r="E22" s="27" t="str">
        <f>'[1]Tableau de bord'!$G$21</f>
        <v>Anc. NNO</v>
      </c>
      <c r="F22" s="27" t="str">
        <f>'[1]Tableau de bord'!$L$21</f>
        <v>Anc. MSF</v>
      </c>
      <c r="G22" s="27" t="str">
        <f>'[1]Tableau de bord'!$Q$21</f>
        <v>Anc. DE</v>
      </c>
      <c r="H22" s="28" t="str">
        <f>'[1]Tableau de bord'!$AB$21</f>
        <v>Anc. NEF</v>
      </c>
      <c r="L22" s="80" t="s">
        <v>50</v>
      </c>
      <c r="N22" s="74" t="s">
        <v>49</v>
      </c>
      <c r="O22" s="75" t="s">
        <v>43</v>
      </c>
      <c r="P22" s="80" t="s">
        <v>47</v>
      </c>
      <c r="Q22" s="80" t="s">
        <v>45</v>
      </c>
      <c r="R22" s="80" t="s">
        <v>48</v>
      </c>
      <c r="S22" s="9"/>
    </row>
    <row r="23" spans="1:19">
      <c r="A23" s="136" t="s">
        <v>30</v>
      </c>
      <c r="B23" s="37" t="s">
        <v>18</v>
      </c>
      <c r="C23" s="38" t="str">
        <f>IF(B23="","",CONCATENATE(VLOOKUP($B23,$N$5:$O$17,2,FALSE),$D23))</f>
        <v>Z9501</v>
      </c>
      <c r="D23" s="38">
        <f>'[1]Tableau de bord'!$B24</f>
        <v>9501</v>
      </c>
      <c r="E23" s="18">
        <f>'[1]Tableau de bord'!$G24</f>
        <v>49</v>
      </c>
      <c r="F23" s="18">
        <f>'[1]Tableau de bord'!$L24</f>
        <v>49</v>
      </c>
      <c r="G23" s="18">
        <f>'[1]Tableau de bord'!$Q24</f>
        <v>6674</v>
      </c>
      <c r="H23" s="19">
        <f>'[1]Tableau de bord'!$AB24</f>
        <v>237</v>
      </c>
      <c r="L23" s="83" t="s">
        <v>53</v>
      </c>
      <c r="N23" s="74" t="s">
        <v>37</v>
      </c>
      <c r="O23" s="75">
        <v>30</v>
      </c>
      <c r="P23" s="76">
        <f>O23/3</f>
        <v>10</v>
      </c>
      <c r="Q23" s="76"/>
      <c r="R23" s="7">
        <f>O23</f>
        <v>30</v>
      </c>
      <c r="S23" s="1"/>
    </row>
    <row r="24" spans="1:19">
      <c r="A24" s="137"/>
      <c r="B24" s="40" t="s">
        <v>18</v>
      </c>
      <c r="C24" s="41" t="str">
        <f t="shared" ref="C24:C57" si="1">IF(B24="","",CONCATENATE(VLOOKUP($B24,$N$5:$O$17,2,FALSE),$D24))</f>
        <v>Z9502</v>
      </c>
      <c r="D24" s="41">
        <f>'[1]Tableau de bord'!$B25</f>
        <v>9502</v>
      </c>
      <c r="E24" s="7">
        <f>'[1]Tableau de bord'!$G25</f>
        <v>53</v>
      </c>
      <c r="F24" s="7">
        <f>'[1]Tableau de bord'!$L25</f>
        <v>53</v>
      </c>
      <c r="G24" s="7">
        <f>'[1]Tableau de bord'!$Q25</f>
        <v>6674</v>
      </c>
      <c r="H24" s="20">
        <f>'[1]Tableau de bord'!$AB25</f>
        <v>302</v>
      </c>
      <c r="L24" s="83" t="s">
        <v>53</v>
      </c>
      <c r="N24" s="74" t="s">
        <v>38</v>
      </c>
      <c r="O24" s="75">
        <v>90</v>
      </c>
      <c r="P24" s="76">
        <f>O24/2</f>
        <v>45</v>
      </c>
      <c r="Q24" s="76"/>
      <c r="R24" s="76">
        <f>O24</f>
        <v>90</v>
      </c>
      <c r="S24" s="73"/>
    </row>
    <row r="25" spans="1:19">
      <c r="A25" s="137"/>
      <c r="B25" s="40" t="s">
        <v>18</v>
      </c>
      <c r="C25" s="41" t="str">
        <f t="shared" si="1"/>
        <v>Z9503</v>
      </c>
      <c r="D25" s="41">
        <f>'[1]Tableau de bord'!$B26</f>
        <v>9503</v>
      </c>
      <c r="E25" s="7">
        <f>'[1]Tableau de bord'!$G26</f>
        <v>-9</v>
      </c>
      <c r="F25" s="7">
        <f>'[1]Tableau de bord'!$L26</f>
        <v>-9</v>
      </c>
      <c r="G25" s="7">
        <f>'[1]Tableau de bord'!$Q26</f>
        <v>6674</v>
      </c>
      <c r="H25" s="20">
        <f>'[1]Tableau de bord'!$AB26</f>
        <v>-9</v>
      </c>
      <c r="L25" s="83" t="s">
        <v>53</v>
      </c>
      <c r="N25" s="74" t="s">
        <v>39</v>
      </c>
      <c r="O25" s="75">
        <v>100000</v>
      </c>
      <c r="P25" s="76">
        <f>O25/2</f>
        <v>50000</v>
      </c>
      <c r="Q25" s="76"/>
      <c r="R25" s="75">
        <v>100000</v>
      </c>
      <c r="S25" s="73"/>
    </row>
    <row r="26" spans="1:19">
      <c r="A26" s="137"/>
      <c r="B26" s="40" t="s">
        <v>18</v>
      </c>
      <c r="C26" s="41" t="str">
        <f t="shared" si="1"/>
        <v>Z9504</v>
      </c>
      <c r="D26" s="41">
        <f>'[1]Tableau de bord'!$B27</f>
        <v>9504</v>
      </c>
      <c r="E26" s="7">
        <f>'[1]Tableau de bord'!$G27</f>
        <v>6</v>
      </c>
      <c r="F26" s="7">
        <f>'[1]Tableau de bord'!$L27</f>
        <v>6</v>
      </c>
      <c r="G26" s="7">
        <f>'[1]Tableau de bord'!$Q27</f>
        <v>2567</v>
      </c>
      <c r="H26" s="20">
        <f>'[1]Tableau de bord'!$AB27</f>
        <v>467</v>
      </c>
      <c r="L26" s="83" t="s">
        <v>53</v>
      </c>
      <c r="N26" s="74" t="s">
        <v>40</v>
      </c>
      <c r="O26" s="75">
        <v>5</v>
      </c>
      <c r="P26" s="76">
        <f>O26/2</f>
        <v>2.5</v>
      </c>
      <c r="Q26" s="76"/>
      <c r="R26" s="76">
        <f>O26</f>
        <v>5</v>
      </c>
      <c r="S26" s="73"/>
    </row>
    <row r="27" spans="1:19">
      <c r="A27" s="137"/>
      <c r="B27" s="40" t="s">
        <v>18</v>
      </c>
      <c r="C27" s="41" t="str">
        <f t="shared" si="1"/>
        <v>Z9507</v>
      </c>
      <c r="D27" s="41">
        <f>'[1]Tableau de bord'!$B28</f>
        <v>9507</v>
      </c>
      <c r="E27" s="7">
        <f>'[1]Tableau de bord'!$G28</f>
        <v>22</v>
      </c>
      <c r="F27" s="7">
        <f>'[1]Tableau de bord'!$L28</f>
        <v>22</v>
      </c>
      <c r="G27" s="7">
        <f>'[1]Tableau de bord'!$Q28</f>
        <v>2595</v>
      </c>
      <c r="H27" s="20">
        <f>'[1]Tableau de bord'!$AB28</f>
        <v>412</v>
      </c>
      <c r="L27" s="83" t="s">
        <v>53</v>
      </c>
      <c r="N27" s="77" t="s">
        <v>42</v>
      </c>
      <c r="O27" s="75">
        <v>4</v>
      </c>
      <c r="P27" s="76">
        <f>O27/2</f>
        <v>2</v>
      </c>
      <c r="Q27" s="76"/>
      <c r="R27" s="76">
        <f>O27</f>
        <v>4</v>
      </c>
      <c r="S27" s="73"/>
    </row>
    <row r="28" spans="1:19">
      <c r="A28" s="137"/>
      <c r="B28" s="40" t="s">
        <v>18</v>
      </c>
      <c r="C28" s="41" t="str">
        <f t="shared" si="1"/>
        <v>Z9509</v>
      </c>
      <c r="D28" s="41">
        <f>'[1]Tableau de bord'!$B29</f>
        <v>9509</v>
      </c>
      <c r="E28" s="7">
        <f>'[1]Tableau de bord'!$G29</f>
        <v>-35</v>
      </c>
      <c r="F28" s="7">
        <f>'[1]Tableau de bord'!$L29</f>
        <v>-35</v>
      </c>
      <c r="G28" s="7">
        <f>'[1]Tableau de bord'!$Q29</f>
        <v>2913</v>
      </c>
      <c r="H28" s="20">
        <f>'[1]Tableau de bord'!$AB29</f>
        <v>-35</v>
      </c>
      <c r="L28" s="83" t="s">
        <v>53</v>
      </c>
      <c r="N28" s="74" t="s">
        <v>41</v>
      </c>
      <c r="O28" s="75">
        <v>90</v>
      </c>
      <c r="P28" s="76">
        <f>O28/2</f>
        <v>45</v>
      </c>
      <c r="Q28" s="76"/>
      <c r="R28" s="76">
        <f>O28</f>
        <v>90</v>
      </c>
      <c r="S28" s="73"/>
    </row>
    <row r="29" spans="1:19">
      <c r="A29" s="137"/>
      <c r="B29" s="40" t="s">
        <v>18</v>
      </c>
      <c r="C29" s="41" t="str">
        <f t="shared" si="1"/>
        <v>Z9511</v>
      </c>
      <c r="D29" s="41">
        <f>'[1]Tableau de bord'!$B30</f>
        <v>9511</v>
      </c>
      <c r="E29" s="7">
        <f>'[1]Tableau de bord'!$G30</f>
        <v>31</v>
      </c>
      <c r="F29" s="7">
        <f>'[1]Tableau de bord'!$L30</f>
        <v>31</v>
      </c>
      <c r="G29" s="7">
        <f>'[1]Tableau de bord'!$Q30</f>
        <v>6674</v>
      </c>
      <c r="H29" s="20">
        <f>'[1]Tableau de bord'!$AB30</f>
        <v>483</v>
      </c>
      <c r="L29" s="83" t="s">
        <v>53</v>
      </c>
    </row>
    <row r="30" spans="1:19">
      <c r="A30" s="137"/>
      <c r="B30" s="40" t="s">
        <v>18</v>
      </c>
      <c r="C30" s="41" t="str">
        <f t="shared" si="1"/>
        <v>Z9512</v>
      </c>
      <c r="D30" s="41">
        <f>'[1]Tableau de bord'!$B31</f>
        <v>9512</v>
      </c>
      <c r="E30" s="7">
        <f>'[1]Tableau de bord'!$G31</f>
        <v>16</v>
      </c>
      <c r="F30" s="7">
        <f>'[1]Tableau de bord'!$L31</f>
        <v>69</v>
      </c>
      <c r="G30" s="7">
        <f>'[1]Tableau de bord'!$Q31</f>
        <v>2694</v>
      </c>
      <c r="H30" s="20">
        <f>'[1]Tableau de bord'!$AB31</f>
        <v>811</v>
      </c>
      <c r="L30" s="83" t="s">
        <v>53</v>
      </c>
      <c r="N30" s="74" t="s">
        <v>51</v>
      </c>
      <c r="O30" s="7"/>
      <c r="P30" s="11" t="s">
        <v>44</v>
      </c>
      <c r="Q30" s="11" t="s">
        <v>45</v>
      </c>
      <c r="R30" s="11" t="s">
        <v>46</v>
      </c>
    </row>
    <row r="31" spans="1:19">
      <c r="A31" s="137"/>
      <c r="B31" s="40" t="s">
        <v>18</v>
      </c>
      <c r="C31" s="41" t="str">
        <f t="shared" si="1"/>
        <v>Z9514</v>
      </c>
      <c r="D31" s="41">
        <f>'[1]Tableau de bord'!$B32</f>
        <v>9514</v>
      </c>
      <c r="E31" s="7">
        <f>'[1]Tableau de bord'!$G32</f>
        <v>6</v>
      </c>
      <c r="F31" s="7">
        <f>'[1]Tableau de bord'!$L32</f>
        <v>6</v>
      </c>
      <c r="G31" s="7">
        <f>'[1]Tableau de bord'!$Q32</f>
        <v>1211</v>
      </c>
      <c r="H31" s="20">
        <f>'[1]Tableau de bord'!$AB32</f>
        <v>6</v>
      </c>
      <c r="L31" s="83" t="s">
        <v>53</v>
      </c>
      <c r="N31" s="74" t="s">
        <v>50</v>
      </c>
      <c r="O31" s="7"/>
      <c r="P31" s="79" t="s">
        <v>53</v>
      </c>
      <c r="Q31" s="79" t="s">
        <v>53</v>
      </c>
      <c r="R31" s="11" t="s">
        <v>52</v>
      </c>
    </row>
    <row r="32" spans="1:19">
      <c r="A32" s="137"/>
      <c r="B32" s="40" t="s">
        <v>18</v>
      </c>
      <c r="C32" s="41" t="str">
        <f t="shared" si="1"/>
        <v>Z9515</v>
      </c>
      <c r="D32" s="41">
        <f>'[1]Tableau de bord'!$B33</f>
        <v>9515</v>
      </c>
      <c r="E32" s="7">
        <f>'[1]Tableau de bord'!$G33</f>
        <v>-51</v>
      </c>
      <c r="F32" s="7">
        <f>'[1]Tableau de bord'!$L33</f>
        <v>-51</v>
      </c>
      <c r="G32" s="7">
        <f>'[1]Tableau de bord'!$Q33</f>
        <v>6674</v>
      </c>
      <c r="H32" s="20">
        <f>'[1]Tableau de bord'!$AB33</f>
        <v>-38</v>
      </c>
      <c r="L32" s="83" t="s">
        <v>53</v>
      </c>
    </row>
    <row r="33" spans="1:12">
      <c r="A33" s="137"/>
      <c r="B33" s="40" t="s">
        <v>18</v>
      </c>
      <c r="C33" s="41" t="str">
        <f t="shared" si="1"/>
        <v>Z9516</v>
      </c>
      <c r="D33" s="41">
        <f>'[1]Tableau de bord'!$B34</f>
        <v>9516</v>
      </c>
      <c r="E33" s="7">
        <f>'[1]Tableau de bord'!$G34</f>
        <v>64</v>
      </c>
      <c r="F33" s="7">
        <f>'[1]Tableau de bord'!$L34</f>
        <v>64</v>
      </c>
      <c r="G33" s="7">
        <f>'[1]Tableau de bord'!$Q34</f>
        <v>6674</v>
      </c>
      <c r="H33" s="20">
        <f>'[1]Tableau de bord'!$AB34</f>
        <v>427</v>
      </c>
      <c r="L33" s="83" t="s">
        <v>53</v>
      </c>
    </row>
    <row r="34" spans="1:12">
      <c r="A34" s="137"/>
      <c r="B34" s="40" t="s">
        <v>18</v>
      </c>
      <c r="C34" s="41" t="str">
        <f t="shared" si="1"/>
        <v>Z9517</v>
      </c>
      <c r="D34" s="41">
        <f>'[1]Tableau de bord'!$B35</f>
        <v>9517</v>
      </c>
      <c r="E34" s="7">
        <f>'[1]Tableau de bord'!$G35</f>
        <v>4</v>
      </c>
      <c r="F34" s="7">
        <f>'[1]Tableau de bord'!$L35</f>
        <v>17</v>
      </c>
      <c r="G34" s="7">
        <f>'[1]Tableau de bord'!$Q35</f>
        <v>6674</v>
      </c>
      <c r="H34" s="20">
        <f>'[1]Tableau de bord'!$AB35</f>
        <v>4</v>
      </c>
      <c r="L34" s="83" t="s">
        <v>53</v>
      </c>
    </row>
    <row r="35" spans="1:12">
      <c r="A35" s="137"/>
      <c r="B35" s="40" t="s">
        <v>18</v>
      </c>
      <c r="C35" s="41" t="str">
        <f t="shared" si="1"/>
        <v>Z9518</v>
      </c>
      <c r="D35" s="41">
        <f>'[1]Tableau de bord'!$B36</f>
        <v>9518</v>
      </c>
      <c r="E35" s="7">
        <f>'[1]Tableau de bord'!$G36</f>
        <v>22</v>
      </c>
      <c r="F35" s="7">
        <f>'[1]Tableau de bord'!$L36</f>
        <v>52</v>
      </c>
      <c r="G35" s="7">
        <f>'[1]Tableau de bord'!$Q36</f>
        <v>6674</v>
      </c>
      <c r="H35" s="20">
        <f>'[1]Tableau de bord'!$AB36</f>
        <v>21</v>
      </c>
      <c r="L35" s="83" t="s">
        <v>53</v>
      </c>
    </row>
    <row r="36" spans="1:12">
      <c r="A36" s="137"/>
      <c r="B36" s="40" t="s">
        <v>18</v>
      </c>
      <c r="C36" s="41" t="str">
        <f t="shared" si="1"/>
        <v>Z9614</v>
      </c>
      <c r="D36" s="41">
        <f>'[1]Tableau de bord'!$B37</f>
        <v>9614</v>
      </c>
      <c r="E36" s="7">
        <f>'[1]Tableau de bord'!$G37</f>
        <v>236</v>
      </c>
      <c r="F36" s="7">
        <f>'[1]Tableau de bord'!$L37</f>
        <v>236</v>
      </c>
      <c r="G36" s="7">
        <f>'[1]Tableau de bord'!$Q37</f>
        <v>2399</v>
      </c>
      <c r="H36" s="20">
        <f>'[1]Tableau de bord'!$AB37</f>
        <v>236</v>
      </c>
      <c r="L36" s="83" t="s">
        <v>53</v>
      </c>
    </row>
    <row r="37" spans="1:12">
      <c r="A37" s="137"/>
      <c r="B37" s="40" t="s">
        <v>18</v>
      </c>
      <c r="C37" s="41" t="str">
        <f t="shared" si="1"/>
        <v>Z9615</v>
      </c>
      <c r="D37" s="41">
        <f>'[1]Tableau de bord'!$B38</f>
        <v>9615</v>
      </c>
      <c r="E37" s="7">
        <f>'[1]Tableau de bord'!$G38</f>
        <v>635</v>
      </c>
      <c r="F37" s="7">
        <f>'[1]Tableau de bord'!$L38</f>
        <v>713</v>
      </c>
      <c r="G37" s="7">
        <f>'[1]Tableau de bord'!$Q38</f>
        <v>6674</v>
      </c>
      <c r="H37" s="20">
        <f>'[1]Tableau de bord'!$AB38</f>
        <v>713</v>
      </c>
      <c r="L37" s="83" t="s">
        <v>53</v>
      </c>
    </row>
    <row r="38" spans="1:12">
      <c r="A38" s="137"/>
      <c r="B38" s="40" t="s">
        <v>18</v>
      </c>
      <c r="C38" s="41" t="str">
        <f t="shared" si="1"/>
        <v>Z9617</v>
      </c>
      <c r="D38" s="41">
        <f>'[1]Tableau de bord'!$B39</f>
        <v>9617</v>
      </c>
      <c r="E38" s="7">
        <f>'[1]Tableau de bord'!$G39</f>
        <v>91</v>
      </c>
      <c r="F38" s="7">
        <f>'[1]Tableau de bord'!$L39</f>
        <v>131</v>
      </c>
      <c r="G38" s="7">
        <f>'[1]Tableau de bord'!$Q39</f>
        <v>6674</v>
      </c>
      <c r="H38" s="20">
        <f>'[1]Tableau de bord'!$AB39</f>
        <v>1211</v>
      </c>
      <c r="L38" s="83" t="s">
        <v>53</v>
      </c>
    </row>
    <row r="39" spans="1:12">
      <c r="A39" s="137"/>
      <c r="B39" s="40" t="s">
        <v>18</v>
      </c>
      <c r="C39" s="41" t="str">
        <f t="shared" si="1"/>
        <v>Z9619</v>
      </c>
      <c r="D39" s="41">
        <f>'[1]Tableau de bord'!$B40</f>
        <v>9619</v>
      </c>
      <c r="E39" s="7">
        <f>'[1]Tableau de bord'!$G40</f>
        <v>80</v>
      </c>
      <c r="F39" s="7">
        <f>'[1]Tableau de bord'!$L40</f>
        <v>80</v>
      </c>
      <c r="G39" s="7">
        <f>'[1]Tableau de bord'!$Q40</f>
        <v>2619</v>
      </c>
      <c r="H39" s="20">
        <f>'[1]Tableau de bord'!$AB40</f>
        <v>627</v>
      </c>
      <c r="L39" s="83" t="s">
        <v>53</v>
      </c>
    </row>
    <row r="40" spans="1:12">
      <c r="A40" s="137"/>
      <c r="B40" s="40" t="s">
        <v>18</v>
      </c>
      <c r="C40" s="41" t="str">
        <f t="shared" si="1"/>
        <v>Z9620</v>
      </c>
      <c r="D40" s="41">
        <f>'[1]Tableau de bord'!$B41</f>
        <v>9620</v>
      </c>
      <c r="E40" s="7">
        <f>'[1]Tableau de bord'!$G41</f>
        <v>4</v>
      </c>
      <c r="F40" s="7">
        <f>'[1]Tableau de bord'!$L41</f>
        <v>33</v>
      </c>
      <c r="G40" s="7">
        <f>'[1]Tableau de bord'!$Q41</f>
        <v>6674</v>
      </c>
      <c r="H40" s="20">
        <f>'[1]Tableau de bord'!$AB41</f>
        <v>4</v>
      </c>
      <c r="L40" s="83" t="s">
        <v>53</v>
      </c>
    </row>
    <row r="41" spans="1:12">
      <c r="A41" s="137"/>
      <c r="B41" s="40" t="s">
        <v>18</v>
      </c>
      <c r="C41" s="41" t="str">
        <f t="shared" si="1"/>
        <v>Z9633</v>
      </c>
      <c r="D41" s="41">
        <f>'[1]Tableau de bord'!$B42</f>
        <v>9633</v>
      </c>
      <c r="E41" s="7">
        <f>'[1]Tableau de bord'!$G42</f>
        <v>52</v>
      </c>
      <c r="F41" s="7">
        <f>'[1]Tableau de bord'!$L42</f>
        <v>52</v>
      </c>
      <c r="G41" s="7">
        <f>'[1]Tableau de bord'!$Q42</f>
        <v>1195</v>
      </c>
      <c r="H41" s="20">
        <f>'[1]Tableau de bord'!$AB42</f>
        <v>564</v>
      </c>
      <c r="L41" s="83" t="s">
        <v>53</v>
      </c>
    </row>
    <row r="42" spans="1:12">
      <c r="A42" s="137"/>
      <c r="B42" s="40" t="s">
        <v>18</v>
      </c>
      <c r="C42" s="41" t="str">
        <f t="shared" si="1"/>
        <v>Z9634</v>
      </c>
      <c r="D42" s="41">
        <f>'[1]Tableau de bord'!$B43</f>
        <v>9634</v>
      </c>
      <c r="E42" s="7">
        <f>'[1]Tableau de bord'!$G43</f>
        <v>53</v>
      </c>
      <c r="F42" s="7">
        <f>'[1]Tableau de bord'!$L43</f>
        <v>53</v>
      </c>
      <c r="G42" s="7">
        <f>'[1]Tableau de bord'!$Q43</f>
        <v>508</v>
      </c>
      <c r="H42" s="20">
        <f>'[1]Tableau de bord'!$AB43</f>
        <v>295</v>
      </c>
      <c r="L42" s="83" t="s">
        <v>53</v>
      </c>
    </row>
    <row r="43" spans="1:12">
      <c r="A43" s="137"/>
      <c r="B43" s="40" t="s">
        <v>18</v>
      </c>
      <c r="C43" s="41" t="str">
        <f t="shared" si="1"/>
        <v>Z9635</v>
      </c>
      <c r="D43" s="41">
        <f>'[1]Tableau de bord'!$B44</f>
        <v>9635</v>
      </c>
      <c r="E43" s="7">
        <f>'[1]Tableau de bord'!$G44</f>
        <v>12</v>
      </c>
      <c r="F43" s="7">
        <f>'[1]Tableau de bord'!$L44</f>
        <v>12</v>
      </c>
      <c r="G43" s="7">
        <f>'[1]Tableau de bord'!$Q44</f>
        <v>445</v>
      </c>
      <c r="H43" s="20">
        <f>'[1]Tableau de bord'!$AB44</f>
        <v>773</v>
      </c>
      <c r="L43" s="83" t="s">
        <v>53</v>
      </c>
    </row>
    <row r="44" spans="1:12">
      <c r="A44" s="137"/>
      <c r="B44" s="40" t="s">
        <v>18</v>
      </c>
      <c r="C44" s="41" t="str">
        <f t="shared" si="1"/>
        <v>Z9636</v>
      </c>
      <c r="D44" s="41">
        <f>'[1]Tableau de bord'!$B45</f>
        <v>9636</v>
      </c>
      <c r="E44" s="7">
        <f>'[1]Tableau de bord'!$G45</f>
        <v>3</v>
      </c>
      <c r="F44" s="7">
        <f>'[1]Tableau de bord'!$L45</f>
        <v>69</v>
      </c>
      <c r="G44" s="7">
        <f>'[1]Tableau de bord'!$Q45</f>
        <v>6740</v>
      </c>
      <c r="H44" s="20">
        <f>'[1]Tableau de bord'!$AB45</f>
        <v>811</v>
      </c>
      <c r="L44" s="83" t="s">
        <v>53</v>
      </c>
    </row>
    <row r="45" spans="1:12" ht="13.5" thickBot="1">
      <c r="A45" s="137"/>
      <c r="B45" s="44" t="s">
        <v>18</v>
      </c>
      <c r="C45" s="45" t="str">
        <f t="shared" si="1"/>
        <v>Z0</v>
      </c>
      <c r="D45" s="45">
        <f>'[1]Tableau de bord'!$B46</f>
        <v>0</v>
      </c>
      <c r="E45" s="21">
        <f>'[1]Tableau de bord'!$G46</f>
        <v>0</v>
      </c>
      <c r="F45" s="21">
        <f>'[1]Tableau de bord'!$L46</f>
        <v>0</v>
      </c>
      <c r="G45" s="21">
        <f>'[1]Tableau de bord'!$Q46</f>
        <v>0</v>
      </c>
      <c r="H45" s="22">
        <f>'[1]Tableau de bord'!$AB46</f>
        <v>0</v>
      </c>
      <c r="L45" s="83" t="s">
        <v>53</v>
      </c>
    </row>
    <row r="46" spans="1:12">
      <c r="A46" s="137"/>
      <c r="B46" s="37" t="s">
        <v>31</v>
      </c>
      <c r="C46" s="38" t="str">
        <f t="shared" si="1"/>
        <v>Z0</v>
      </c>
      <c r="D46" s="38">
        <f>'[1]Tableau de bord'!$B47</f>
        <v>0</v>
      </c>
      <c r="E46" s="36">
        <f>'[1]Tableau de bord'!$G47</f>
        <v>0</v>
      </c>
      <c r="F46" s="36">
        <f>'[1]Tableau de bord'!$L47</f>
        <v>0</v>
      </c>
      <c r="G46" s="36">
        <f>'[1]Tableau de bord'!$Q47</f>
        <v>0</v>
      </c>
      <c r="H46" s="39">
        <f>'[1]Tableau de bord'!$AB47</f>
        <v>0</v>
      </c>
      <c r="L46" s="83" t="s">
        <v>53</v>
      </c>
    </row>
    <row r="47" spans="1:12">
      <c r="A47" s="137"/>
      <c r="B47" s="40" t="s">
        <v>31</v>
      </c>
      <c r="C47" s="41" t="str">
        <f t="shared" si="1"/>
        <v>Z0</v>
      </c>
      <c r="D47" s="41">
        <f>'[1]Tableau de bord'!$B48</f>
        <v>0</v>
      </c>
      <c r="E47" s="42">
        <f>'[1]Tableau de bord'!$G48</f>
        <v>0</v>
      </c>
      <c r="F47" s="42">
        <f>'[1]Tableau de bord'!$L48</f>
        <v>0</v>
      </c>
      <c r="G47" s="42">
        <f>'[1]Tableau de bord'!$Q48</f>
        <v>0</v>
      </c>
      <c r="H47" s="43">
        <f>'[1]Tableau de bord'!$AB48</f>
        <v>0</v>
      </c>
      <c r="L47" s="83" t="s">
        <v>53</v>
      </c>
    </row>
    <row r="48" spans="1:12">
      <c r="A48" s="137"/>
      <c r="B48" s="40" t="s">
        <v>31</v>
      </c>
      <c r="C48" s="41" t="str">
        <f t="shared" si="1"/>
        <v>Z0</v>
      </c>
      <c r="D48" s="41">
        <f>'[1]Tableau de bord'!$B49</f>
        <v>0</v>
      </c>
      <c r="E48" s="42">
        <f>'[1]Tableau de bord'!$G49</f>
        <v>0</v>
      </c>
      <c r="F48" s="42">
        <f>'[1]Tableau de bord'!$L49</f>
        <v>0</v>
      </c>
      <c r="G48" s="42">
        <f>'[1]Tableau de bord'!$Q49</f>
        <v>0</v>
      </c>
      <c r="H48" s="43">
        <f>'[1]Tableau de bord'!$AB49</f>
        <v>0</v>
      </c>
      <c r="L48" s="83" t="s">
        <v>53</v>
      </c>
    </row>
    <row r="49" spans="1:12">
      <c r="A49" s="137"/>
      <c r="B49" s="40" t="s">
        <v>31</v>
      </c>
      <c r="C49" s="41" t="str">
        <f t="shared" si="1"/>
        <v>Z0</v>
      </c>
      <c r="D49" s="41">
        <f>'[1]Tableau de bord'!$B50</f>
        <v>0</v>
      </c>
      <c r="E49" s="42">
        <f>'[1]Tableau de bord'!$G50</f>
        <v>0</v>
      </c>
      <c r="F49" s="42">
        <f>'[1]Tableau de bord'!$L50</f>
        <v>0</v>
      </c>
      <c r="G49" s="42">
        <f>'[1]Tableau de bord'!$Q50</f>
        <v>0</v>
      </c>
      <c r="H49" s="43">
        <f>'[1]Tableau de bord'!$AB50</f>
        <v>0</v>
      </c>
      <c r="L49" s="83" t="s">
        <v>53</v>
      </c>
    </row>
    <row r="50" spans="1:12">
      <c r="A50" s="137"/>
      <c r="B50" s="40" t="s">
        <v>31</v>
      </c>
      <c r="C50" s="41" t="str">
        <f t="shared" si="1"/>
        <v>Z0</v>
      </c>
      <c r="D50" s="41">
        <f>'[1]Tableau de bord'!$B51</f>
        <v>0</v>
      </c>
      <c r="E50" s="42">
        <f>'[1]Tableau de bord'!$G51</f>
        <v>0</v>
      </c>
      <c r="F50" s="42">
        <f>'[1]Tableau de bord'!$L51</f>
        <v>0</v>
      </c>
      <c r="G50" s="42">
        <f>'[1]Tableau de bord'!$Q51</f>
        <v>0</v>
      </c>
      <c r="H50" s="43">
        <f>'[1]Tableau de bord'!$AB51</f>
        <v>0</v>
      </c>
      <c r="L50" s="83" t="s">
        <v>53</v>
      </c>
    </row>
    <row r="51" spans="1:12">
      <c r="A51" s="137"/>
      <c r="B51" s="40" t="s">
        <v>31</v>
      </c>
      <c r="C51" s="41" t="str">
        <f t="shared" si="1"/>
        <v>Z0</v>
      </c>
      <c r="D51" s="41">
        <f>'[1]Tableau de bord'!$B52</f>
        <v>0</v>
      </c>
      <c r="E51" s="42">
        <f>'[1]Tableau de bord'!$G52</f>
        <v>0</v>
      </c>
      <c r="F51" s="42">
        <f>'[1]Tableau de bord'!$L52</f>
        <v>0</v>
      </c>
      <c r="G51" s="42">
        <f>'[1]Tableau de bord'!$Q52</f>
        <v>0</v>
      </c>
      <c r="H51" s="43">
        <f>'[1]Tableau de bord'!$AB52</f>
        <v>0</v>
      </c>
      <c r="L51" s="83" t="s">
        <v>53</v>
      </c>
    </row>
    <row r="52" spans="1:12">
      <c r="A52" s="137"/>
      <c r="B52" s="40" t="s">
        <v>31</v>
      </c>
      <c r="C52" s="41" t="str">
        <f t="shared" si="1"/>
        <v>Z0</v>
      </c>
      <c r="D52" s="41">
        <f>'[1]Tableau de bord'!$B53</f>
        <v>0</v>
      </c>
      <c r="E52" s="42">
        <f>'[1]Tableau de bord'!$G53</f>
        <v>0</v>
      </c>
      <c r="F52" s="42">
        <f>'[1]Tableau de bord'!$L53</f>
        <v>0</v>
      </c>
      <c r="G52" s="42">
        <f>'[1]Tableau de bord'!$Q53</f>
        <v>0</v>
      </c>
      <c r="H52" s="43">
        <f>'[1]Tableau de bord'!$AB53</f>
        <v>0</v>
      </c>
      <c r="L52" s="83" t="s">
        <v>53</v>
      </c>
    </row>
    <row r="53" spans="1:12">
      <c r="A53" s="137"/>
      <c r="B53" s="40" t="s">
        <v>31</v>
      </c>
      <c r="C53" s="41" t="str">
        <f t="shared" si="1"/>
        <v>Zparamètres</v>
      </c>
      <c r="D53" s="41" t="str">
        <f>'[1]Tableau de bord'!$B54</f>
        <v>paramètres</v>
      </c>
      <c r="E53" s="42">
        <f>'[1]Tableau de bord'!$G54</f>
        <v>0</v>
      </c>
      <c r="F53" s="42">
        <f>'[1]Tableau de bord'!$L54</f>
        <v>0</v>
      </c>
      <c r="G53" s="42">
        <f>'[1]Tableau de bord'!$Q54</f>
        <v>0</v>
      </c>
      <c r="H53" s="43">
        <f>'[1]Tableau de bord'!$AB54</f>
        <v>0</v>
      </c>
      <c r="L53" s="83" t="s">
        <v>53</v>
      </c>
    </row>
    <row r="54" spans="1:12">
      <c r="A54" s="137"/>
      <c r="B54" s="40" t="s">
        <v>31</v>
      </c>
      <c r="C54" s="41" t="str">
        <f t="shared" si="1"/>
        <v>ZNNO</v>
      </c>
      <c r="D54" s="41" t="str">
        <f>'[1]Tableau de bord'!$B55</f>
        <v>NNO</v>
      </c>
      <c r="E54" s="42">
        <f>'[1]Tableau de bord'!$G55</f>
        <v>0</v>
      </c>
      <c r="F54" s="42">
        <f>'[1]Tableau de bord'!$L55</f>
        <v>0</v>
      </c>
      <c r="G54" s="42">
        <f>'[1]Tableau de bord'!$Q55</f>
        <v>0</v>
      </c>
      <c r="H54" s="43">
        <f>'[1]Tableau de bord'!$AB55</f>
        <v>0</v>
      </c>
      <c r="L54" s="83" t="s">
        <v>53</v>
      </c>
    </row>
    <row r="55" spans="1:12">
      <c r="A55" s="137"/>
      <c r="B55" s="40" t="s">
        <v>31</v>
      </c>
      <c r="C55" s="41" t="str">
        <f t="shared" si="1"/>
        <v>ZMSF</v>
      </c>
      <c r="D55" s="41" t="str">
        <f>'[1]Tableau de bord'!$B56</f>
        <v>MSF</v>
      </c>
      <c r="E55" s="42">
        <f>'[1]Tableau de bord'!$G56</f>
        <v>0</v>
      </c>
      <c r="F55" s="42">
        <f>'[1]Tableau de bord'!$L56</f>
        <v>0</v>
      </c>
      <c r="G55" s="42">
        <f>'[1]Tableau de bord'!$Q56</f>
        <v>0</v>
      </c>
      <c r="H55" s="43">
        <f>'[1]Tableau de bord'!$AB56</f>
        <v>0</v>
      </c>
      <c r="L55" s="83" t="s">
        <v>53</v>
      </c>
    </row>
    <row r="56" spans="1:12">
      <c r="A56" s="137"/>
      <c r="B56" s="40" t="s">
        <v>31</v>
      </c>
      <c r="C56" s="41" t="str">
        <f t="shared" si="1"/>
        <v>ZDE</v>
      </c>
      <c r="D56" s="41" t="str">
        <f>'[1]Tableau de bord'!$B57</f>
        <v>DE</v>
      </c>
      <c r="E56" s="42">
        <f>'[1]Tableau de bord'!$G57</f>
        <v>0</v>
      </c>
      <c r="F56" s="42">
        <f>'[1]Tableau de bord'!$L57</f>
        <v>0</v>
      </c>
      <c r="G56" s="42">
        <f>'[1]Tableau de bord'!$Q57</f>
        <v>0</v>
      </c>
      <c r="H56" s="43">
        <f>'[1]Tableau de bord'!$AB57</f>
        <v>0</v>
      </c>
      <c r="L56" s="83" t="s">
        <v>53</v>
      </c>
    </row>
    <row r="57" spans="1:12" ht="13.5" thickBot="1">
      <c r="A57" s="138"/>
      <c r="B57" s="44" t="s">
        <v>31</v>
      </c>
      <c r="C57" s="45" t="str">
        <f t="shared" si="1"/>
        <v>ZWC 24500</v>
      </c>
      <c r="D57" s="45" t="str">
        <f>'[1]Tableau de bord'!$B58</f>
        <v>WC 24500</v>
      </c>
      <c r="E57" s="46">
        <f>'[1]Tableau de bord'!$G58</f>
        <v>0</v>
      </c>
      <c r="F57" s="46">
        <f>'[1]Tableau de bord'!$L58</f>
        <v>0</v>
      </c>
      <c r="G57" s="46">
        <f>'[1]Tableau de bord'!$Q58</f>
        <v>0</v>
      </c>
      <c r="H57" s="47">
        <f>'[1]Tableau de bord'!$AB58</f>
        <v>0</v>
      </c>
      <c r="L57" s="83" t="s">
        <v>53</v>
      </c>
    </row>
    <row r="58" spans="1:12" ht="13.5" thickBot="1"/>
    <row r="59" spans="1:12" ht="13.5" thickBot="1">
      <c r="B59" s="53" t="s">
        <v>25</v>
      </c>
      <c r="C59" s="26" t="s">
        <v>27</v>
      </c>
      <c r="D59" s="27" t="str">
        <f>'[1]Tableau de bord'!$AF$3</f>
        <v>ENGIN</v>
      </c>
      <c r="E59" s="27" t="str">
        <f>'[1]Tableau de bord'!$AK$3</f>
        <v>Anc. NNO</v>
      </c>
      <c r="F59" s="27" t="str">
        <f>'[1]Tableau de bord'!$AP$3</f>
        <v>Anc. MSF</v>
      </c>
      <c r="G59" s="27" t="str">
        <f>'[1]Tableau de bord'!$AU$3</f>
        <v>Anc. DE</v>
      </c>
      <c r="H59" s="27" t="str">
        <f>'[1]Tableau de bord'!$BF$3</f>
        <v>Anc. NEF</v>
      </c>
      <c r="I59" s="28" t="str">
        <f>'[1]Tableau de bord'!$BA$3</f>
        <v>Anc. WC</v>
      </c>
      <c r="J59" s="78"/>
      <c r="L59" s="80" t="s">
        <v>50</v>
      </c>
    </row>
    <row r="60" spans="1:12">
      <c r="A60" s="139" t="s">
        <v>32</v>
      </c>
      <c r="B60" s="57" t="s">
        <v>17</v>
      </c>
      <c r="C60" s="48" t="str">
        <f>IF(B60="","",CONCATENATE(VLOOKUP($B60,$N$5:$O$17,2,FALSE),$D60))</f>
        <v>Z27529</v>
      </c>
      <c r="D60" s="48">
        <f>'[1]Tableau de bord'!$AF4</f>
        <v>27529</v>
      </c>
      <c r="E60" s="23">
        <f>'[1]Tableau de bord'!$AK4</f>
        <v>10</v>
      </c>
      <c r="F60" s="23">
        <f>'[1]Tableau de bord'!$AP4</f>
        <v>10</v>
      </c>
      <c r="G60" s="23">
        <f>'[1]Tableau de bord'!$AU4</f>
        <v>6674</v>
      </c>
      <c r="H60" s="23">
        <f>'[1]Tableau de bord'!$BF4</f>
        <v>656</v>
      </c>
      <c r="I60" s="24">
        <f>'[1]Tableau de bord'!$BA4</f>
        <v>62</v>
      </c>
      <c r="J60" s="78"/>
      <c r="L60" s="76" t="str">
        <f>IF($I60&lt;=$P$27,$P$31,IF($I60&lt;$R$27,$Q$31,$R$31))</f>
        <v>A faire</v>
      </c>
    </row>
    <row r="61" spans="1:12">
      <c r="A61" s="140"/>
      <c r="B61" s="49" t="s">
        <v>17</v>
      </c>
      <c r="C61" s="50" t="str">
        <f t="shared" ref="C61:C74" si="2">IF(B61="","",CONCATENATE(VLOOKUP($B61,$N$5:$O$17,2,FALSE),$D61))</f>
        <v>Z27533</v>
      </c>
      <c r="D61" s="50">
        <f>'[1]Tableau de bord'!$AF5</f>
        <v>27533</v>
      </c>
      <c r="E61" s="17">
        <f>'[1]Tableau de bord'!$AK5</f>
        <v>15</v>
      </c>
      <c r="F61" s="17">
        <f>'[1]Tableau de bord'!$AP5</f>
        <v>15</v>
      </c>
      <c r="G61" s="17">
        <f>'[1]Tableau de bord'!$AU5</f>
        <v>6674</v>
      </c>
      <c r="H61" s="17">
        <f>'[1]Tableau de bord'!$BF5</f>
        <v>202</v>
      </c>
      <c r="I61" s="25">
        <f>'[1]Tableau de bord'!$BA5</f>
        <v>-44</v>
      </c>
      <c r="J61" s="78"/>
      <c r="L61" s="76" t="str">
        <f t="shared" ref="L61:L74" si="3">IF($I61&lt;=$P$27,$P$31,IF($I61&lt;$R$27,$Q$31,$R$31))</f>
        <v/>
      </c>
    </row>
    <row r="62" spans="1:12">
      <c r="A62" s="140"/>
      <c r="B62" s="49" t="s">
        <v>17</v>
      </c>
      <c r="C62" s="50" t="str">
        <f t="shared" si="2"/>
        <v>Z27573</v>
      </c>
      <c r="D62" s="50">
        <f>'[1]Tableau de bord'!$AF6</f>
        <v>27573</v>
      </c>
      <c r="E62" s="17">
        <f>'[1]Tableau de bord'!$AK6</f>
        <v>20</v>
      </c>
      <c r="F62" s="17">
        <f>'[1]Tableau de bord'!$AP6</f>
        <v>39</v>
      </c>
      <c r="G62" s="17">
        <f>'[1]Tableau de bord'!$AU6</f>
        <v>2736</v>
      </c>
      <c r="H62" s="17">
        <f>'[1]Tableau de bord'!$BF6</f>
        <v>232</v>
      </c>
      <c r="I62" s="25">
        <f>'[1]Tableau de bord'!$BA6</f>
        <v>5</v>
      </c>
      <c r="J62" s="78"/>
      <c r="L62" s="76" t="str">
        <f t="shared" si="3"/>
        <v>A faire</v>
      </c>
    </row>
    <row r="63" spans="1:12">
      <c r="A63" s="140"/>
      <c r="B63" s="49" t="s">
        <v>17</v>
      </c>
      <c r="C63" s="50" t="str">
        <f t="shared" si="2"/>
        <v>Z27591</v>
      </c>
      <c r="D63" s="50">
        <f>'[1]Tableau de bord'!$AF7</f>
        <v>27591</v>
      </c>
      <c r="E63" s="17">
        <f>'[1]Tableau de bord'!$AK7</f>
        <v>7</v>
      </c>
      <c r="F63" s="17">
        <f>'[1]Tableau de bord'!$AP7</f>
        <v>19</v>
      </c>
      <c r="G63" s="17">
        <f>'[1]Tableau de bord'!$AU7</f>
        <v>6674</v>
      </c>
      <c r="H63" s="17">
        <f>'[1]Tableau de bord'!$BF7</f>
        <v>403</v>
      </c>
      <c r="I63" s="25">
        <f>'[1]Tableau de bord'!$BA7</f>
        <v>7</v>
      </c>
      <c r="J63" s="78"/>
      <c r="L63" s="76" t="str">
        <f t="shared" si="3"/>
        <v>A faire</v>
      </c>
    </row>
    <row r="64" spans="1:12">
      <c r="A64" s="140"/>
      <c r="B64" s="49" t="s">
        <v>17</v>
      </c>
      <c r="C64" s="50" t="str">
        <f t="shared" si="2"/>
        <v>Z27605</v>
      </c>
      <c r="D64" s="50">
        <f>'[1]Tableau de bord'!$AF8</f>
        <v>27605</v>
      </c>
      <c r="E64" s="17">
        <f>'[1]Tableau de bord'!$AK8</f>
        <v>5</v>
      </c>
      <c r="F64" s="17">
        <f>'[1]Tableau de bord'!$AP8</f>
        <v>5</v>
      </c>
      <c r="G64" s="17">
        <f>'[1]Tableau de bord'!$AU8</f>
        <v>6674</v>
      </c>
      <c r="H64" s="17">
        <f>'[1]Tableau de bord'!$BF8</f>
        <v>14</v>
      </c>
      <c r="I64" s="25">
        <f>'[1]Tableau de bord'!$BA8</f>
        <v>7</v>
      </c>
      <c r="J64" s="78"/>
      <c r="L64" s="76" t="str">
        <f t="shared" si="3"/>
        <v>A faire</v>
      </c>
    </row>
    <row r="65" spans="1:18">
      <c r="A65" s="140"/>
      <c r="B65" s="49" t="s">
        <v>17</v>
      </c>
      <c r="C65" s="50" t="str">
        <f t="shared" si="2"/>
        <v>Z27671</v>
      </c>
      <c r="D65" s="50">
        <f>'[1]Tableau de bord'!$AF9</f>
        <v>27671</v>
      </c>
      <c r="E65" s="17">
        <f>'[1]Tableau de bord'!$AK9</f>
        <v>0</v>
      </c>
      <c r="F65" s="17">
        <f>'[1]Tableau de bord'!$AP9</f>
        <v>0</v>
      </c>
      <c r="G65" s="17">
        <f>'[1]Tableau de bord'!$AU9</f>
        <v>6674</v>
      </c>
      <c r="H65" s="17">
        <f>'[1]Tableau de bord'!$BF9</f>
        <v>390</v>
      </c>
      <c r="I65" s="25">
        <f>'[1]Tableau de bord'!$BA9</f>
        <v>14</v>
      </c>
      <c r="J65" s="78"/>
      <c r="L65" s="76" t="str">
        <f t="shared" si="3"/>
        <v>A faire</v>
      </c>
      <c r="N65" s="72"/>
      <c r="O65" s="72"/>
      <c r="P65" s="72"/>
      <c r="Q65" s="72"/>
      <c r="R65" s="72"/>
    </row>
    <row r="66" spans="1:18">
      <c r="A66" s="140"/>
      <c r="B66" s="49" t="s">
        <v>17</v>
      </c>
      <c r="C66" s="50" t="str">
        <f t="shared" si="2"/>
        <v>Z27677</v>
      </c>
      <c r="D66" s="50">
        <f>'[1]Tableau de bord'!$AF10</f>
        <v>27677</v>
      </c>
      <c r="E66" s="17">
        <f>'[1]Tableau de bord'!$AK10</f>
        <v>28</v>
      </c>
      <c r="F66" s="17">
        <f>'[1]Tableau de bord'!$AP10</f>
        <v>64</v>
      </c>
      <c r="G66" s="17">
        <f>'[1]Tableau de bord'!$AU10</f>
        <v>6674</v>
      </c>
      <c r="H66" s="17">
        <f>'[1]Tableau de bord'!$BF10</f>
        <v>200</v>
      </c>
      <c r="I66" s="25">
        <f>'[1]Tableau de bord'!$BA10</f>
        <v>17</v>
      </c>
      <c r="J66" s="78"/>
      <c r="L66" s="76" t="str">
        <f t="shared" si="3"/>
        <v>A faire</v>
      </c>
      <c r="N66" s="72"/>
      <c r="O66" s="72"/>
      <c r="P66" s="72"/>
      <c r="Q66" s="72"/>
      <c r="R66" s="72"/>
    </row>
    <row r="67" spans="1:18">
      <c r="A67" s="140"/>
      <c r="B67" s="49" t="s">
        <v>17</v>
      </c>
      <c r="C67" s="50" t="str">
        <f t="shared" si="2"/>
        <v>Z27683</v>
      </c>
      <c r="D67" s="50">
        <f>'[1]Tableau de bord'!$AF11</f>
        <v>27683</v>
      </c>
      <c r="E67" s="17">
        <f>'[1]Tableau de bord'!$AK11</f>
        <v>7</v>
      </c>
      <c r="F67" s="17">
        <f>'[1]Tableau de bord'!$AP11</f>
        <v>21</v>
      </c>
      <c r="G67" s="17">
        <f>'[1]Tableau de bord'!$AU11</f>
        <v>2875</v>
      </c>
      <c r="H67" s="17">
        <f>'[1]Tableau de bord'!$BF11</f>
        <v>21</v>
      </c>
      <c r="I67" s="25">
        <f>'[1]Tableau de bord'!$BA11</f>
        <v>7</v>
      </c>
      <c r="J67" s="78"/>
      <c r="L67" s="76" t="str">
        <f t="shared" si="3"/>
        <v>A faire</v>
      </c>
      <c r="N67" s="72"/>
      <c r="O67" s="72"/>
      <c r="P67" s="72"/>
      <c r="Q67" s="72"/>
      <c r="R67" s="72"/>
    </row>
    <row r="68" spans="1:18">
      <c r="A68" s="140"/>
      <c r="B68" s="49" t="s">
        <v>17</v>
      </c>
      <c r="C68" s="50" t="str">
        <f t="shared" si="2"/>
        <v>Z27685</v>
      </c>
      <c r="D68" s="50">
        <f>'[1]Tableau de bord'!$AF12</f>
        <v>27685</v>
      </c>
      <c r="E68" s="17">
        <f>'[1]Tableau de bord'!$AK12</f>
        <v>23</v>
      </c>
      <c r="F68" s="17">
        <f>'[1]Tableau de bord'!$AP12</f>
        <v>23</v>
      </c>
      <c r="G68" s="17">
        <f>'[1]Tableau de bord'!$AU12</f>
        <v>309</v>
      </c>
      <c r="H68" s="17">
        <f>'[1]Tableau de bord'!$BF12</f>
        <v>651</v>
      </c>
      <c r="I68" s="25">
        <f>'[1]Tableau de bord'!$BA12</f>
        <v>10</v>
      </c>
      <c r="J68" s="78"/>
      <c r="L68" s="76" t="str">
        <f t="shared" si="3"/>
        <v>A faire</v>
      </c>
      <c r="N68" s="72"/>
      <c r="O68" s="72"/>
      <c r="P68" s="72"/>
      <c r="Q68" s="72"/>
      <c r="R68" s="72"/>
    </row>
    <row r="69" spans="1:18">
      <c r="A69" s="140"/>
      <c r="B69" s="49" t="s">
        <v>17</v>
      </c>
      <c r="C69" s="50" t="str">
        <f t="shared" si="2"/>
        <v>Z27691</v>
      </c>
      <c r="D69" s="50">
        <f>'[1]Tableau de bord'!$AF13</f>
        <v>27691</v>
      </c>
      <c r="E69" s="17">
        <f>'[1]Tableau de bord'!$AK13</f>
        <v>2</v>
      </c>
      <c r="F69" s="17">
        <f>'[1]Tableau de bord'!$AP13</f>
        <v>2</v>
      </c>
      <c r="G69" s="17">
        <f>'[1]Tableau de bord'!$AU13</f>
        <v>2602</v>
      </c>
      <c r="H69" s="17">
        <f>'[1]Tableau de bord'!$BF13</f>
        <v>712</v>
      </c>
      <c r="I69" s="25">
        <f>'[1]Tableau de bord'!$BA13</f>
        <v>5</v>
      </c>
      <c r="J69" s="78"/>
      <c r="L69" s="76" t="str">
        <f t="shared" si="3"/>
        <v>A faire</v>
      </c>
      <c r="N69" s="72"/>
      <c r="O69" s="72"/>
      <c r="P69" s="72"/>
      <c r="Q69" s="72"/>
      <c r="R69" s="72"/>
    </row>
    <row r="70" spans="1:18">
      <c r="A70" s="140"/>
      <c r="B70" s="49" t="s">
        <v>17</v>
      </c>
      <c r="C70" s="50" t="str">
        <f t="shared" si="2"/>
        <v>Z27693</v>
      </c>
      <c r="D70" s="50">
        <f>'[1]Tableau de bord'!$AF14</f>
        <v>27693</v>
      </c>
      <c r="E70" s="17">
        <f>'[1]Tableau de bord'!$AK14</f>
        <v>7</v>
      </c>
      <c r="F70" s="17">
        <f>'[1]Tableau de bord'!$AP14</f>
        <v>7</v>
      </c>
      <c r="G70" s="17">
        <f>'[1]Tableau de bord'!$AU14</f>
        <v>2944</v>
      </c>
      <c r="H70" s="17">
        <f>'[1]Tableau de bord'!$BF14</f>
        <v>225</v>
      </c>
      <c r="I70" s="25">
        <f>'[1]Tableau de bord'!$BA14</f>
        <v>15</v>
      </c>
      <c r="J70" s="78"/>
      <c r="L70" s="76" t="str">
        <f t="shared" si="3"/>
        <v>A faire</v>
      </c>
      <c r="N70" s="72"/>
      <c r="O70" s="72"/>
      <c r="P70" s="72"/>
      <c r="Q70" s="72"/>
      <c r="R70" s="72"/>
    </row>
    <row r="71" spans="1:18">
      <c r="A71" s="140"/>
      <c r="B71" s="49" t="s">
        <v>17</v>
      </c>
      <c r="C71" s="50" t="str">
        <f t="shared" si="2"/>
        <v>Z27741</v>
      </c>
      <c r="D71" s="50">
        <f>'[1]Tableau de bord'!$AF15</f>
        <v>27741</v>
      </c>
      <c r="E71" s="17">
        <f>'[1]Tableau de bord'!$AK15</f>
        <v>1</v>
      </c>
      <c r="F71" s="17">
        <f>'[1]Tableau de bord'!$AP15</f>
        <v>1</v>
      </c>
      <c r="G71" s="17">
        <f>'[1]Tableau de bord'!$AU15</f>
        <v>2920</v>
      </c>
      <c r="H71" s="17">
        <f>'[1]Tableau de bord'!$BF15</f>
        <v>423</v>
      </c>
      <c r="I71" s="25">
        <f>'[1]Tableau de bord'!$BA15</f>
        <v>5</v>
      </c>
      <c r="J71" s="78"/>
      <c r="L71" s="76" t="str">
        <f t="shared" si="3"/>
        <v>A faire</v>
      </c>
      <c r="N71" s="72"/>
      <c r="O71" s="72"/>
      <c r="P71" s="72"/>
      <c r="Q71" s="72"/>
      <c r="R71" s="72"/>
    </row>
    <row r="72" spans="1:18">
      <c r="A72" s="140"/>
      <c r="B72" s="49" t="s">
        <v>17</v>
      </c>
      <c r="C72" s="50" t="str">
        <f t="shared" si="2"/>
        <v>Z27751</v>
      </c>
      <c r="D72" s="50">
        <f>'[1]Tableau de bord'!$AF16</f>
        <v>27751</v>
      </c>
      <c r="E72" s="17">
        <f>'[1]Tableau de bord'!$AK16</f>
        <v>14</v>
      </c>
      <c r="F72" s="17">
        <f>'[1]Tableau de bord'!$AP16</f>
        <v>14</v>
      </c>
      <c r="G72" s="17">
        <f>'[1]Tableau de bord'!$AU16</f>
        <v>2955</v>
      </c>
      <c r="H72" s="17">
        <f>'[1]Tableau de bord'!$BF16</f>
        <v>462</v>
      </c>
      <c r="I72" s="25">
        <f>'[1]Tableau de bord'!$BA16</f>
        <v>10</v>
      </c>
      <c r="J72" s="78"/>
      <c r="L72" s="76" t="str">
        <f t="shared" si="3"/>
        <v>A faire</v>
      </c>
      <c r="N72" s="72"/>
      <c r="O72" s="72"/>
      <c r="P72" s="72"/>
      <c r="Q72" s="72"/>
      <c r="R72" s="72"/>
    </row>
    <row r="73" spans="1:18">
      <c r="A73" s="140"/>
      <c r="B73" s="49" t="s">
        <v>17</v>
      </c>
      <c r="C73" s="50" t="str">
        <f t="shared" si="2"/>
        <v>Z27753</v>
      </c>
      <c r="D73" s="50">
        <f>'[1]Tableau de bord'!$AF17</f>
        <v>27753</v>
      </c>
      <c r="E73" s="17">
        <f>'[1]Tableau de bord'!$AK17</f>
        <v>14</v>
      </c>
      <c r="F73" s="17">
        <f>'[1]Tableau de bord'!$AP17</f>
        <v>14</v>
      </c>
      <c r="G73" s="17">
        <f>'[1]Tableau de bord'!$AU17</f>
        <v>6674</v>
      </c>
      <c r="H73" s="17">
        <f>'[1]Tableau de bord'!$BF17</f>
        <v>314</v>
      </c>
      <c r="I73" s="25">
        <f>'[1]Tableau de bord'!$BA17</f>
        <v>12</v>
      </c>
      <c r="J73" s="78"/>
      <c r="L73" s="76" t="str">
        <f t="shared" si="3"/>
        <v>A faire</v>
      </c>
      <c r="N73" s="72"/>
      <c r="O73" s="72"/>
      <c r="P73" s="72"/>
      <c r="Q73" s="72"/>
      <c r="R73" s="72"/>
    </row>
    <row r="74" spans="1:18" ht="13.5" thickBot="1">
      <c r="A74" s="141"/>
      <c r="B74" s="51" t="s">
        <v>17</v>
      </c>
      <c r="C74" s="52" t="str">
        <f t="shared" si="2"/>
        <v>Z27755</v>
      </c>
      <c r="D74" s="52">
        <f>'[1]Tableau de bord'!$AF18</f>
        <v>27755</v>
      </c>
      <c r="E74" s="21">
        <f>'[1]Tableau de bord'!$AK18</f>
        <v>-52</v>
      </c>
      <c r="F74" s="21">
        <f>'[1]Tableau de bord'!$AP18</f>
        <v>13</v>
      </c>
      <c r="G74" s="21">
        <f>'[1]Tableau de bord'!$AU18</f>
        <v>6674</v>
      </c>
      <c r="H74" s="21">
        <f>'[1]Tableau de bord'!$BF18</f>
        <v>327</v>
      </c>
      <c r="I74" s="22">
        <f>'[1]Tableau de bord'!$BA18</f>
        <v>-44</v>
      </c>
      <c r="J74" s="78"/>
      <c r="L74" s="76" t="str">
        <f t="shared" si="3"/>
        <v/>
      </c>
      <c r="N74" s="72"/>
      <c r="O74" s="72"/>
      <c r="P74" s="72"/>
      <c r="Q74" s="72"/>
      <c r="R74" s="72"/>
    </row>
    <row r="75" spans="1:18" ht="13.5" thickBot="1">
      <c r="N75" s="72"/>
      <c r="O75" s="72"/>
      <c r="P75" s="72"/>
      <c r="Q75" s="72"/>
      <c r="R75" s="72"/>
    </row>
    <row r="76" spans="1:18" ht="13.5" thickBot="1">
      <c r="B76" s="53" t="s">
        <v>25</v>
      </c>
      <c r="C76" s="26" t="s">
        <v>27</v>
      </c>
      <c r="D76" s="27" t="str">
        <f>'[1]Tableau de bord'!$AF$21</f>
        <v>ENGIN</v>
      </c>
      <c r="E76" s="27" t="str">
        <f>'[1]Tableau de bord'!$AK$21</f>
        <v>Anc. NNO</v>
      </c>
      <c r="F76" s="27" t="str">
        <f>'[1]Tableau de bord'!$AP$21</f>
        <v>Anc. MSF</v>
      </c>
      <c r="G76" s="27" t="str">
        <f>'[1]Tableau de bord'!$AU$21</f>
        <v>Anc. DE</v>
      </c>
      <c r="H76" s="55" t="str">
        <f>'[1]Tableau de bord'!$BF$21</f>
        <v>Anc. NEF</v>
      </c>
      <c r="I76" s="28" t="str">
        <f>'[1]Tableau de bord'!$BA$21</f>
        <v>Anc. WC</v>
      </c>
      <c r="J76" s="78"/>
      <c r="L76" s="80" t="s">
        <v>50</v>
      </c>
      <c r="N76" s="72"/>
      <c r="O76" s="72"/>
      <c r="P76" s="72"/>
      <c r="Q76" s="72"/>
      <c r="R76" s="72"/>
    </row>
    <row r="77" spans="1:18">
      <c r="A77" s="142" t="s">
        <v>33</v>
      </c>
      <c r="B77" s="60" t="s">
        <v>33</v>
      </c>
      <c r="C77" s="61" t="str">
        <f>IF(B77="","",CONCATENATE(VLOOKUP($B77,$N$5:$O$17,2,FALSE),$D77))</f>
        <v>Z55511</v>
      </c>
      <c r="D77" s="61">
        <f>'[1]Tableau de bord'!$AF24</f>
        <v>55511</v>
      </c>
      <c r="E77" s="18">
        <f>'[1]Tableau de bord'!$AK24</f>
        <v>16</v>
      </c>
      <c r="F77" s="18">
        <f>'[1]Tableau de bord'!$AP24</f>
        <v>16</v>
      </c>
      <c r="G77" s="18">
        <f>'[1]Tableau de bord'!$AU24</f>
        <v>1261</v>
      </c>
      <c r="H77" s="58">
        <f>'[1]Tableau de bord'!$BF24</f>
        <v>16</v>
      </c>
      <c r="I77" s="19">
        <f>'[1]Tableau de bord'!$BA24</f>
        <v>80</v>
      </c>
      <c r="J77" s="78"/>
      <c r="L77" s="76" t="str">
        <f>IF($I77&lt;=$P$27,$P$31,IF($I77&lt;$R$27,$Q$31,$R$31))</f>
        <v>A faire</v>
      </c>
    </row>
    <row r="78" spans="1:18">
      <c r="A78" s="143"/>
      <c r="B78" s="62" t="s">
        <v>33</v>
      </c>
      <c r="C78" s="63" t="str">
        <f t="shared" ref="C78:C116" si="4">IF(B78="","",CONCATENATE(VLOOKUP($B78,$N$5:$O$17,2,FALSE),$D78))</f>
        <v>Z55521</v>
      </c>
      <c r="D78" s="63">
        <f>'[1]Tableau de bord'!$AF25</f>
        <v>55521</v>
      </c>
      <c r="E78" s="7">
        <f>'[1]Tableau de bord'!$AK25</f>
        <v>11</v>
      </c>
      <c r="F78" s="7">
        <f>'[1]Tableau de bord'!$AP25</f>
        <v>30</v>
      </c>
      <c r="G78" s="7">
        <f>'[1]Tableau de bord'!$AU25</f>
        <v>1261</v>
      </c>
      <c r="H78" s="59">
        <f>'[1]Tableau de bord'!$BF25</f>
        <v>66</v>
      </c>
      <c r="I78" s="20">
        <f>'[1]Tableau de bord'!$BA25</f>
        <v>14</v>
      </c>
      <c r="J78" s="78"/>
      <c r="L78" s="76" t="str">
        <f t="shared" ref="L78:L116" si="5">IF($I78&lt;=$P$27,$P$31,IF($I78&lt;$R$27,$Q$31,$R$31))</f>
        <v>A faire</v>
      </c>
    </row>
    <row r="79" spans="1:18">
      <c r="A79" s="143"/>
      <c r="B79" s="62" t="s">
        <v>33</v>
      </c>
      <c r="C79" s="63" t="str">
        <f t="shared" si="4"/>
        <v>Z55527</v>
      </c>
      <c r="D79" s="63">
        <f>'[1]Tableau de bord'!$AF26</f>
        <v>55527</v>
      </c>
      <c r="E79" s="7">
        <f>'[1]Tableau de bord'!$AK26</f>
        <v>7</v>
      </c>
      <c r="F79" s="7">
        <f>'[1]Tableau de bord'!$AP26</f>
        <v>16</v>
      </c>
      <c r="G79" s="7">
        <f>'[1]Tableau de bord'!$AU26</f>
        <v>722</v>
      </c>
      <c r="H79" s="59">
        <f>'[1]Tableau de bord'!$BF26</f>
        <v>23</v>
      </c>
      <c r="I79" s="20">
        <f>'[1]Tableau de bord'!$BA26</f>
        <v>2</v>
      </c>
      <c r="J79" s="78"/>
      <c r="L79" s="76" t="str">
        <f t="shared" si="5"/>
        <v/>
      </c>
    </row>
    <row r="80" spans="1:18">
      <c r="A80" s="143"/>
      <c r="B80" s="62" t="s">
        <v>33</v>
      </c>
      <c r="C80" s="63" t="str">
        <f t="shared" si="4"/>
        <v>Z55539</v>
      </c>
      <c r="D80" s="63">
        <f>'[1]Tableau de bord'!$AF27</f>
        <v>55539</v>
      </c>
      <c r="E80" s="7">
        <f>'[1]Tableau de bord'!$AK27</f>
        <v>14</v>
      </c>
      <c r="F80" s="7">
        <f>'[1]Tableau de bord'!$AP27</f>
        <v>14</v>
      </c>
      <c r="G80" s="7">
        <f>'[1]Tableau de bord'!$AU27</f>
        <v>1261</v>
      </c>
      <c r="H80" s="59">
        <f>'[1]Tableau de bord'!$BF27</f>
        <v>255</v>
      </c>
      <c r="I80" s="20">
        <f>'[1]Tableau de bord'!$BA27</f>
        <v>2</v>
      </c>
      <c r="J80" s="78"/>
      <c r="L80" s="76" t="str">
        <f t="shared" si="5"/>
        <v/>
      </c>
    </row>
    <row r="81" spans="1:12">
      <c r="A81" s="143"/>
      <c r="B81" s="62" t="s">
        <v>33</v>
      </c>
      <c r="C81" s="63" t="str">
        <f t="shared" si="4"/>
        <v>Z55549</v>
      </c>
      <c r="D81" s="63">
        <f>'[1]Tableau de bord'!$AF28</f>
        <v>55549</v>
      </c>
      <c r="E81" s="7">
        <f>'[1]Tableau de bord'!$AK28</f>
        <v>1</v>
      </c>
      <c r="F81" s="7">
        <f>'[1]Tableau de bord'!$AP28</f>
        <v>1</v>
      </c>
      <c r="G81" s="7">
        <f>'[1]Tableau de bord'!$AU28</f>
        <v>1261</v>
      </c>
      <c r="H81" s="59">
        <f>'[1]Tableau de bord'!$BF28</f>
        <v>52</v>
      </c>
      <c r="I81" s="20">
        <f>'[1]Tableau de bord'!$BA28</f>
        <v>8</v>
      </c>
      <c r="J81" s="78"/>
      <c r="L81" s="76" t="str">
        <f t="shared" si="5"/>
        <v>A faire</v>
      </c>
    </row>
    <row r="82" spans="1:12">
      <c r="A82" s="143"/>
      <c r="B82" s="62" t="s">
        <v>33</v>
      </c>
      <c r="C82" s="63" t="str">
        <f t="shared" si="4"/>
        <v>Z55559</v>
      </c>
      <c r="D82" s="63">
        <f>'[1]Tableau de bord'!$AF29</f>
        <v>55559</v>
      </c>
      <c r="E82" s="7">
        <f>'[1]Tableau de bord'!$AK29</f>
        <v>3</v>
      </c>
      <c r="F82" s="7">
        <f>'[1]Tableau de bord'!$AP29</f>
        <v>3</v>
      </c>
      <c r="G82" s="7">
        <f>'[1]Tableau de bord'!$AU29</f>
        <v>1261</v>
      </c>
      <c r="H82" s="59">
        <f>'[1]Tableau de bord'!$BF29</f>
        <v>25</v>
      </c>
      <c r="I82" s="20">
        <f>'[1]Tableau de bord'!$BA29</f>
        <v>0</v>
      </c>
      <c r="J82" s="78"/>
      <c r="L82" s="76" t="str">
        <f t="shared" si="5"/>
        <v/>
      </c>
    </row>
    <row r="83" spans="1:12">
      <c r="A83" s="143"/>
      <c r="B83" s="62" t="s">
        <v>33</v>
      </c>
      <c r="C83" s="63" t="str">
        <f t="shared" si="4"/>
        <v>Z55567</v>
      </c>
      <c r="D83" s="63">
        <f>'[1]Tableau de bord'!$AF30</f>
        <v>55567</v>
      </c>
      <c r="E83" s="7">
        <f>'[1]Tableau de bord'!$AK30</f>
        <v>21</v>
      </c>
      <c r="F83" s="7">
        <f>'[1]Tableau de bord'!$AP30</f>
        <v>28</v>
      </c>
      <c r="G83" s="7">
        <f>'[1]Tableau de bord'!$AU30</f>
        <v>1261</v>
      </c>
      <c r="H83" s="59">
        <f>'[1]Tableau de bord'!$BF30</f>
        <v>31</v>
      </c>
      <c r="I83" s="20">
        <f>'[1]Tableau de bord'!$BA30</f>
        <v>3</v>
      </c>
      <c r="J83" s="78"/>
      <c r="L83" s="76" t="str">
        <f t="shared" si="5"/>
        <v/>
      </c>
    </row>
    <row r="84" spans="1:12">
      <c r="A84" s="143"/>
      <c r="B84" s="62" t="s">
        <v>33</v>
      </c>
      <c r="C84" s="63" t="str">
        <f t="shared" si="4"/>
        <v>Z55573</v>
      </c>
      <c r="D84" s="63">
        <f>'[1]Tableau de bord'!$AF31</f>
        <v>55573</v>
      </c>
      <c r="E84" s="7">
        <f>'[1]Tableau de bord'!$AK31</f>
        <v>7</v>
      </c>
      <c r="F84" s="7">
        <f>'[1]Tableau de bord'!$AP31</f>
        <v>17</v>
      </c>
      <c r="G84" s="7">
        <f>'[1]Tableau de bord'!$AU31</f>
        <v>1261</v>
      </c>
      <c r="H84" s="59">
        <f>'[1]Tableau de bord'!$BF31</f>
        <v>30</v>
      </c>
      <c r="I84" s="20">
        <f>'[1]Tableau de bord'!$BA31</f>
        <v>4</v>
      </c>
      <c r="J84" s="78"/>
      <c r="L84" s="76" t="str">
        <f t="shared" si="5"/>
        <v>A faire</v>
      </c>
    </row>
    <row r="85" spans="1:12">
      <c r="A85" s="143"/>
      <c r="B85" s="62" t="s">
        <v>33</v>
      </c>
      <c r="C85" s="63" t="str">
        <f t="shared" si="4"/>
        <v>Z55581</v>
      </c>
      <c r="D85" s="63">
        <f>'[1]Tableau de bord'!$AF32</f>
        <v>55581</v>
      </c>
      <c r="E85" s="7">
        <f>'[1]Tableau de bord'!$AK32</f>
        <v>0</v>
      </c>
      <c r="F85" s="7">
        <f>'[1]Tableau de bord'!$AP32</f>
        <v>29</v>
      </c>
      <c r="G85" s="7">
        <f>'[1]Tableau de bord'!$AU32</f>
        <v>513</v>
      </c>
      <c r="H85" s="59">
        <f>'[1]Tableau de bord'!$BF32</f>
        <v>51</v>
      </c>
      <c r="I85" s="20">
        <f>'[1]Tableau de bord'!$BA32</f>
        <v>0</v>
      </c>
      <c r="J85" s="78"/>
      <c r="L85" s="76" t="str">
        <f t="shared" si="5"/>
        <v/>
      </c>
    </row>
    <row r="86" spans="1:12">
      <c r="A86" s="143"/>
      <c r="B86" s="62" t="s">
        <v>33</v>
      </c>
      <c r="C86" s="63" t="str">
        <f t="shared" si="4"/>
        <v>Z55593</v>
      </c>
      <c r="D86" s="63">
        <f>'[1]Tableau de bord'!$AF33</f>
        <v>55593</v>
      </c>
      <c r="E86" s="7">
        <f>'[1]Tableau de bord'!$AK33</f>
        <v>11</v>
      </c>
      <c r="F86" s="7">
        <f>'[1]Tableau de bord'!$AP33</f>
        <v>11</v>
      </c>
      <c r="G86" s="7">
        <f>'[1]Tableau de bord'!$AU33</f>
        <v>1261</v>
      </c>
      <c r="H86" s="59">
        <f>'[1]Tableau de bord'!$BF33</f>
        <v>739</v>
      </c>
      <c r="I86" s="20">
        <f>'[1]Tableau de bord'!$BA33</f>
        <v>0</v>
      </c>
      <c r="J86" s="78"/>
      <c r="L86" s="76" t="str">
        <f t="shared" si="5"/>
        <v/>
      </c>
    </row>
    <row r="87" spans="1:12">
      <c r="A87" s="143"/>
      <c r="B87" s="62" t="s">
        <v>33</v>
      </c>
      <c r="C87" s="63" t="str">
        <f t="shared" si="4"/>
        <v>Z55595</v>
      </c>
      <c r="D87" s="63">
        <f>'[1]Tableau de bord'!$AF34</f>
        <v>55595</v>
      </c>
      <c r="E87" s="7">
        <f>'[1]Tableau de bord'!$AK34</f>
        <v>3</v>
      </c>
      <c r="F87" s="7">
        <f>'[1]Tableau de bord'!$AP34</f>
        <v>3</v>
      </c>
      <c r="G87" s="7">
        <f>'[1]Tableau de bord'!$AU34</f>
        <v>1261</v>
      </c>
      <c r="H87" s="59">
        <f>'[1]Tableau de bord'!$BF34</f>
        <v>274</v>
      </c>
      <c r="I87" s="20">
        <f>'[1]Tableau de bord'!$BA34</f>
        <v>2</v>
      </c>
      <c r="J87" s="78"/>
      <c r="L87" s="76" t="str">
        <f t="shared" si="5"/>
        <v/>
      </c>
    </row>
    <row r="88" spans="1:12">
      <c r="A88" s="143"/>
      <c r="B88" s="62" t="s">
        <v>33</v>
      </c>
      <c r="C88" s="63" t="str">
        <f t="shared" si="4"/>
        <v>Z55597</v>
      </c>
      <c r="D88" s="63">
        <f>'[1]Tableau de bord'!$AF35</f>
        <v>55597</v>
      </c>
      <c r="E88" s="7">
        <f>'[1]Tableau de bord'!$AK35</f>
        <v>4</v>
      </c>
      <c r="F88" s="7">
        <f>'[1]Tableau de bord'!$AP35</f>
        <v>16</v>
      </c>
      <c r="G88" s="7">
        <f>'[1]Tableau de bord'!$AU35</f>
        <v>1261</v>
      </c>
      <c r="H88" s="59">
        <f>'[1]Tableau de bord'!$BF35</f>
        <v>71</v>
      </c>
      <c r="I88" s="20">
        <f>'[1]Tableau de bord'!$BA35</f>
        <v>16</v>
      </c>
      <c r="J88" s="78"/>
      <c r="L88" s="76" t="str">
        <f t="shared" si="5"/>
        <v>A faire</v>
      </c>
    </row>
    <row r="89" spans="1:12">
      <c r="A89" s="143"/>
      <c r="B89" s="62" t="s">
        <v>33</v>
      </c>
      <c r="C89" s="63" t="str">
        <f t="shared" si="4"/>
        <v>Z55603</v>
      </c>
      <c r="D89" s="63">
        <f>'[1]Tableau de bord'!$AF36</f>
        <v>55603</v>
      </c>
      <c r="E89" s="7">
        <f>'[1]Tableau de bord'!$AK36</f>
        <v>35</v>
      </c>
      <c r="F89" s="7">
        <f>'[1]Tableau de bord'!$AP36</f>
        <v>35</v>
      </c>
      <c r="G89" s="7">
        <f>'[1]Tableau de bord'!$AU36</f>
        <v>1261</v>
      </c>
      <c r="H89" s="59">
        <f>'[1]Tableau de bord'!$BF36</f>
        <v>46</v>
      </c>
      <c r="I89" s="20">
        <f>'[1]Tableau de bord'!$BA36</f>
        <v>15</v>
      </c>
      <c r="J89" s="78"/>
      <c r="L89" s="76" t="str">
        <f t="shared" si="5"/>
        <v>A faire</v>
      </c>
    </row>
    <row r="90" spans="1:12">
      <c r="A90" s="143"/>
      <c r="B90" s="62" t="s">
        <v>33</v>
      </c>
      <c r="C90" s="63" t="str">
        <f t="shared" si="4"/>
        <v>Z55605</v>
      </c>
      <c r="D90" s="63">
        <f>'[1]Tableau de bord'!$AF37</f>
        <v>55605</v>
      </c>
      <c r="E90" s="7">
        <f>'[1]Tableau de bord'!$AK37</f>
        <v>4</v>
      </c>
      <c r="F90" s="7">
        <f>'[1]Tableau de bord'!$AP37</f>
        <v>7</v>
      </c>
      <c r="G90" s="7">
        <f>'[1]Tableau de bord'!$AU37</f>
        <v>1261</v>
      </c>
      <c r="H90" s="59">
        <f>'[1]Tableau de bord'!$BF37</f>
        <v>84</v>
      </c>
      <c r="I90" s="20">
        <f>'[1]Tableau de bord'!$BA37</f>
        <v>0</v>
      </c>
      <c r="J90" s="78"/>
      <c r="L90" s="76" t="str">
        <f t="shared" si="5"/>
        <v/>
      </c>
    </row>
    <row r="91" spans="1:12">
      <c r="A91" s="143"/>
      <c r="B91" s="62" t="s">
        <v>33</v>
      </c>
      <c r="C91" s="63" t="str">
        <f t="shared" si="4"/>
        <v>Z55609</v>
      </c>
      <c r="D91" s="63">
        <f>'[1]Tableau de bord'!$AF38</f>
        <v>55609</v>
      </c>
      <c r="E91" s="7">
        <f>'[1]Tableau de bord'!$AK38</f>
        <v>1</v>
      </c>
      <c r="F91" s="7">
        <f>'[1]Tableau de bord'!$AP38</f>
        <v>92</v>
      </c>
      <c r="G91" s="7">
        <f>'[1]Tableau de bord'!$AU38</f>
        <v>1261</v>
      </c>
      <c r="H91" s="59">
        <f>'[1]Tableau de bord'!$BF38</f>
        <v>1</v>
      </c>
      <c r="I91" s="20">
        <f>'[1]Tableau de bord'!$BA38</f>
        <v>0</v>
      </c>
      <c r="J91" s="78"/>
      <c r="L91" s="76" t="str">
        <f t="shared" si="5"/>
        <v/>
      </c>
    </row>
    <row r="92" spans="1:12">
      <c r="A92" s="143"/>
      <c r="B92" s="62" t="s">
        <v>33</v>
      </c>
      <c r="C92" s="63" t="str">
        <f t="shared" si="4"/>
        <v>Z55615</v>
      </c>
      <c r="D92" s="63">
        <f>'[1]Tableau de bord'!$AF39</f>
        <v>55615</v>
      </c>
      <c r="E92" s="7">
        <f>'[1]Tableau de bord'!$AK39</f>
        <v>10</v>
      </c>
      <c r="F92" s="7">
        <f>'[1]Tableau de bord'!$AP39</f>
        <v>10</v>
      </c>
      <c r="G92" s="7">
        <f>'[1]Tableau de bord'!$AU39</f>
        <v>1261</v>
      </c>
      <c r="H92" s="59">
        <f>'[1]Tableau de bord'!$BF39</f>
        <v>23</v>
      </c>
      <c r="I92" s="20">
        <f>'[1]Tableau de bord'!$BA39</f>
        <v>2</v>
      </c>
      <c r="J92" s="78"/>
      <c r="L92" s="76" t="str">
        <f t="shared" si="5"/>
        <v/>
      </c>
    </row>
    <row r="93" spans="1:12">
      <c r="A93" s="143"/>
      <c r="B93" s="62" t="s">
        <v>33</v>
      </c>
      <c r="C93" s="63" t="str">
        <f t="shared" si="4"/>
        <v>Z55617</v>
      </c>
      <c r="D93" s="63">
        <f>'[1]Tableau de bord'!$AF40</f>
        <v>55617</v>
      </c>
      <c r="E93" s="7">
        <f>'[1]Tableau de bord'!$AK40</f>
        <v>4</v>
      </c>
      <c r="F93" s="7">
        <f>'[1]Tableau de bord'!$AP40</f>
        <v>0</v>
      </c>
      <c r="G93" s="7">
        <f>'[1]Tableau de bord'!$AU40</f>
        <v>783</v>
      </c>
      <c r="H93" s="59">
        <f>'[1]Tableau de bord'!$BF40</f>
        <v>134</v>
      </c>
      <c r="I93" s="20">
        <f>'[1]Tableau de bord'!$BA40</f>
        <v>4</v>
      </c>
      <c r="J93" s="78"/>
      <c r="L93" s="76" t="str">
        <f t="shared" si="5"/>
        <v>A faire</v>
      </c>
    </row>
    <row r="94" spans="1:12">
      <c r="A94" s="143"/>
      <c r="B94" s="62" t="s">
        <v>33</v>
      </c>
      <c r="C94" s="63" t="str">
        <f t="shared" si="4"/>
        <v>Z55619</v>
      </c>
      <c r="D94" s="63">
        <f>'[1]Tableau de bord'!$AF41</f>
        <v>55619</v>
      </c>
      <c r="E94" s="7">
        <f>'[1]Tableau de bord'!$AK41</f>
        <v>4</v>
      </c>
      <c r="F94" s="7">
        <f>'[1]Tableau de bord'!$AP41</f>
        <v>4</v>
      </c>
      <c r="G94" s="7">
        <f>'[1]Tableau de bord'!$AU41</f>
        <v>786</v>
      </c>
      <c r="H94" s="59">
        <f>'[1]Tableau de bord'!$BF41</f>
        <v>41</v>
      </c>
      <c r="I94" s="20">
        <f>'[1]Tableau de bord'!$BA41</f>
        <v>4</v>
      </c>
      <c r="J94" s="78"/>
      <c r="L94" s="76" t="str">
        <f t="shared" si="5"/>
        <v>A faire</v>
      </c>
    </row>
    <row r="95" spans="1:12">
      <c r="A95" s="143"/>
      <c r="B95" s="62" t="s">
        <v>33</v>
      </c>
      <c r="C95" s="63" t="str">
        <f t="shared" si="4"/>
        <v>Z55627</v>
      </c>
      <c r="D95" s="63">
        <f>'[1]Tableau de bord'!$AF42</f>
        <v>55627</v>
      </c>
      <c r="E95" s="7">
        <f>'[1]Tableau de bord'!$AK42</f>
        <v>14</v>
      </c>
      <c r="F95" s="7">
        <f>'[1]Tableau de bord'!$AP42</f>
        <v>61</v>
      </c>
      <c r="G95" s="7">
        <f>'[1]Tableau de bord'!$AU42</f>
        <v>781</v>
      </c>
      <c r="H95" s="59">
        <f>'[1]Tableau de bord'!$BF42</f>
        <v>35</v>
      </c>
      <c r="I95" s="20">
        <f>'[1]Tableau de bord'!$BA42</f>
        <v>0</v>
      </c>
      <c r="J95" s="78"/>
      <c r="L95" s="76" t="str">
        <f t="shared" si="5"/>
        <v/>
      </c>
    </row>
    <row r="96" spans="1:12">
      <c r="A96" s="143"/>
      <c r="B96" s="62" t="s">
        <v>33</v>
      </c>
      <c r="C96" s="63" t="str">
        <f t="shared" si="4"/>
        <v>Z55629</v>
      </c>
      <c r="D96" s="63">
        <f>'[1]Tableau de bord'!$AF43</f>
        <v>55629</v>
      </c>
      <c r="E96" s="7">
        <f>'[1]Tableau de bord'!$AK43</f>
        <v>16</v>
      </c>
      <c r="F96" s="7">
        <f>'[1]Tableau de bord'!$AP43</f>
        <v>38</v>
      </c>
      <c r="G96" s="7">
        <f>'[1]Tableau de bord'!$AU43</f>
        <v>796</v>
      </c>
      <c r="H96" s="59">
        <f>'[1]Tableau de bord'!$BF43</f>
        <v>51</v>
      </c>
      <c r="I96" s="20">
        <f>'[1]Tableau de bord'!$BA43</f>
        <v>10</v>
      </c>
      <c r="J96" s="78"/>
      <c r="L96" s="76" t="str">
        <f t="shared" si="5"/>
        <v>A faire</v>
      </c>
    </row>
    <row r="97" spans="1:12">
      <c r="A97" s="143"/>
      <c r="B97" s="62" t="s">
        <v>33</v>
      </c>
      <c r="C97" s="63" t="str">
        <f t="shared" si="4"/>
        <v>Z55631</v>
      </c>
      <c r="D97" s="63">
        <f>'[1]Tableau de bord'!$AF44</f>
        <v>55631</v>
      </c>
      <c r="E97" s="7">
        <f>'[1]Tableau de bord'!$AK44</f>
        <v>31</v>
      </c>
      <c r="F97" s="7">
        <f>'[1]Tableau de bord'!$AP44</f>
        <v>31</v>
      </c>
      <c r="G97" s="7">
        <f>'[1]Tableau de bord'!$AU44</f>
        <v>817</v>
      </c>
      <c r="H97" s="59">
        <f>'[1]Tableau de bord'!$BF44</f>
        <v>39</v>
      </c>
      <c r="I97" s="20">
        <f>'[1]Tableau de bord'!$BA44</f>
        <v>10</v>
      </c>
      <c r="J97" s="78"/>
      <c r="L97" s="76" t="str">
        <f t="shared" si="5"/>
        <v>A faire</v>
      </c>
    </row>
    <row r="98" spans="1:12">
      <c r="A98" s="143"/>
      <c r="B98" s="62" t="s">
        <v>33</v>
      </c>
      <c r="C98" s="63" t="str">
        <f t="shared" si="4"/>
        <v>Z55641</v>
      </c>
      <c r="D98" s="63">
        <f>'[1]Tableau de bord'!$AF45</f>
        <v>55641</v>
      </c>
      <c r="E98" s="7">
        <f>'[1]Tableau de bord'!$AK45</f>
        <v>1</v>
      </c>
      <c r="F98" s="7">
        <f>'[1]Tableau de bord'!$AP45</f>
        <v>56</v>
      </c>
      <c r="G98" s="7">
        <f>'[1]Tableau de bord'!$AU45</f>
        <v>744</v>
      </c>
      <c r="H98" s="59">
        <f>'[1]Tableau de bord'!$BF45</f>
        <v>59</v>
      </c>
      <c r="I98" s="20">
        <f>'[1]Tableau de bord'!$BA45</f>
        <v>1</v>
      </c>
      <c r="J98" s="78"/>
      <c r="L98" s="76" t="str">
        <f t="shared" si="5"/>
        <v/>
      </c>
    </row>
    <row r="99" spans="1:12">
      <c r="A99" s="143"/>
      <c r="B99" s="62" t="s">
        <v>33</v>
      </c>
      <c r="C99" s="63" t="str">
        <f t="shared" si="4"/>
        <v>Z55643</v>
      </c>
      <c r="D99" s="63">
        <f>'[1]Tableau de bord'!$AF46</f>
        <v>55643</v>
      </c>
      <c r="E99" s="7">
        <f>'[1]Tableau de bord'!$AK46</f>
        <v>14</v>
      </c>
      <c r="F99" s="7">
        <f>'[1]Tableau de bord'!$AP46</f>
        <v>35</v>
      </c>
      <c r="G99" s="7">
        <f>'[1]Tableau de bord'!$AU46</f>
        <v>722</v>
      </c>
      <c r="H99" s="59">
        <f>'[1]Tableau de bord'!$BF46</f>
        <v>14</v>
      </c>
      <c r="I99" s="20">
        <f>'[1]Tableau de bord'!$BA46</f>
        <v>1</v>
      </c>
      <c r="J99" s="78"/>
      <c r="L99" s="76" t="str">
        <f t="shared" si="5"/>
        <v/>
      </c>
    </row>
    <row r="100" spans="1:12">
      <c r="A100" s="143"/>
      <c r="B100" s="62" t="s">
        <v>33</v>
      </c>
      <c r="C100" s="63" t="str">
        <f t="shared" si="4"/>
        <v>Z55653</v>
      </c>
      <c r="D100" s="63">
        <f>'[1]Tableau de bord'!$AF47</f>
        <v>55653</v>
      </c>
      <c r="E100" s="7">
        <f>'[1]Tableau de bord'!$AK47</f>
        <v>22</v>
      </c>
      <c r="F100" s="7">
        <f>'[1]Tableau de bord'!$AP47</f>
        <v>36</v>
      </c>
      <c r="G100" s="7">
        <f>'[1]Tableau de bord'!$AU47</f>
        <v>744</v>
      </c>
      <c r="H100" s="59">
        <f>'[1]Tableau de bord'!$BF47</f>
        <v>22</v>
      </c>
      <c r="I100" s="20">
        <f>'[1]Tableau de bord'!$BA47</f>
        <v>14</v>
      </c>
      <c r="J100" s="78"/>
      <c r="L100" s="76" t="str">
        <f t="shared" si="5"/>
        <v>A faire</v>
      </c>
    </row>
    <row r="101" spans="1:12">
      <c r="A101" s="143"/>
      <c r="B101" s="62" t="s">
        <v>33</v>
      </c>
      <c r="C101" s="63" t="str">
        <f t="shared" si="4"/>
        <v>Z55655</v>
      </c>
      <c r="D101" s="63">
        <f>'[1]Tableau de bord'!$AF48</f>
        <v>55655</v>
      </c>
      <c r="E101" s="7">
        <f>'[1]Tableau de bord'!$AK48</f>
        <v>15</v>
      </c>
      <c r="F101" s="7">
        <f>'[1]Tableau de bord'!$AP48</f>
        <v>70</v>
      </c>
      <c r="G101" s="7">
        <f>'[1]Tableau de bord'!$AU48</f>
        <v>709</v>
      </c>
      <c r="H101" s="59">
        <f>'[1]Tableau de bord'!$BF48</f>
        <v>15</v>
      </c>
      <c r="I101" s="20">
        <f>'[1]Tableau de bord'!$BA48</f>
        <v>8</v>
      </c>
      <c r="J101" s="78"/>
      <c r="L101" s="76" t="str">
        <f t="shared" si="5"/>
        <v>A faire</v>
      </c>
    </row>
    <row r="102" spans="1:12">
      <c r="A102" s="143"/>
      <c r="B102" s="62" t="s">
        <v>33</v>
      </c>
      <c r="C102" s="63" t="str">
        <f t="shared" si="4"/>
        <v>Z55665</v>
      </c>
      <c r="D102" s="63">
        <f>'[1]Tableau de bord'!$AF49</f>
        <v>55665</v>
      </c>
      <c r="E102" s="7">
        <f>'[1]Tableau de bord'!$AK49</f>
        <v>2</v>
      </c>
      <c r="F102" s="7">
        <f>'[1]Tableau de bord'!$AP49</f>
        <v>2</v>
      </c>
      <c r="G102" s="7">
        <f>'[1]Tableau de bord'!$AU49</f>
        <v>744</v>
      </c>
      <c r="H102" s="59">
        <f>'[1]Tableau de bord'!$BF49</f>
        <v>44</v>
      </c>
      <c r="I102" s="20">
        <f>'[1]Tableau de bord'!$BA49</f>
        <v>1</v>
      </c>
      <c r="J102" s="78"/>
      <c r="L102" s="76" t="str">
        <f t="shared" si="5"/>
        <v/>
      </c>
    </row>
    <row r="103" spans="1:12">
      <c r="A103" s="143"/>
      <c r="B103" s="62" t="s">
        <v>33</v>
      </c>
      <c r="C103" s="63" t="str">
        <f t="shared" si="4"/>
        <v>Z55667</v>
      </c>
      <c r="D103" s="63">
        <f>'[1]Tableau de bord'!$AF50</f>
        <v>55667</v>
      </c>
      <c r="E103" s="7">
        <f>'[1]Tableau de bord'!$AK50</f>
        <v>9</v>
      </c>
      <c r="F103" s="7">
        <f>'[1]Tableau de bord'!$AP50</f>
        <v>9</v>
      </c>
      <c r="G103" s="7">
        <f>'[1]Tableau de bord'!$AU50</f>
        <v>744</v>
      </c>
      <c r="H103" s="59">
        <f>'[1]Tableau de bord'!$BF50</f>
        <v>270</v>
      </c>
      <c r="I103" s="20">
        <f>'[1]Tableau de bord'!$BA50</f>
        <v>1</v>
      </c>
      <c r="J103" s="78"/>
      <c r="L103" s="76" t="str">
        <f t="shared" si="5"/>
        <v/>
      </c>
    </row>
    <row r="104" spans="1:12">
      <c r="A104" s="143"/>
      <c r="B104" s="62" t="s">
        <v>33</v>
      </c>
      <c r="C104" s="63" t="str">
        <f t="shared" si="4"/>
        <v>Z55677</v>
      </c>
      <c r="D104" s="63">
        <f>'[1]Tableau de bord'!$AF51</f>
        <v>55677</v>
      </c>
      <c r="E104" s="7">
        <f>'[1]Tableau de bord'!$AK51</f>
        <v>1</v>
      </c>
      <c r="F104" s="7">
        <f>'[1]Tableau de bord'!$AP51</f>
        <v>46</v>
      </c>
      <c r="G104" s="7">
        <f>'[1]Tableau de bord'!$AU51</f>
        <v>722</v>
      </c>
      <c r="H104" s="59">
        <f>'[1]Tableau de bord'!$BF51</f>
        <v>29</v>
      </c>
      <c r="I104" s="20">
        <f>'[1]Tableau de bord'!$BA51</f>
        <v>2</v>
      </c>
      <c r="J104" s="78"/>
      <c r="L104" s="76" t="str">
        <f t="shared" si="5"/>
        <v/>
      </c>
    </row>
    <row r="105" spans="1:12">
      <c r="A105" s="143"/>
      <c r="B105" s="62" t="s">
        <v>33</v>
      </c>
      <c r="C105" s="63" t="str">
        <f t="shared" si="4"/>
        <v>Z55679</v>
      </c>
      <c r="D105" s="63">
        <f>'[1]Tableau de bord'!$AF52</f>
        <v>55679</v>
      </c>
      <c r="E105" s="7">
        <f>'[1]Tableau de bord'!$AK52</f>
        <v>2</v>
      </c>
      <c r="F105" s="7">
        <f>'[1]Tableau de bord'!$AP52</f>
        <v>23</v>
      </c>
      <c r="G105" s="7">
        <f>'[1]Tableau de bord'!$AU52</f>
        <v>648</v>
      </c>
      <c r="H105" s="59">
        <f>'[1]Tableau de bord'!$BF52</f>
        <v>73</v>
      </c>
      <c r="I105" s="20">
        <f>'[1]Tableau de bord'!$BA52</f>
        <v>2</v>
      </c>
      <c r="J105" s="78"/>
      <c r="L105" s="76" t="str">
        <f t="shared" si="5"/>
        <v/>
      </c>
    </row>
    <row r="106" spans="1:12">
      <c r="A106" s="143"/>
      <c r="B106" s="62" t="s">
        <v>33</v>
      </c>
      <c r="C106" s="63" t="str">
        <f t="shared" si="4"/>
        <v>Z55687</v>
      </c>
      <c r="D106" s="63">
        <f>'[1]Tableau de bord'!$AF53</f>
        <v>55687</v>
      </c>
      <c r="E106" s="7">
        <f>'[1]Tableau de bord'!$AK53</f>
        <v>8</v>
      </c>
      <c r="F106" s="7">
        <f>'[1]Tableau de bord'!$AP53</f>
        <v>8</v>
      </c>
      <c r="G106" s="7">
        <f>'[1]Tableau de bord'!$AU53</f>
        <v>669</v>
      </c>
      <c r="H106" s="59">
        <f>'[1]Tableau de bord'!$BF53</f>
        <v>10</v>
      </c>
      <c r="I106" s="20">
        <f>'[1]Tableau de bord'!$BA53</f>
        <v>3</v>
      </c>
      <c r="J106" s="78"/>
      <c r="L106" s="76" t="str">
        <f t="shared" si="5"/>
        <v/>
      </c>
    </row>
    <row r="107" spans="1:12">
      <c r="A107" s="143"/>
      <c r="B107" s="62" t="s">
        <v>33</v>
      </c>
      <c r="C107" s="63" t="str">
        <f t="shared" si="4"/>
        <v>Z55689</v>
      </c>
      <c r="D107" s="63">
        <f>'[1]Tableau de bord'!$AF54</f>
        <v>55689</v>
      </c>
      <c r="E107" s="7">
        <f>'[1]Tableau de bord'!$AK54</f>
        <v>1</v>
      </c>
      <c r="F107" s="7">
        <f>'[1]Tableau de bord'!$AP54</f>
        <v>42</v>
      </c>
      <c r="G107" s="7">
        <f>'[1]Tableau de bord'!$AU54</f>
        <v>1261</v>
      </c>
      <c r="H107" s="59">
        <f>'[1]Tableau de bord'!$BF54</f>
        <v>64</v>
      </c>
      <c r="I107" s="20">
        <f>'[1]Tableau de bord'!$BA54</f>
        <v>1</v>
      </c>
      <c r="J107" s="78"/>
      <c r="L107" s="76" t="str">
        <f t="shared" si="5"/>
        <v/>
      </c>
    </row>
    <row r="108" spans="1:12">
      <c r="A108" s="143"/>
      <c r="B108" s="62" t="s">
        <v>33</v>
      </c>
      <c r="C108" s="63" t="str">
        <f t="shared" si="4"/>
        <v>Z55697</v>
      </c>
      <c r="D108" s="63">
        <f>'[1]Tableau de bord'!$AF55</f>
        <v>55697</v>
      </c>
      <c r="E108" s="7">
        <f>'[1]Tableau de bord'!$AK55</f>
        <v>15</v>
      </c>
      <c r="F108" s="7">
        <f>'[1]Tableau de bord'!$AP55</f>
        <v>20</v>
      </c>
      <c r="G108" s="7">
        <f>'[1]Tableau de bord'!$AU55</f>
        <v>1261</v>
      </c>
      <c r="H108" s="59">
        <f>'[1]Tableau de bord'!$BF55</f>
        <v>28</v>
      </c>
      <c r="I108" s="20">
        <f>'[1]Tableau de bord'!$BA55</f>
        <v>10</v>
      </c>
      <c r="J108" s="78"/>
      <c r="L108" s="76" t="str">
        <f t="shared" si="5"/>
        <v>A faire</v>
      </c>
    </row>
    <row r="109" spans="1:12">
      <c r="A109" s="143"/>
      <c r="B109" s="62" t="s">
        <v>33</v>
      </c>
      <c r="C109" s="63" t="str">
        <f t="shared" si="4"/>
        <v>Z55699</v>
      </c>
      <c r="D109" s="63">
        <f>'[1]Tableau de bord'!$AF56</f>
        <v>55699</v>
      </c>
      <c r="E109" s="7">
        <f>'[1]Tableau de bord'!$AK56</f>
        <v>30</v>
      </c>
      <c r="F109" s="7">
        <f>'[1]Tableau de bord'!$AP56</f>
        <v>30</v>
      </c>
      <c r="G109" s="7">
        <f>'[1]Tableau de bord'!$AU56</f>
        <v>1261</v>
      </c>
      <c r="H109" s="59">
        <f>'[1]Tableau de bord'!$BF56</f>
        <v>30</v>
      </c>
      <c r="I109" s="20">
        <f>'[1]Tableau de bord'!$BA56</f>
        <v>3</v>
      </c>
      <c r="J109" s="78"/>
      <c r="L109" s="76" t="str">
        <f t="shared" si="5"/>
        <v/>
      </c>
    </row>
    <row r="110" spans="1:12">
      <c r="A110" s="143"/>
      <c r="B110" s="62" t="s">
        <v>33</v>
      </c>
      <c r="C110" s="63" t="str">
        <f t="shared" si="4"/>
        <v>Z55707</v>
      </c>
      <c r="D110" s="63">
        <f>'[1]Tableau de bord'!$AF57</f>
        <v>55707</v>
      </c>
      <c r="E110" s="7">
        <f>'[1]Tableau de bord'!$AK57</f>
        <v>8</v>
      </c>
      <c r="F110" s="7">
        <f>'[1]Tableau de bord'!$AP57</f>
        <v>22</v>
      </c>
      <c r="G110" s="7">
        <f>'[1]Tableau de bord'!$AU57</f>
        <v>1261</v>
      </c>
      <c r="H110" s="59">
        <f>'[1]Tableau de bord'!$BF57</f>
        <v>267</v>
      </c>
      <c r="I110" s="20">
        <f>'[1]Tableau de bord'!$BA57</f>
        <v>0</v>
      </c>
      <c r="J110" s="78"/>
      <c r="L110" s="76" t="str">
        <f t="shared" si="5"/>
        <v/>
      </c>
    </row>
    <row r="111" spans="1:12">
      <c r="A111" s="143"/>
      <c r="B111" s="62" t="s">
        <v>33</v>
      </c>
      <c r="C111" s="63" t="str">
        <f t="shared" si="4"/>
        <v>Z55709</v>
      </c>
      <c r="D111" s="63">
        <f>'[1]Tableau de bord'!$AF58</f>
        <v>55709</v>
      </c>
      <c r="E111" s="7">
        <f>'[1]Tableau de bord'!$AK58</f>
        <v>9</v>
      </c>
      <c r="F111" s="7">
        <f>'[1]Tableau de bord'!$AP58</f>
        <v>13</v>
      </c>
      <c r="G111" s="7">
        <f>'[1]Tableau de bord'!$AU58</f>
        <v>1261</v>
      </c>
      <c r="H111" s="59">
        <f>'[1]Tableau de bord'!$BF58</f>
        <v>9</v>
      </c>
      <c r="I111" s="20">
        <f>'[1]Tableau de bord'!$BA58</f>
        <v>8</v>
      </c>
      <c r="J111" s="78"/>
      <c r="L111" s="76" t="str">
        <f t="shared" si="5"/>
        <v>A faire</v>
      </c>
    </row>
    <row r="112" spans="1:12">
      <c r="A112" s="143"/>
      <c r="B112" s="62" t="s">
        <v>33</v>
      </c>
      <c r="C112" s="63" t="str">
        <f t="shared" si="4"/>
        <v>Z55711</v>
      </c>
      <c r="D112" s="63">
        <f>'[1]Tableau de bord'!$AF59</f>
        <v>55711</v>
      </c>
      <c r="E112" s="7">
        <f>'[1]Tableau de bord'!$AK59</f>
        <v>0</v>
      </c>
      <c r="F112" s="7">
        <f>'[1]Tableau de bord'!$AP59</f>
        <v>39</v>
      </c>
      <c r="G112" s="7">
        <f>'[1]Tableau de bord'!$AU59</f>
        <v>482</v>
      </c>
      <c r="H112" s="59">
        <f>'[1]Tableau de bord'!$BF59</f>
        <v>561</v>
      </c>
      <c r="I112" s="20">
        <f>'[1]Tableau de bord'!$BA59</f>
        <v>0</v>
      </c>
      <c r="J112" s="78"/>
      <c r="L112" s="76" t="str">
        <f t="shared" si="5"/>
        <v/>
      </c>
    </row>
    <row r="113" spans="1:12">
      <c r="A113" s="143"/>
      <c r="B113" s="62" t="s">
        <v>33</v>
      </c>
      <c r="C113" s="63" t="str">
        <f t="shared" si="4"/>
        <v>Z55713</v>
      </c>
      <c r="D113" s="63">
        <f>'[1]Tableau de bord'!$AF60</f>
        <v>55713</v>
      </c>
      <c r="E113" s="7">
        <f>'[1]Tableau de bord'!$AK60</f>
        <v>7</v>
      </c>
      <c r="F113" s="7">
        <f>'[1]Tableau de bord'!$AP60</f>
        <v>7</v>
      </c>
      <c r="G113" s="7">
        <f>'[1]Tableau de bord'!$AU60</f>
        <v>561</v>
      </c>
      <c r="H113" s="59">
        <f>'[1]Tableau de bord'!$BF60</f>
        <v>56</v>
      </c>
      <c r="I113" s="20">
        <f>'[1]Tableau de bord'!$BA60</f>
        <v>10</v>
      </c>
      <c r="J113" s="78"/>
      <c r="L113" s="76" t="str">
        <f t="shared" si="5"/>
        <v>A faire</v>
      </c>
    </row>
    <row r="114" spans="1:12">
      <c r="A114" s="143"/>
      <c r="B114" s="62" t="s">
        <v>33</v>
      </c>
      <c r="C114" s="63" t="str">
        <f t="shared" si="4"/>
        <v>Z55717</v>
      </c>
      <c r="D114" s="63">
        <f>'[1]Tableau de bord'!$AF61</f>
        <v>55717</v>
      </c>
      <c r="E114" s="7">
        <f>'[1]Tableau de bord'!$AK61</f>
        <v>7</v>
      </c>
      <c r="F114" s="7">
        <f>'[1]Tableau de bord'!$AP61</f>
        <v>44</v>
      </c>
      <c r="G114" s="7">
        <f>'[1]Tableau de bord'!$AU61</f>
        <v>521</v>
      </c>
      <c r="H114" s="59">
        <f>'[1]Tableau de bord'!$BF61</f>
        <v>9</v>
      </c>
      <c r="I114" s="20">
        <f>'[1]Tableau de bord'!$BA61</f>
        <v>3</v>
      </c>
      <c r="J114" s="78"/>
      <c r="L114" s="76" t="str">
        <f t="shared" si="5"/>
        <v/>
      </c>
    </row>
    <row r="115" spans="1:12">
      <c r="A115" s="143"/>
      <c r="B115" s="62" t="s">
        <v>33</v>
      </c>
      <c r="C115" s="63" t="str">
        <f t="shared" si="4"/>
        <v>Z55721</v>
      </c>
      <c r="D115" s="63">
        <f>'[1]Tableau de bord'!$AF62</f>
        <v>55721</v>
      </c>
      <c r="E115" s="7">
        <f>'[1]Tableau de bord'!$AK62</f>
        <v>3</v>
      </c>
      <c r="F115" s="7">
        <f>'[1]Tableau de bord'!$AP62</f>
        <v>37</v>
      </c>
      <c r="G115" s="7">
        <f>'[1]Tableau de bord'!$AU62</f>
        <v>521</v>
      </c>
      <c r="H115" s="59">
        <f>'[1]Tableau de bord'!$BF62</f>
        <v>3</v>
      </c>
      <c r="I115" s="20">
        <f>'[1]Tableau de bord'!$BA62</f>
        <v>3</v>
      </c>
      <c r="J115" s="78"/>
      <c r="L115" s="76" t="str">
        <f t="shared" si="5"/>
        <v/>
      </c>
    </row>
    <row r="116" spans="1:12" ht="13.5" thickBot="1">
      <c r="A116" s="144"/>
      <c r="B116" s="64" t="s">
        <v>33</v>
      </c>
      <c r="C116" s="65" t="str">
        <f t="shared" si="4"/>
        <v>Z55723</v>
      </c>
      <c r="D116" s="65">
        <f>'[1]Tableau de bord'!$AF63</f>
        <v>55723</v>
      </c>
      <c r="E116" s="21">
        <f>'[1]Tableau de bord'!$AK63</f>
        <v>11</v>
      </c>
      <c r="F116" s="21">
        <f>'[1]Tableau de bord'!$AP63</f>
        <v>59</v>
      </c>
      <c r="G116" s="21">
        <f>'[1]Tableau de bord'!$AU63</f>
        <v>1261</v>
      </c>
      <c r="H116" s="56">
        <f>'[1]Tableau de bord'!$BF63</f>
        <v>11</v>
      </c>
      <c r="I116" s="22">
        <f>'[1]Tableau de bord'!$BA63</f>
        <v>0</v>
      </c>
      <c r="J116" s="78"/>
      <c r="L116" s="76" t="str">
        <f t="shared" si="5"/>
        <v/>
      </c>
    </row>
    <row r="117" spans="1:12" ht="13.5" thickBot="1"/>
    <row r="118" spans="1:12" ht="13.5" thickBot="1">
      <c r="B118" s="53" t="s">
        <v>25</v>
      </c>
      <c r="C118" s="26" t="s">
        <v>27</v>
      </c>
      <c r="D118" s="27" t="str">
        <f>'[1]Tableau de bord'!$BJ$3</f>
        <v>ENGIN</v>
      </c>
      <c r="E118" s="27" t="str">
        <f>'[1]Tableau de bord'!$BO$3</f>
        <v>Anc. NNO</v>
      </c>
      <c r="F118" s="27" t="str">
        <f>'[1]Tableau de bord'!$BT$3</f>
        <v>Anc. MSF</v>
      </c>
      <c r="G118" s="27" t="str">
        <f>'[1]Tableau de bord'!$BY$3</f>
        <v>Anc. DE</v>
      </c>
      <c r="H118" s="27" t="str">
        <f>'[1]Tableau de bord'!$CJ$3</f>
        <v>Anc. NEF</v>
      </c>
      <c r="I118" s="28" t="str">
        <f>'[1]Tableau de bord'!$CE$3</f>
        <v>Anc. WC</v>
      </c>
      <c r="J118" s="78"/>
      <c r="L118" s="80" t="s">
        <v>50</v>
      </c>
    </row>
    <row r="119" spans="1:12">
      <c r="A119" s="130" t="s">
        <v>36</v>
      </c>
      <c r="B119" s="66" t="s">
        <v>15</v>
      </c>
      <c r="C119" s="67" t="str">
        <f>IF(B119="","",CONCATENATE(VLOOKUP($B119,$N$5:$O$17,2,FALSE),$D119))</f>
        <v>Z24501</v>
      </c>
      <c r="D119" s="67">
        <f>'[1]Tableau de bord'!$BJ4</f>
        <v>24501</v>
      </c>
      <c r="E119" s="18">
        <f>'[1]Tableau de bord'!$BO4</f>
        <v>11</v>
      </c>
      <c r="F119" s="18">
        <f>'[1]Tableau de bord'!$BT4</f>
        <v>29</v>
      </c>
      <c r="G119" s="18">
        <f>'[1]Tableau de bord'!$BY4</f>
        <v>2670</v>
      </c>
      <c r="H119" s="18">
        <f>'[1]Tableau de bord'!$CJ4</f>
        <v>102</v>
      </c>
      <c r="I119" s="19">
        <f>'[1]Tableau de bord'!$CE4</f>
        <v>2</v>
      </c>
      <c r="J119" s="78"/>
      <c r="L119" s="76" t="str">
        <f>IF($I119&lt;=$P$26,$P$31,IF($I119&lt;$R$26,$Q$31,$R$31))</f>
        <v/>
      </c>
    </row>
    <row r="120" spans="1:12">
      <c r="A120" s="131"/>
      <c r="B120" s="68" t="s">
        <v>15</v>
      </c>
      <c r="C120" s="69" t="str">
        <f t="shared" ref="C120:C178" si="6">IF(B120="","",CONCATENATE(VLOOKUP($B120,$N$5:$O$17,2,FALSE),$D120))</f>
        <v>Z24505</v>
      </c>
      <c r="D120" s="69">
        <f>'[1]Tableau de bord'!$BJ5</f>
        <v>24505</v>
      </c>
      <c r="E120" s="7">
        <f>'[1]Tableau de bord'!$BO5</f>
        <v>9</v>
      </c>
      <c r="F120" s="7">
        <f>'[1]Tableau de bord'!$BT5</f>
        <v>59</v>
      </c>
      <c r="G120" s="7">
        <f>'[1]Tableau de bord'!$BY5</f>
        <v>6740</v>
      </c>
      <c r="H120" s="7">
        <f>'[1]Tableau de bord'!$CJ5</f>
        <v>59</v>
      </c>
      <c r="I120" s="20">
        <f>'[1]Tableau de bord'!$CE5</f>
        <v>2</v>
      </c>
      <c r="J120" s="78"/>
      <c r="L120" s="76" t="str">
        <f t="shared" ref="L120:L178" si="7">IF($I120&lt;=$P$26,$P$31,IF($I120&lt;$R$26,$Q$31,$R$31))</f>
        <v/>
      </c>
    </row>
    <row r="121" spans="1:12">
      <c r="A121" s="131"/>
      <c r="B121" s="68" t="s">
        <v>15</v>
      </c>
      <c r="C121" s="69" t="str">
        <f t="shared" si="6"/>
        <v>Z24513</v>
      </c>
      <c r="D121" s="69">
        <f>'[1]Tableau de bord'!$BJ6</f>
        <v>24513</v>
      </c>
      <c r="E121" s="7">
        <f>'[1]Tableau de bord'!$BO6</f>
        <v>1</v>
      </c>
      <c r="F121" s="7">
        <f>'[1]Tableau de bord'!$BT6</f>
        <v>30</v>
      </c>
      <c r="G121" s="7">
        <f>'[1]Tableau de bord'!$BY6</f>
        <v>6740</v>
      </c>
      <c r="H121" s="7">
        <f>'[1]Tableau de bord'!$CJ6</f>
        <v>42</v>
      </c>
      <c r="I121" s="20">
        <f>'[1]Tableau de bord'!$CE6</f>
        <v>1</v>
      </c>
      <c r="J121" s="78"/>
      <c r="L121" s="76" t="str">
        <f t="shared" si="7"/>
        <v/>
      </c>
    </row>
    <row r="122" spans="1:12">
      <c r="A122" s="131"/>
      <c r="B122" s="68" t="s">
        <v>15</v>
      </c>
      <c r="C122" s="69" t="str">
        <f t="shared" si="6"/>
        <v>Z24527</v>
      </c>
      <c r="D122" s="69">
        <f>'[1]Tableau de bord'!$BJ7</f>
        <v>24527</v>
      </c>
      <c r="E122" s="7">
        <f>'[1]Tableau de bord'!$BO7</f>
        <v>11</v>
      </c>
      <c r="F122" s="7">
        <f>'[1]Tableau de bord'!$BT7</f>
        <v>16</v>
      </c>
      <c r="G122" s="7">
        <f>'[1]Tableau de bord'!$BY7</f>
        <v>6740</v>
      </c>
      <c r="H122" s="7">
        <f>'[1]Tableau de bord'!$CJ7</f>
        <v>10</v>
      </c>
      <c r="I122" s="20">
        <f>'[1]Tableau de bord'!$CE7</f>
        <v>11</v>
      </c>
      <c r="J122" s="78"/>
      <c r="L122" s="76" t="str">
        <f t="shared" si="7"/>
        <v>A faire</v>
      </c>
    </row>
    <row r="123" spans="1:12">
      <c r="A123" s="131"/>
      <c r="B123" s="68" t="s">
        <v>15</v>
      </c>
      <c r="C123" s="69" t="str">
        <f t="shared" si="6"/>
        <v>Z24531</v>
      </c>
      <c r="D123" s="69">
        <f>'[1]Tableau de bord'!$BJ8</f>
        <v>24531</v>
      </c>
      <c r="E123" s="7">
        <f>'[1]Tableau de bord'!$BO8</f>
        <v>22</v>
      </c>
      <c r="F123" s="7">
        <f>'[1]Tableau de bord'!$BT8</f>
        <v>22</v>
      </c>
      <c r="G123" s="7">
        <f>'[1]Tableau de bord'!$BY8</f>
        <v>6740</v>
      </c>
      <c r="H123" s="7">
        <f>'[1]Tableau de bord'!$CJ8</f>
        <v>10</v>
      </c>
      <c r="I123" s="20">
        <f>'[1]Tableau de bord'!$CE8</f>
        <v>8</v>
      </c>
      <c r="J123" s="78"/>
      <c r="L123" s="76" t="str">
        <f t="shared" si="7"/>
        <v>A faire</v>
      </c>
    </row>
    <row r="124" spans="1:12">
      <c r="A124" s="131"/>
      <c r="B124" s="68" t="s">
        <v>15</v>
      </c>
      <c r="C124" s="69" t="str">
        <f t="shared" si="6"/>
        <v>Z24533</v>
      </c>
      <c r="D124" s="69">
        <f>'[1]Tableau de bord'!$BJ9</f>
        <v>24533</v>
      </c>
      <c r="E124" s="7">
        <f>'[1]Tableau de bord'!$BO9</f>
        <v>14</v>
      </c>
      <c r="F124" s="7">
        <f>'[1]Tableau de bord'!$BT9</f>
        <v>71</v>
      </c>
      <c r="G124" s="7">
        <f>'[1]Tableau de bord'!$BY9</f>
        <v>6740</v>
      </c>
      <c r="H124" s="7">
        <f>'[1]Tableau de bord'!$CJ9</f>
        <v>120</v>
      </c>
      <c r="I124" s="20">
        <f>'[1]Tableau de bord'!$CE9</f>
        <v>4</v>
      </c>
      <c r="J124" s="78"/>
      <c r="L124" s="76" t="str">
        <f t="shared" si="7"/>
        <v/>
      </c>
    </row>
    <row r="125" spans="1:12">
      <c r="A125" s="131"/>
      <c r="B125" s="68" t="s">
        <v>15</v>
      </c>
      <c r="C125" s="69" t="str">
        <f t="shared" si="6"/>
        <v>Z24535</v>
      </c>
      <c r="D125" s="69">
        <f>'[1]Tableau de bord'!$BJ10</f>
        <v>24535</v>
      </c>
      <c r="E125" s="7">
        <f>'[1]Tableau de bord'!$BO10</f>
        <v>43</v>
      </c>
      <c r="F125" s="7">
        <f>'[1]Tableau de bord'!$BT10</f>
        <v>43</v>
      </c>
      <c r="G125" s="7">
        <f>'[1]Tableau de bord'!$BY10</f>
        <v>6740</v>
      </c>
      <c r="H125" s="7">
        <f>'[1]Tableau de bord'!$CJ10</f>
        <v>22</v>
      </c>
      <c r="I125" s="20">
        <f>'[1]Tableau de bord'!$CE10</f>
        <v>74</v>
      </c>
      <c r="J125" s="78"/>
      <c r="L125" s="76" t="str">
        <f t="shared" si="7"/>
        <v>A faire</v>
      </c>
    </row>
    <row r="126" spans="1:12">
      <c r="A126" s="131"/>
      <c r="B126" s="68" t="s">
        <v>15</v>
      </c>
      <c r="C126" s="69" t="str">
        <f t="shared" si="6"/>
        <v>Z24537</v>
      </c>
      <c r="D126" s="69">
        <f>'[1]Tableau de bord'!$BJ11</f>
        <v>24537</v>
      </c>
      <c r="E126" s="7">
        <f>'[1]Tableau de bord'!$BO11</f>
        <v>0</v>
      </c>
      <c r="F126" s="7">
        <f>'[1]Tableau de bord'!$BT11</f>
        <v>39</v>
      </c>
      <c r="G126" s="7">
        <f>'[1]Tableau de bord'!$BY11</f>
        <v>6740</v>
      </c>
      <c r="H126" s="7">
        <f>'[1]Tableau de bord'!$CJ11</f>
        <v>148</v>
      </c>
      <c r="I126" s="20">
        <f>'[1]Tableau de bord'!$CE11</f>
        <v>0</v>
      </c>
      <c r="J126" s="78"/>
      <c r="L126" s="76" t="str">
        <f t="shared" si="7"/>
        <v/>
      </c>
    </row>
    <row r="127" spans="1:12">
      <c r="A127" s="131"/>
      <c r="B127" s="68" t="s">
        <v>15</v>
      </c>
      <c r="C127" s="69" t="str">
        <f t="shared" si="6"/>
        <v>Z24539</v>
      </c>
      <c r="D127" s="69">
        <f>'[1]Tableau de bord'!$BJ12</f>
        <v>24539</v>
      </c>
      <c r="E127" s="7">
        <f>'[1]Tableau de bord'!$BO12</f>
        <v>4</v>
      </c>
      <c r="F127" s="7">
        <f>'[1]Tableau de bord'!$BT12</f>
        <v>52</v>
      </c>
      <c r="G127" s="7">
        <f>'[1]Tableau de bord'!$BY12</f>
        <v>6740</v>
      </c>
      <c r="H127" s="7">
        <f>'[1]Tableau de bord'!$CJ12</f>
        <v>130</v>
      </c>
      <c r="I127" s="20">
        <f>'[1]Tableau de bord'!$CE12</f>
        <v>4</v>
      </c>
      <c r="J127" s="78"/>
      <c r="L127" s="76" t="str">
        <f t="shared" si="7"/>
        <v/>
      </c>
    </row>
    <row r="128" spans="1:12">
      <c r="A128" s="131"/>
      <c r="B128" s="68" t="s">
        <v>15</v>
      </c>
      <c r="C128" s="69" t="str">
        <f t="shared" si="6"/>
        <v>Z24541</v>
      </c>
      <c r="D128" s="69">
        <f>'[1]Tableau de bord'!$BJ13</f>
        <v>24541</v>
      </c>
      <c r="E128" s="7">
        <f>'[1]Tableau de bord'!$BO13</f>
        <v>3</v>
      </c>
      <c r="F128" s="7">
        <f>'[1]Tableau de bord'!$BT13</f>
        <v>78</v>
      </c>
      <c r="G128" s="7">
        <f>'[1]Tableau de bord'!$BY13</f>
        <v>6740</v>
      </c>
      <c r="H128" s="7">
        <f>'[1]Tableau de bord'!$CJ13</f>
        <v>58</v>
      </c>
      <c r="I128" s="20">
        <f>'[1]Tableau de bord'!$CE13</f>
        <v>2</v>
      </c>
      <c r="J128" s="78"/>
      <c r="L128" s="76" t="str">
        <f t="shared" si="7"/>
        <v/>
      </c>
    </row>
    <row r="129" spans="1:12">
      <c r="A129" s="131"/>
      <c r="B129" s="68" t="s">
        <v>15</v>
      </c>
      <c r="C129" s="69" t="str">
        <f t="shared" si="6"/>
        <v>Z24543</v>
      </c>
      <c r="D129" s="69">
        <f>'[1]Tableau de bord'!$BJ14</f>
        <v>24543</v>
      </c>
      <c r="E129" s="7">
        <f>'[1]Tableau de bord'!$BO14</f>
        <v>25</v>
      </c>
      <c r="F129" s="7">
        <f>'[1]Tableau de bord'!$BT14</f>
        <v>25</v>
      </c>
      <c r="G129" s="7">
        <f>'[1]Tableau de bord'!$BY14</f>
        <v>6740</v>
      </c>
      <c r="H129" s="7">
        <f>'[1]Tableau de bord'!$CJ14</f>
        <v>88</v>
      </c>
      <c r="I129" s="20">
        <f>'[1]Tableau de bord'!$CE14</f>
        <v>29</v>
      </c>
      <c r="J129" s="78"/>
      <c r="L129" s="76" t="str">
        <f t="shared" si="7"/>
        <v>A faire</v>
      </c>
    </row>
    <row r="130" spans="1:12">
      <c r="A130" s="131"/>
      <c r="B130" s="68" t="s">
        <v>15</v>
      </c>
      <c r="C130" s="69" t="str">
        <f t="shared" si="6"/>
        <v>Z24573</v>
      </c>
      <c r="D130" s="69">
        <f>'[1]Tableau de bord'!$BJ15</f>
        <v>24573</v>
      </c>
      <c r="E130" s="7">
        <f>'[1]Tableau de bord'!$BO15</f>
        <v>9</v>
      </c>
      <c r="F130" s="7">
        <f>'[1]Tableau de bord'!$BT15</f>
        <v>18</v>
      </c>
      <c r="G130" s="7">
        <f>'[1]Tableau de bord'!$BY15</f>
        <v>6740</v>
      </c>
      <c r="H130" s="7">
        <f>'[1]Tableau de bord'!$CJ15</f>
        <v>144</v>
      </c>
      <c r="I130" s="20">
        <f>'[1]Tableau de bord'!$CE15</f>
        <v>1</v>
      </c>
      <c r="J130" s="78"/>
      <c r="L130" s="76" t="str">
        <f t="shared" si="7"/>
        <v/>
      </c>
    </row>
    <row r="131" spans="1:12">
      <c r="A131" s="131"/>
      <c r="B131" s="68" t="s">
        <v>15</v>
      </c>
      <c r="C131" s="69" t="str">
        <f t="shared" si="6"/>
        <v>Z24577</v>
      </c>
      <c r="D131" s="69">
        <f>'[1]Tableau de bord'!$BJ16</f>
        <v>24577</v>
      </c>
      <c r="E131" s="7">
        <f>'[1]Tableau de bord'!$BO16</f>
        <v>32</v>
      </c>
      <c r="F131" s="7">
        <f>'[1]Tableau de bord'!$BT16</f>
        <v>32</v>
      </c>
      <c r="G131" s="7">
        <f>'[1]Tableau de bord'!$BY16</f>
        <v>6740</v>
      </c>
      <c r="H131" s="7">
        <f>'[1]Tableau de bord'!$CJ16</f>
        <v>46</v>
      </c>
      <c r="I131" s="20">
        <f>'[1]Tableau de bord'!$CE16</f>
        <v>49</v>
      </c>
      <c r="J131" s="78"/>
      <c r="L131" s="76" t="str">
        <f t="shared" si="7"/>
        <v>A faire</v>
      </c>
    </row>
    <row r="132" spans="1:12">
      <c r="A132" s="131"/>
      <c r="B132" s="68" t="s">
        <v>15</v>
      </c>
      <c r="C132" s="69" t="str">
        <f t="shared" si="6"/>
        <v>Z24583</v>
      </c>
      <c r="D132" s="69">
        <f>'[1]Tableau de bord'!$BJ17</f>
        <v>24583</v>
      </c>
      <c r="E132" s="7">
        <f>'[1]Tableau de bord'!$BO17</f>
        <v>18</v>
      </c>
      <c r="F132" s="7">
        <f>'[1]Tableau de bord'!$BT17</f>
        <v>37</v>
      </c>
      <c r="G132" s="7">
        <f>'[1]Tableau de bord'!$BY17</f>
        <v>6740</v>
      </c>
      <c r="H132" s="7">
        <f>'[1]Tableau de bord'!$CJ17</f>
        <v>15</v>
      </c>
      <c r="I132" s="20">
        <f>'[1]Tableau de bord'!$CE17</f>
        <v>7</v>
      </c>
      <c r="J132" s="78"/>
      <c r="L132" s="76" t="str">
        <f t="shared" si="7"/>
        <v>A faire</v>
      </c>
    </row>
    <row r="133" spans="1:12">
      <c r="A133" s="131"/>
      <c r="B133" s="68" t="s">
        <v>15</v>
      </c>
      <c r="C133" s="69" t="str">
        <f t="shared" si="6"/>
        <v>Z24589</v>
      </c>
      <c r="D133" s="69">
        <f>'[1]Tableau de bord'!$BJ18</f>
        <v>24589</v>
      </c>
      <c r="E133" s="7">
        <f>'[1]Tableau de bord'!$BO18</f>
        <v>2</v>
      </c>
      <c r="F133" s="7">
        <f>'[1]Tableau de bord'!$BT18</f>
        <v>47</v>
      </c>
      <c r="G133" s="7">
        <f>'[1]Tableau de bord'!$BY18</f>
        <v>2933</v>
      </c>
      <c r="H133" s="7">
        <f>'[1]Tableau de bord'!$CJ18</f>
        <v>86</v>
      </c>
      <c r="I133" s="20">
        <f>'[1]Tableau de bord'!$CE18</f>
        <v>6</v>
      </c>
      <c r="J133" s="78"/>
      <c r="L133" s="76" t="str">
        <f t="shared" si="7"/>
        <v>A faire</v>
      </c>
    </row>
    <row r="134" spans="1:12">
      <c r="A134" s="131"/>
      <c r="B134" s="68" t="s">
        <v>15</v>
      </c>
      <c r="C134" s="69" t="str">
        <f t="shared" si="6"/>
        <v>Z24591</v>
      </c>
      <c r="D134" s="69">
        <f>'[1]Tableau de bord'!$BJ19</f>
        <v>24591</v>
      </c>
      <c r="E134" s="7">
        <f>'[1]Tableau de bord'!$BO19</f>
        <v>52</v>
      </c>
      <c r="F134" s="7">
        <f>'[1]Tableau de bord'!$BT19</f>
        <v>70</v>
      </c>
      <c r="G134" s="7">
        <f>'[1]Tableau de bord'!$BY19</f>
        <v>6740</v>
      </c>
      <c r="H134" s="7">
        <f>'[1]Tableau de bord'!$CJ19</f>
        <v>119</v>
      </c>
      <c r="I134" s="20">
        <f>'[1]Tableau de bord'!$CE19</f>
        <v>4</v>
      </c>
      <c r="J134" s="78"/>
      <c r="L134" s="76" t="str">
        <f t="shared" si="7"/>
        <v/>
      </c>
    </row>
    <row r="135" spans="1:12">
      <c r="A135" s="131"/>
      <c r="B135" s="68" t="s">
        <v>15</v>
      </c>
      <c r="C135" s="69" t="str">
        <f t="shared" si="6"/>
        <v>Z24595</v>
      </c>
      <c r="D135" s="69">
        <f>'[1]Tableau de bord'!$BJ20</f>
        <v>24595</v>
      </c>
      <c r="E135" s="7">
        <f>'[1]Tableau de bord'!$BO20</f>
        <v>21</v>
      </c>
      <c r="F135" s="7">
        <f>'[1]Tableau de bord'!$BT20</f>
        <v>21</v>
      </c>
      <c r="G135" s="7">
        <f>'[1]Tableau de bord'!$BY20</f>
        <v>6740</v>
      </c>
      <c r="H135" s="7">
        <f>'[1]Tableau de bord'!$CJ20</f>
        <v>143</v>
      </c>
      <c r="I135" s="20">
        <f>'[1]Tableau de bord'!$CE20</f>
        <v>2</v>
      </c>
      <c r="J135" s="78"/>
      <c r="L135" s="76" t="str">
        <f t="shared" si="7"/>
        <v/>
      </c>
    </row>
    <row r="136" spans="1:12">
      <c r="A136" s="131"/>
      <c r="B136" s="68" t="s">
        <v>15</v>
      </c>
      <c r="C136" s="69" t="str">
        <f t="shared" si="6"/>
        <v>Z24597</v>
      </c>
      <c r="D136" s="69">
        <f>'[1]Tableau de bord'!$BJ21</f>
        <v>24597</v>
      </c>
      <c r="E136" s="7">
        <f>'[1]Tableau de bord'!$BO21</f>
        <v>53</v>
      </c>
      <c r="F136" s="7">
        <f>'[1]Tableau de bord'!$BT21</f>
        <v>53</v>
      </c>
      <c r="G136" s="7">
        <f>'[1]Tableau de bord'!$BY21</f>
        <v>2643</v>
      </c>
      <c r="H136" s="7">
        <f>'[1]Tableau de bord'!$CJ21</f>
        <v>127</v>
      </c>
      <c r="I136" s="20">
        <f>'[1]Tableau de bord'!$CE21</f>
        <v>57</v>
      </c>
      <c r="J136" s="78"/>
      <c r="L136" s="76" t="str">
        <f t="shared" si="7"/>
        <v>A faire</v>
      </c>
    </row>
    <row r="137" spans="1:12">
      <c r="A137" s="131"/>
      <c r="B137" s="68" t="s">
        <v>15</v>
      </c>
      <c r="C137" s="69" t="str">
        <f t="shared" si="6"/>
        <v>Z24599</v>
      </c>
      <c r="D137" s="69">
        <f>'[1]Tableau de bord'!$BJ22</f>
        <v>24599</v>
      </c>
      <c r="E137" s="7">
        <f>'[1]Tableau de bord'!$BO22</f>
        <v>7</v>
      </c>
      <c r="F137" s="7">
        <f>'[1]Tableau de bord'!$BT22</f>
        <v>66</v>
      </c>
      <c r="G137" s="7">
        <f>'[1]Tableau de bord'!$BY22</f>
        <v>6740</v>
      </c>
      <c r="H137" s="7">
        <f>'[1]Tableau de bord'!$CJ22</f>
        <v>128</v>
      </c>
      <c r="I137" s="20">
        <f>'[1]Tableau de bord'!$CE22</f>
        <v>6</v>
      </c>
      <c r="J137" s="78"/>
      <c r="L137" s="76" t="str">
        <f t="shared" si="7"/>
        <v>A faire</v>
      </c>
    </row>
    <row r="138" spans="1:12">
      <c r="A138" s="131"/>
      <c r="B138" s="68" t="s">
        <v>15</v>
      </c>
      <c r="C138" s="69" t="str">
        <f t="shared" si="6"/>
        <v>Z24601</v>
      </c>
      <c r="D138" s="69">
        <f>'[1]Tableau de bord'!$BJ23</f>
        <v>24601</v>
      </c>
      <c r="E138" s="7">
        <f>'[1]Tableau de bord'!$BO23</f>
        <v>25</v>
      </c>
      <c r="F138" s="7">
        <f>'[1]Tableau de bord'!$BT23</f>
        <v>25</v>
      </c>
      <c r="G138" s="7">
        <f>'[1]Tableau de bord'!$BY23</f>
        <v>2768</v>
      </c>
      <c r="H138" s="7">
        <f>'[1]Tableau de bord'!$CJ23</f>
        <v>17</v>
      </c>
      <c r="I138" s="20">
        <f>'[1]Tableau de bord'!$CE23</f>
        <v>1</v>
      </c>
      <c r="J138" s="78"/>
      <c r="L138" s="76" t="str">
        <f t="shared" si="7"/>
        <v/>
      </c>
    </row>
    <row r="139" spans="1:12">
      <c r="A139" s="131"/>
      <c r="B139" s="68" t="s">
        <v>15</v>
      </c>
      <c r="C139" s="69" t="str">
        <f t="shared" si="6"/>
        <v>Z24603</v>
      </c>
      <c r="D139" s="69">
        <f>'[1]Tableau de bord'!$BJ24</f>
        <v>24603</v>
      </c>
      <c r="E139" s="7">
        <f>'[1]Tableau de bord'!$BO24</f>
        <v>8</v>
      </c>
      <c r="F139" s="7">
        <f>'[1]Tableau de bord'!$BT24</f>
        <v>30</v>
      </c>
      <c r="G139" s="7">
        <f>'[1]Tableau de bord'!$BY24</f>
        <v>2662</v>
      </c>
      <c r="H139" s="7">
        <f>'[1]Tableau de bord'!$CJ24</f>
        <v>142</v>
      </c>
      <c r="I139" s="20">
        <f>'[1]Tableau de bord'!$CE24</f>
        <v>9</v>
      </c>
      <c r="J139" s="78"/>
      <c r="L139" s="76" t="str">
        <f t="shared" si="7"/>
        <v>A faire</v>
      </c>
    </row>
    <row r="140" spans="1:12">
      <c r="A140" s="131"/>
      <c r="B140" s="68" t="s">
        <v>15</v>
      </c>
      <c r="C140" s="69" t="str">
        <f t="shared" si="6"/>
        <v>Z24605</v>
      </c>
      <c r="D140" s="69">
        <f>'[1]Tableau de bord'!$BJ25</f>
        <v>24605</v>
      </c>
      <c r="E140" s="7">
        <f>'[1]Tableau de bord'!$BO25</f>
        <v>2</v>
      </c>
      <c r="F140" s="7">
        <f>'[1]Tableau de bord'!$BT25</f>
        <v>10</v>
      </c>
      <c r="G140" s="7">
        <f>'[1]Tableau de bord'!$BY25</f>
        <v>2988</v>
      </c>
      <c r="H140" s="7">
        <f>'[1]Tableau de bord'!$CJ25</f>
        <v>4</v>
      </c>
      <c r="I140" s="20">
        <f>'[1]Tableau de bord'!$CE25</f>
        <v>14</v>
      </c>
      <c r="J140" s="78"/>
      <c r="L140" s="76" t="str">
        <f t="shared" si="7"/>
        <v>A faire</v>
      </c>
    </row>
    <row r="141" spans="1:12">
      <c r="A141" s="131"/>
      <c r="B141" s="68" t="s">
        <v>15</v>
      </c>
      <c r="C141" s="69" t="str">
        <f t="shared" si="6"/>
        <v>Z24607</v>
      </c>
      <c r="D141" s="69">
        <f>'[1]Tableau de bord'!$BJ26</f>
        <v>24607</v>
      </c>
      <c r="E141" s="7">
        <f>'[1]Tableau de bord'!$BO26</f>
        <v>15</v>
      </c>
      <c r="F141" s="7">
        <f>'[1]Tableau de bord'!$BT26</f>
        <v>15</v>
      </c>
      <c r="G141" s="7">
        <f>'[1]Tableau de bord'!$BY26</f>
        <v>6740</v>
      </c>
      <c r="H141" s="7">
        <f>'[1]Tableau de bord'!$CJ26</f>
        <v>177</v>
      </c>
      <c r="I141" s="20">
        <f>'[1]Tableau de bord'!$CE26</f>
        <v>2</v>
      </c>
      <c r="J141" s="78"/>
      <c r="L141" s="76" t="str">
        <f t="shared" si="7"/>
        <v/>
      </c>
    </row>
    <row r="142" spans="1:12">
      <c r="A142" s="131"/>
      <c r="B142" s="68" t="s">
        <v>15</v>
      </c>
      <c r="C142" s="69" t="str">
        <f t="shared" si="6"/>
        <v>Z24609</v>
      </c>
      <c r="D142" s="69">
        <f>'[1]Tableau de bord'!$BJ27</f>
        <v>24609</v>
      </c>
      <c r="E142" s="7">
        <f>'[1]Tableau de bord'!$BO27</f>
        <v>17</v>
      </c>
      <c r="F142" s="7">
        <f>'[1]Tableau de bord'!$BT27</f>
        <v>17</v>
      </c>
      <c r="G142" s="7">
        <f>'[1]Tableau de bord'!$BY27</f>
        <v>6740</v>
      </c>
      <c r="H142" s="7">
        <f>'[1]Tableau de bord'!$CJ27</f>
        <v>44</v>
      </c>
      <c r="I142" s="20">
        <f>'[1]Tableau de bord'!$CE27</f>
        <v>2</v>
      </c>
      <c r="J142" s="78"/>
      <c r="L142" s="76" t="str">
        <f t="shared" si="7"/>
        <v/>
      </c>
    </row>
    <row r="143" spans="1:12">
      <c r="A143" s="131"/>
      <c r="B143" s="68" t="s">
        <v>15</v>
      </c>
      <c r="C143" s="69" t="str">
        <f t="shared" si="6"/>
        <v>Z24611</v>
      </c>
      <c r="D143" s="69">
        <f>'[1]Tableau de bord'!$BJ28</f>
        <v>24611</v>
      </c>
      <c r="E143" s="7">
        <f>'[1]Tableau de bord'!$BO28</f>
        <v>7</v>
      </c>
      <c r="F143" s="7">
        <f>'[1]Tableau de bord'!$BT28</f>
        <v>38</v>
      </c>
      <c r="G143" s="7">
        <f>'[1]Tableau de bord'!$BY28</f>
        <v>359</v>
      </c>
      <c r="H143" s="7">
        <f>'[1]Tableau de bord'!$CJ28</f>
        <v>30</v>
      </c>
      <c r="I143" s="20">
        <f>'[1]Tableau de bord'!$CE28</f>
        <v>36</v>
      </c>
      <c r="J143" s="78"/>
      <c r="L143" s="76" t="str">
        <f t="shared" si="7"/>
        <v>A faire</v>
      </c>
    </row>
    <row r="144" spans="1:12">
      <c r="A144" s="131"/>
      <c r="B144" s="68" t="s">
        <v>15</v>
      </c>
      <c r="C144" s="69" t="str">
        <f t="shared" si="6"/>
        <v>Z24613</v>
      </c>
      <c r="D144" s="69">
        <f>'[1]Tableau de bord'!$BJ29</f>
        <v>24613</v>
      </c>
      <c r="E144" s="7">
        <f>'[1]Tableau de bord'!$BO29</f>
        <v>9</v>
      </c>
      <c r="F144" s="7">
        <f>'[1]Tableau de bord'!$BT29</f>
        <v>9</v>
      </c>
      <c r="G144" s="7">
        <f>'[1]Tableau de bord'!$BY29</f>
        <v>6740</v>
      </c>
      <c r="H144" s="7">
        <f>'[1]Tableau de bord'!$CJ29</f>
        <v>137</v>
      </c>
      <c r="I144" s="20">
        <f>'[1]Tableau de bord'!$CE29</f>
        <v>4</v>
      </c>
      <c r="J144" s="78"/>
      <c r="L144" s="76" t="str">
        <f t="shared" si="7"/>
        <v/>
      </c>
    </row>
    <row r="145" spans="1:12">
      <c r="A145" s="131"/>
      <c r="B145" s="68" t="s">
        <v>15</v>
      </c>
      <c r="C145" s="69" t="str">
        <f t="shared" si="6"/>
        <v>Z24615</v>
      </c>
      <c r="D145" s="69">
        <f>'[1]Tableau de bord'!$BJ30</f>
        <v>24615</v>
      </c>
      <c r="E145" s="7">
        <f>'[1]Tableau de bord'!$BO30</f>
        <v>1</v>
      </c>
      <c r="F145" s="7">
        <f>'[1]Tableau de bord'!$BT30</f>
        <v>49</v>
      </c>
      <c r="G145" s="7">
        <f>'[1]Tableau de bord'!$BY30</f>
        <v>6740</v>
      </c>
      <c r="H145" s="7">
        <f>'[1]Tableau de bord'!$CJ30</f>
        <v>115</v>
      </c>
      <c r="I145" s="20">
        <f>'[1]Tableau de bord'!$CE30</f>
        <v>2</v>
      </c>
      <c r="J145" s="78"/>
      <c r="L145" s="76" t="str">
        <f t="shared" si="7"/>
        <v/>
      </c>
    </row>
    <row r="146" spans="1:12">
      <c r="A146" s="131"/>
      <c r="B146" s="68" t="s">
        <v>15</v>
      </c>
      <c r="C146" s="69" t="str">
        <f t="shared" si="6"/>
        <v>Z24617</v>
      </c>
      <c r="D146" s="69">
        <f>'[1]Tableau de bord'!$BJ31</f>
        <v>24617</v>
      </c>
      <c r="E146" s="7">
        <f>'[1]Tableau de bord'!$BO31</f>
        <v>4</v>
      </c>
      <c r="F146" s="7">
        <f>'[1]Tableau de bord'!$BT31</f>
        <v>59</v>
      </c>
      <c r="G146" s="7">
        <f>'[1]Tableau de bord'!$BY31</f>
        <v>6740</v>
      </c>
      <c r="H146" s="7">
        <f>'[1]Tableau de bord'!$CJ31</f>
        <v>102</v>
      </c>
      <c r="I146" s="20">
        <f>'[1]Tableau de bord'!$CE31</f>
        <v>4</v>
      </c>
      <c r="J146" s="78"/>
      <c r="L146" s="76" t="str">
        <f t="shared" si="7"/>
        <v/>
      </c>
    </row>
    <row r="147" spans="1:12">
      <c r="A147" s="131"/>
      <c r="B147" s="68" t="s">
        <v>15</v>
      </c>
      <c r="C147" s="69" t="str">
        <f t="shared" si="6"/>
        <v>Z24619</v>
      </c>
      <c r="D147" s="69">
        <f>'[1]Tableau de bord'!$BJ32</f>
        <v>24619</v>
      </c>
      <c r="E147" s="7">
        <f>'[1]Tableau de bord'!$BO32</f>
        <v>4</v>
      </c>
      <c r="F147" s="7">
        <f>'[1]Tableau de bord'!$BT32</f>
        <v>14</v>
      </c>
      <c r="G147" s="7">
        <f>'[1]Tableau de bord'!$BY32</f>
        <v>6740</v>
      </c>
      <c r="H147" s="7">
        <f>'[1]Tableau de bord'!$CJ32</f>
        <v>59</v>
      </c>
      <c r="I147" s="20">
        <f>'[1]Tableau de bord'!$CE32</f>
        <v>5</v>
      </c>
      <c r="J147" s="78"/>
      <c r="L147" s="76" t="str">
        <f t="shared" si="7"/>
        <v>A faire</v>
      </c>
    </row>
    <row r="148" spans="1:12">
      <c r="A148" s="131"/>
      <c r="B148" s="68" t="s">
        <v>15</v>
      </c>
      <c r="C148" s="69" t="str">
        <f t="shared" si="6"/>
        <v>Z24621</v>
      </c>
      <c r="D148" s="69">
        <f>'[1]Tableau de bord'!$BJ33</f>
        <v>24621</v>
      </c>
      <c r="E148" s="7">
        <f>'[1]Tableau de bord'!$BO33</f>
        <v>7</v>
      </c>
      <c r="F148" s="7">
        <f>'[1]Tableau de bord'!$BT33</f>
        <v>84</v>
      </c>
      <c r="G148" s="7">
        <f>'[1]Tableau de bord'!$BY33</f>
        <v>6740</v>
      </c>
      <c r="H148" s="7">
        <f>'[1]Tableau de bord'!$CJ33</f>
        <v>87</v>
      </c>
      <c r="I148" s="20">
        <f>'[1]Tableau de bord'!$CE33</f>
        <v>3</v>
      </c>
      <c r="J148" s="78"/>
      <c r="L148" s="76" t="str">
        <f t="shared" si="7"/>
        <v/>
      </c>
    </row>
    <row r="149" spans="1:12">
      <c r="A149" s="131"/>
      <c r="B149" s="68" t="s">
        <v>15</v>
      </c>
      <c r="C149" s="69" t="str">
        <f t="shared" si="6"/>
        <v>Z24631</v>
      </c>
      <c r="D149" s="69">
        <f>'[1]Tableau de bord'!$BJ34</f>
        <v>24631</v>
      </c>
      <c r="E149" s="7">
        <f>'[1]Tableau de bord'!$BO34</f>
        <v>9</v>
      </c>
      <c r="F149" s="7">
        <f>'[1]Tableau de bord'!$BT34</f>
        <v>9</v>
      </c>
      <c r="G149" s="7">
        <f>'[1]Tableau de bord'!$BY34</f>
        <v>2708</v>
      </c>
      <c r="H149" s="7">
        <f>'[1]Tableau de bord'!$CJ34</f>
        <v>51</v>
      </c>
      <c r="I149" s="20">
        <f>'[1]Tableau de bord'!$CE34</f>
        <v>9</v>
      </c>
      <c r="J149" s="78"/>
      <c r="L149" s="76" t="str">
        <f t="shared" si="7"/>
        <v>A faire</v>
      </c>
    </row>
    <row r="150" spans="1:12">
      <c r="A150" s="131"/>
      <c r="B150" s="68" t="s">
        <v>15</v>
      </c>
      <c r="C150" s="69" t="str">
        <f t="shared" si="6"/>
        <v>Z24633</v>
      </c>
      <c r="D150" s="69">
        <f>'[1]Tableau de bord'!$BJ35</f>
        <v>24633</v>
      </c>
      <c r="E150" s="7">
        <f>'[1]Tableau de bord'!$BO35</f>
        <v>4</v>
      </c>
      <c r="F150" s="7">
        <f>'[1]Tableau de bord'!$BT35</f>
        <v>32</v>
      </c>
      <c r="G150" s="7">
        <f>'[1]Tableau de bord'!$BY35</f>
        <v>6740</v>
      </c>
      <c r="H150" s="7">
        <f>'[1]Tableau de bord'!$CJ35</f>
        <v>80</v>
      </c>
      <c r="I150" s="20">
        <f>'[1]Tableau de bord'!$CE35</f>
        <v>22</v>
      </c>
      <c r="J150" s="78"/>
      <c r="L150" s="76" t="str">
        <f t="shared" si="7"/>
        <v>A faire</v>
      </c>
    </row>
    <row r="151" spans="1:12">
      <c r="A151" s="131"/>
      <c r="B151" s="68" t="s">
        <v>15</v>
      </c>
      <c r="C151" s="69" t="str">
        <f t="shared" si="6"/>
        <v>Z24635</v>
      </c>
      <c r="D151" s="69">
        <f>'[1]Tableau de bord'!$BJ36</f>
        <v>24635</v>
      </c>
      <c r="E151" s="7">
        <f>'[1]Tableau de bord'!$BO36</f>
        <v>3</v>
      </c>
      <c r="F151" s="7">
        <f>'[1]Tableau de bord'!$BT36</f>
        <v>3</v>
      </c>
      <c r="G151" s="7">
        <f>'[1]Tableau de bord'!$BY36</f>
        <v>3031</v>
      </c>
      <c r="H151" s="7">
        <f>'[1]Tableau de bord'!$CJ36</f>
        <v>93</v>
      </c>
      <c r="I151" s="20">
        <f>'[1]Tableau de bord'!$CE36</f>
        <v>4</v>
      </c>
      <c r="J151" s="78"/>
      <c r="L151" s="76" t="str">
        <f t="shared" si="7"/>
        <v/>
      </c>
    </row>
    <row r="152" spans="1:12">
      <c r="A152" s="131"/>
      <c r="B152" s="68" t="s">
        <v>15</v>
      </c>
      <c r="C152" s="69" t="str">
        <f t="shared" si="6"/>
        <v>Z24641</v>
      </c>
      <c r="D152" s="69">
        <f>'[1]Tableau de bord'!$BJ37</f>
        <v>24641</v>
      </c>
      <c r="E152" s="7">
        <f>'[1]Tableau de bord'!$BO37</f>
        <v>18</v>
      </c>
      <c r="F152" s="7">
        <f>'[1]Tableau de bord'!$BT37</f>
        <v>18</v>
      </c>
      <c r="G152" s="7">
        <f>'[1]Tableau de bord'!$BY37</f>
        <v>6740</v>
      </c>
      <c r="H152" s="7">
        <f>'[1]Tableau de bord'!$CJ37</f>
        <v>186</v>
      </c>
      <c r="I152" s="20">
        <f>'[1]Tableau de bord'!$CE37</f>
        <v>2</v>
      </c>
      <c r="J152" s="78"/>
      <c r="L152" s="76" t="str">
        <f t="shared" si="7"/>
        <v/>
      </c>
    </row>
    <row r="153" spans="1:12">
      <c r="A153" s="131"/>
      <c r="B153" s="68" t="s">
        <v>15</v>
      </c>
      <c r="C153" s="69" t="str">
        <f t="shared" si="6"/>
        <v>Z24643</v>
      </c>
      <c r="D153" s="69">
        <f>'[1]Tableau de bord'!$BJ38</f>
        <v>24643</v>
      </c>
      <c r="E153" s="7">
        <f>'[1]Tableau de bord'!$BO38</f>
        <v>9</v>
      </c>
      <c r="F153" s="7">
        <f>'[1]Tableau de bord'!$BT38</f>
        <v>87</v>
      </c>
      <c r="G153" s="7">
        <f>'[1]Tableau de bord'!$BY38</f>
        <v>3020</v>
      </c>
      <c r="H153" s="7">
        <f>'[1]Tableau de bord'!$CJ38</f>
        <v>11</v>
      </c>
      <c r="I153" s="20">
        <f>'[1]Tableau de bord'!$CE38</f>
        <v>1</v>
      </c>
      <c r="J153" s="78"/>
      <c r="L153" s="76" t="str">
        <f t="shared" si="7"/>
        <v/>
      </c>
    </row>
    <row r="154" spans="1:12">
      <c r="A154" s="131"/>
      <c r="B154" s="68" t="s">
        <v>15</v>
      </c>
      <c r="C154" s="69" t="str">
        <f t="shared" si="6"/>
        <v>Z24645</v>
      </c>
      <c r="D154" s="69">
        <f>'[1]Tableau de bord'!$BJ39</f>
        <v>24645</v>
      </c>
      <c r="E154" s="7">
        <f>'[1]Tableau de bord'!$BO39</f>
        <v>39</v>
      </c>
      <c r="F154" s="7">
        <f>'[1]Tableau de bord'!$BT39</f>
        <v>141</v>
      </c>
      <c r="G154" s="7">
        <f>'[1]Tableau de bord'!$BY39</f>
        <v>2682</v>
      </c>
      <c r="H154" s="7">
        <f>'[1]Tableau de bord'!$CJ39</f>
        <v>141</v>
      </c>
      <c r="I154" s="20">
        <f>'[1]Tableau de bord'!$CE39</f>
        <v>60</v>
      </c>
      <c r="J154" s="78"/>
      <c r="L154" s="76" t="str">
        <f t="shared" si="7"/>
        <v>A faire</v>
      </c>
    </row>
    <row r="155" spans="1:12">
      <c r="A155" s="131"/>
      <c r="B155" s="68" t="s">
        <v>15</v>
      </c>
      <c r="C155" s="69" t="str">
        <f t="shared" si="6"/>
        <v>Z24697</v>
      </c>
      <c r="D155" s="69">
        <f>'[1]Tableau de bord'!$BJ40</f>
        <v>24697</v>
      </c>
      <c r="E155" s="7">
        <f>'[1]Tableau de bord'!$BO40</f>
        <v>0</v>
      </c>
      <c r="F155" s="7">
        <f>'[1]Tableau de bord'!$BT40</f>
        <v>0</v>
      </c>
      <c r="G155" s="7">
        <f>'[1]Tableau de bord'!$BY40</f>
        <v>2761</v>
      </c>
      <c r="H155" s="7">
        <f>'[1]Tableau de bord'!$CJ40</f>
        <v>135</v>
      </c>
      <c r="I155" s="20">
        <f>'[1]Tableau de bord'!$CE40</f>
        <v>5</v>
      </c>
      <c r="J155" s="78"/>
      <c r="L155" s="76" t="str">
        <f t="shared" si="7"/>
        <v>A faire</v>
      </c>
    </row>
    <row r="156" spans="1:12">
      <c r="A156" s="131"/>
      <c r="B156" s="68" t="s">
        <v>15</v>
      </c>
      <c r="C156" s="69" t="str">
        <f t="shared" si="6"/>
        <v>Z24699</v>
      </c>
      <c r="D156" s="69">
        <f>'[1]Tableau de bord'!$BJ41</f>
        <v>24699</v>
      </c>
      <c r="E156" s="7">
        <f>'[1]Tableau de bord'!$BO41</f>
        <v>8</v>
      </c>
      <c r="F156" s="7">
        <f>'[1]Tableau de bord'!$BT41</f>
        <v>8</v>
      </c>
      <c r="G156" s="7">
        <f>'[1]Tableau de bord'!$BY41</f>
        <v>2600</v>
      </c>
      <c r="H156" s="7">
        <f>'[1]Tableau de bord'!$CJ41</f>
        <v>107</v>
      </c>
      <c r="I156" s="20">
        <f>'[1]Tableau de bord'!$CE41</f>
        <v>8</v>
      </c>
      <c r="J156" s="78"/>
      <c r="L156" s="76" t="str">
        <f t="shared" si="7"/>
        <v>A faire</v>
      </c>
    </row>
    <row r="157" spans="1:12">
      <c r="A157" s="131"/>
      <c r="B157" s="68" t="s">
        <v>15</v>
      </c>
      <c r="C157" s="69" t="str">
        <f t="shared" si="6"/>
        <v>Z24701</v>
      </c>
      <c r="D157" s="69">
        <f>'[1]Tableau de bord'!$BJ42</f>
        <v>24701</v>
      </c>
      <c r="E157" s="7">
        <f>'[1]Tableau de bord'!$BO42</f>
        <v>16</v>
      </c>
      <c r="F157" s="7">
        <f>'[1]Tableau de bord'!$BT42</f>
        <v>47</v>
      </c>
      <c r="G157" s="7">
        <f>'[1]Tableau de bord'!$BY42</f>
        <v>6740</v>
      </c>
      <c r="H157" s="7">
        <f>'[1]Tableau de bord'!$CJ42</f>
        <v>11</v>
      </c>
      <c r="I157" s="20">
        <f>'[1]Tableau de bord'!$CE42</f>
        <v>9</v>
      </c>
      <c r="J157" s="78"/>
      <c r="L157" s="76" t="str">
        <f t="shared" si="7"/>
        <v>A faire</v>
      </c>
    </row>
    <row r="158" spans="1:12">
      <c r="A158" s="131"/>
      <c r="B158" s="68" t="s">
        <v>15</v>
      </c>
      <c r="C158" s="69" t="str">
        <f t="shared" si="6"/>
        <v>Z24703</v>
      </c>
      <c r="D158" s="69">
        <f>'[1]Tableau de bord'!$BJ43</f>
        <v>24703</v>
      </c>
      <c r="E158" s="7">
        <f>'[1]Tableau de bord'!$BO43</f>
        <v>1</v>
      </c>
      <c r="F158" s="7">
        <f>'[1]Tableau de bord'!$BT43</f>
        <v>1</v>
      </c>
      <c r="G158" s="7">
        <f>'[1]Tableau de bord'!$BY43</f>
        <v>1174</v>
      </c>
      <c r="H158" s="7">
        <f>'[1]Tableau de bord'!$CJ43</f>
        <v>248</v>
      </c>
      <c r="I158" s="20">
        <f>'[1]Tableau de bord'!$CE43</f>
        <v>3</v>
      </c>
      <c r="J158" s="78"/>
      <c r="L158" s="76" t="str">
        <f t="shared" si="7"/>
        <v/>
      </c>
    </row>
    <row r="159" spans="1:12">
      <c r="A159" s="131"/>
      <c r="B159" s="68" t="s">
        <v>15</v>
      </c>
      <c r="C159" s="69" t="str">
        <f t="shared" si="6"/>
        <v>Z24705</v>
      </c>
      <c r="D159" s="69">
        <f>'[1]Tableau de bord'!$BJ44</f>
        <v>24705</v>
      </c>
      <c r="E159" s="7">
        <f>'[1]Tableau de bord'!$BO44</f>
        <v>11</v>
      </c>
      <c r="F159" s="7">
        <f>'[1]Tableau de bord'!$BT44</f>
        <v>64</v>
      </c>
      <c r="G159" s="7">
        <f>'[1]Tableau de bord'!$BY44</f>
        <v>6740</v>
      </c>
      <c r="H159" s="7">
        <f>'[1]Tableau de bord'!$CJ44</f>
        <v>16</v>
      </c>
      <c r="I159" s="20">
        <f>'[1]Tableau de bord'!$CE44</f>
        <v>7</v>
      </c>
      <c r="J159" s="78"/>
      <c r="L159" s="76" t="str">
        <f t="shared" si="7"/>
        <v>A faire</v>
      </c>
    </row>
    <row r="160" spans="1:12">
      <c r="A160" s="131"/>
      <c r="B160" s="68" t="s">
        <v>15</v>
      </c>
      <c r="C160" s="69" t="str">
        <f t="shared" si="6"/>
        <v>Z24707</v>
      </c>
      <c r="D160" s="69">
        <f>'[1]Tableau de bord'!$BJ45</f>
        <v>24707</v>
      </c>
      <c r="E160" s="7">
        <f>'[1]Tableau de bord'!$BO45</f>
        <v>7</v>
      </c>
      <c r="F160" s="7">
        <f>'[1]Tableau de bord'!$BT45</f>
        <v>7</v>
      </c>
      <c r="G160" s="7">
        <f>'[1]Tableau de bord'!$BY45</f>
        <v>6740</v>
      </c>
      <c r="H160" s="7">
        <f>'[1]Tableau de bord'!$CJ45</f>
        <v>142</v>
      </c>
      <c r="I160" s="20">
        <f>'[1]Tableau de bord'!$CE45</f>
        <v>7</v>
      </c>
      <c r="J160" s="78"/>
      <c r="L160" s="76" t="str">
        <f t="shared" si="7"/>
        <v>A faire</v>
      </c>
    </row>
    <row r="161" spans="1:12">
      <c r="A161" s="131"/>
      <c r="B161" s="68" t="s">
        <v>15</v>
      </c>
      <c r="C161" s="69" t="str">
        <f t="shared" si="6"/>
        <v>Z24709</v>
      </c>
      <c r="D161" s="69">
        <f>'[1]Tableau de bord'!$BJ46</f>
        <v>24709</v>
      </c>
      <c r="E161" s="7">
        <f>'[1]Tableau de bord'!$BO46</f>
        <v>2</v>
      </c>
      <c r="F161" s="7">
        <f>'[1]Tableau de bord'!$BT46</f>
        <v>15</v>
      </c>
      <c r="G161" s="7">
        <f>'[1]Tableau de bord'!$BY46</f>
        <v>2940</v>
      </c>
      <c r="H161" s="7">
        <f>'[1]Tableau de bord'!$CJ46</f>
        <v>29</v>
      </c>
      <c r="I161" s="20">
        <f>'[1]Tableau de bord'!$CE46</f>
        <v>2</v>
      </c>
      <c r="J161" s="78"/>
      <c r="L161" s="76" t="str">
        <f t="shared" si="7"/>
        <v/>
      </c>
    </row>
    <row r="162" spans="1:12">
      <c r="A162" s="131"/>
      <c r="B162" s="68" t="s">
        <v>15</v>
      </c>
      <c r="C162" s="69" t="str">
        <f t="shared" si="6"/>
        <v>Z24711</v>
      </c>
      <c r="D162" s="69">
        <f>'[1]Tableau de bord'!$BJ47</f>
        <v>24711</v>
      </c>
      <c r="E162" s="7">
        <f>'[1]Tableau de bord'!$BO47</f>
        <v>87</v>
      </c>
      <c r="F162" s="7">
        <f>'[1]Tableau de bord'!$BT47</f>
        <v>101</v>
      </c>
      <c r="G162" s="7">
        <f>'[1]Tableau de bord'!$BY47</f>
        <v>6740</v>
      </c>
      <c r="H162" s="7">
        <f>'[1]Tableau de bord'!$CJ47</f>
        <v>71</v>
      </c>
      <c r="I162" s="20">
        <f>'[1]Tableau de bord'!$CE47</f>
        <v>59</v>
      </c>
      <c r="J162" s="78"/>
      <c r="L162" s="76" t="str">
        <f t="shared" si="7"/>
        <v>A faire</v>
      </c>
    </row>
    <row r="163" spans="1:12">
      <c r="A163" s="131"/>
      <c r="B163" s="68" t="s">
        <v>15</v>
      </c>
      <c r="C163" s="69" t="str">
        <f t="shared" si="6"/>
        <v>Z24713</v>
      </c>
      <c r="D163" s="69">
        <f>'[1]Tableau de bord'!$BJ48</f>
        <v>24713</v>
      </c>
      <c r="E163" s="7">
        <f>'[1]Tableau de bord'!$BO48</f>
        <v>1</v>
      </c>
      <c r="F163" s="7">
        <f>'[1]Tableau de bord'!$BT48</f>
        <v>1</v>
      </c>
      <c r="G163" s="7">
        <f>'[1]Tableau de bord'!$BY48</f>
        <v>2793</v>
      </c>
      <c r="H163" s="7">
        <f>'[1]Tableau de bord'!$CJ48</f>
        <v>78</v>
      </c>
      <c r="I163" s="20">
        <f>'[1]Tableau de bord'!$CE48</f>
        <v>4</v>
      </c>
      <c r="J163" s="78"/>
      <c r="L163" s="76" t="str">
        <f t="shared" si="7"/>
        <v/>
      </c>
    </row>
    <row r="164" spans="1:12">
      <c r="A164" s="131"/>
      <c r="B164" s="68" t="s">
        <v>15</v>
      </c>
      <c r="C164" s="69" t="str">
        <f t="shared" si="6"/>
        <v>Z24715</v>
      </c>
      <c r="D164" s="69">
        <f>'[1]Tableau de bord'!$BJ49</f>
        <v>24715</v>
      </c>
      <c r="E164" s="7">
        <f>'[1]Tableau de bord'!$BO49</f>
        <v>4</v>
      </c>
      <c r="F164" s="7">
        <f>'[1]Tableau de bord'!$BT49</f>
        <v>4</v>
      </c>
      <c r="G164" s="7">
        <f>'[1]Tableau de bord'!$BY49</f>
        <v>6740</v>
      </c>
      <c r="H164" s="7">
        <f>'[1]Tableau de bord'!$CJ49</f>
        <v>50</v>
      </c>
      <c r="I164" s="20">
        <f>'[1]Tableau de bord'!$CE49</f>
        <v>0</v>
      </c>
      <c r="J164" s="78"/>
      <c r="L164" s="76" t="str">
        <f t="shared" si="7"/>
        <v/>
      </c>
    </row>
    <row r="165" spans="1:12">
      <c r="A165" s="131"/>
      <c r="B165" s="68" t="s">
        <v>15</v>
      </c>
      <c r="C165" s="69" t="str">
        <f t="shared" si="6"/>
        <v>Z24727</v>
      </c>
      <c r="D165" s="69">
        <f>'[1]Tableau de bord'!$BJ50</f>
        <v>24727</v>
      </c>
      <c r="E165" s="7">
        <f>'[1]Tableau de bord'!$BO50</f>
        <v>2</v>
      </c>
      <c r="F165" s="7">
        <f>'[1]Tableau de bord'!$BT50</f>
        <v>29</v>
      </c>
      <c r="G165" s="7">
        <f>'[1]Tableau de bord'!$BY50</f>
        <v>2683</v>
      </c>
      <c r="H165" s="7">
        <f>'[1]Tableau de bord'!$CJ50</f>
        <v>80</v>
      </c>
      <c r="I165" s="20">
        <f>'[1]Tableau de bord'!$CE50</f>
        <v>2</v>
      </c>
      <c r="J165" s="78"/>
      <c r="L165" s="76" t="str">
        <f t="shared" si="7"/>
        <v/>
      </c>
    </row>
    <row r="166" spans="1:12">
      <c r="A166" s="131"/>
      <c r="B166" s="68" t="s">
        <v>15</v>
      </c>
      <c r="C166" s="69" t="str">
        <f t="shared" si="6"/>
        <v>Z24729</v>
      </c>
      <c r="D166" s="69">
        <f>'[1]Tableau de bord'!$BJ51</f>
        <v>24729</v>
      </c>
      <c r="E166" s="7">
        <f>'[1]Tableau de bord'!$BO51</f>
        <v>7</v>
      </c>
      <c r="F166" s="7">
        <f>'[1]Tableau de bord'!$BT51</f>
        <v>57</v>
      </c>
      <c r="G166" s="7">
        <f>'[1]Tableau de bord'!$BY51</f>
        <v>6740</v>
      </c>
      <c r="H166" s="7">
        <f>'[1]Tableau de bord'!$CJ51</f>
        <v>34</v>
      </c>
      <c r="I166" s="20">
        <f>'[1]Tableau de bord'!$CE51</f>
        <v>7</v>
      </c>
      <c r="J166" s="78"/>
      <c r="L166" s="76" t="str">
        <f t="shared" si="7"/>
        <v>A faire</v>
      </c>
    </row>
    <row r="167" spans="1:12">
      <c r="A167" s="131"/>
      <c r="B167" s="68" t="s">
        <v>15</v>
      </c>
      <c r="C167" s="69" t="str">
        <f t="shared" si="6"/>
        <v>Z24735</v>
      </c>
      <c r="D167" s="69">
        <f>'[1]Tableau de bord'!$BJ52</f>
        <v>24735</v>
      </c>
      <c r="E167" s="7">
        <f>'[1]Tableau de bord'!$BO52</f>
        <v>23</v>
      </c>
      <c r="F167" s="7">
        <f>'[1]Tableau de bord'!$BT52</f>
        <v>23</v>
      </c>
      <c r="G167" s="7">
        <f>'[1]Tableau de bord'!$BY52</f>
        <v>2686</v>
      </c>
      <c r="H167" s="7">
        <f>'[1]Tableau de bord'!$CJ52</f>
        <v>149</v>
      </c>
      <c r="I167" s="20">
        <f>'[1]Tableau de bord'!$CE52</f>
        <v>52</v>
      </c>
      <c r="J167" s="78"/>
      <c r="L167" s="76" t="str">
        <f t="shared" si="7"/>
        <v>A faire</v>
      </c>
    </row>
    <row r="168" spans="1:12">
      <c r="A168" s="131"/>
      <c r="B168" s="68" t="s">
        <v>15</v>
      </c>
      <c r="C168" s="69" t="str">
        <f t="shared" si="6"/>
        <v>Z24739</v>
      </c>
      <c r="D168" s="69">
        <f>'[1]Tableau de bord'!$BJ53</f>
        <v>24739</v>
      </c>
      <c r="E168" s="7">
        <f>'[1]Tableau de bord'!$BO53</f>
        <v>0</v>
      </c>
      <c r="F168" s="7">
        <f>'[1]Tableau de bord'!$BT53</f>
        <v>0</v>
      </c>
      <c r="G168" s="7">
        <f>'[1]Tableau de bord'!$BY53</f>
        <v>6740</v>
      </c>
      <c r="H168" s="7">
        <f>'[1]Tableau de bord'!$CJ53</f>
        <v>247</v>
      </c>
      <c r="I168" s="20">
        <f>'[1]Tableau de bord'!$CE53</f>
        <v>1</v>
      </c>
      <c r="J168" s="78"/>
      <c r="L168" s="76" t="str">
        <f t="shared" si="7"/>
        <v/>
      </c>
    </row>
    <row r="169" spans="1:12">
      <c r="A169" s="131"/>
      <c r="B169" s="68" t="s">
        <v>15</v>
      </c>
      <c r="C169" s="69" t="str">
        <f t="shared" si="6"/>
        <v>Z24743</v>
      </c>
      <c r="D169" s="69">
        <f>'[1]Tableau de bord'!$BJ54</f>
        <v>24743</v>
      </c>
      <c r="E169" s="7">
        <f>'[1]Tableau de bord'!$BO54</f>
        <v>9</v>
      </c>
      <c r="F169" s="7">
        <f>'[1]Tableau de bord'!$BT54</f>
        <v>122</v>
      </c>
      <c r="G169" s="7">
        <f>'[1]Tableau de bord'!$BY54</f>
        <v>2986</v>
      </c>
      <c r="H169" s="7">
        <f>'[1]Tableau de bord'!$CJ54</f>
        <v>177</v>
      </c>
      <c r="I169" s="20">
        <f>'[1]Tableau de bord'!$CE54</f>
        <v>9</v>
      </c>
      <c r="J169" s="78"/>
      <c r="L169" s="76" t="str">
        <f t="shared" si="7"/>
        <v>A faire</v>
      </c>
    </row>
    <row r="170" spans="1:12">
      <c r="A170" s="131"/>
      <c r="B170" s="68" t="s">
        <v>15</v>
      </c>
      <c r="C170" s="69" t="str">
        <f t="shared" si="6"/>
        <v>Z24749</v>
      </c>
      <c r="D170" s="69">
        <f>'[1]Tableau de bord'!$BJ55</f>
        <v>24749</v>
      </c>
      <c r="E170" s="7">
        <f>'[1]Tableau de bord'!$BO55</f>
        <v>29</v>
      </c>
      <c r="F170" s="7">
        <f>'[1]Tableau de bord'!$BT55</f>
        <v>80</v>
      </c>
      <c r="G170" s="7">
        <f>'[1]Tableau de bord'!$BY55</f>
        <v>6740</v>
      </c>
      <c r="H170" s="7">
        <f>'[1]Tableau de bord'!$CJ55</f>
        <v>78</v>
      </c>
      <c r="I170" s="20">
        <f>'[1]Tableau de bord'!$CE55</f>
        <v>49</v>
      </c>
      <c r="J170" s="78"/>
      <c r="L170" s="76" t="str">
        <f t="shared" si="7"/>
        <v>A faire</v>
      </c>
    </row>
    <row r="171" spans="1:12">
      <c r="A171" s="131"/>
      <c r="B171" s="68" t="s">
        <v>15</v>
      </c>
      <c r="C171" s="69" t="str">
        <f t="shared" si="6"/>
        <v>Z24751</v>
      </c>
      <c r="D171" s="69">
        <f>'[1]Tableau de bord'!$BJ56</f>
        <v>24751</v>
      </c>
      <c r="E171" s="7">
        <f>'[1]Tableau de bord'!$BO56</f>
        <v>14</v>
      </c>
      <c r="F171" s="7">
        <f>'[1]Tableau de bord'!$BT56</f>
        <v>14</v>
      </c>
      <c r="G171" s="7">
        <f>'[1]Tableau de bord'!$BY56</f>
        <v>2662</v>
      </c>
      <c r="H171" s="7">
        <f>'[1]Tableau de bord'!$CJ56</f>
        <v>23</v>
      </c>
      <c r="I171" s="20">
        <f>'[1]Tableau de bord'!$CE56</f>
        <v>0</v>
      </c>
      <c r="J171" s="78"/>
      <c r="L171" s="76" t="str">
        <f t="shared" si="7"/>
        <v/>
      </c>
    </row>
    <row r="172" spans="1:12">
      <c r="A172" s="131"/>
      <c r="B172" s="68" t="s">
        <v>15</v>
      </c>
      <c r="C172" s="69" t="str">
        <f t="shared" si="6"/>
        <v>Z24757</v>
      </c>
      <c r="D172" s="69">
        <f>'[1]Tableau de bord'!$BJ57</f>
        <v>24757</v>
      </c>
      <c r="E172" s="7">
        <f>'[1]Tableau de bord'!$BO57</f>
        <v>72</v>
      </c>
      <c r="F172" s="7">
        <f>'[1]Tableau de bord'!$BT57</f>
        <v>81</v>
      </c>
      <c r="G172" s="7">
        <f>'[1]Tableau de bord'!$BY57</f>
        <v>6740</v>
      </c>
      <c r="H172" s="7">
        <f>'[1]Tableau de bord'!$CJ57</f>
        <v>106</v>
      </c>
      <c r="I172" s="20">
        <f>'[1]Tableau de bord'!$CE57</f>
        <v>14</v>
      </c>
      <c r="J172" s="78"/>
      <c r="L172" s="76" t="str">
        <f t="shared" si="7"/>
        <v>A faire</v>
      </c>
    </row>
    <row r="173" spans="1:12">
      <c r="A173" s="131"/>
      <c r="B173" s="68" t="s">
        <v>15</v>
      </c>
      <c r="C173" s="69" t="str">
        <f t="shared" si="6"/>
        <v>Z24759</v>
      </c>
      <c r="D173" s="69">
        <f>'[1]Tableau de bord'!$BJ58</f>
        <v>24759</v>
      </c>
      <c r="E173" s="7">
        <f>'[1]Tableau de bord'!$BO58</f>
        <v>7</v>
      </c>
      <c r="F173" s="7">
        <f>'[1]Tableau de bord'!$BT58</f>
        <v>7</v>
      </c>
      <c r="G173" s="7">
        <f>'[1]Tableau de bord'!$BY58</f>
        <v>6740</v>
      </c>
      <c r="H173" s="7">
        <f>'[1]Tableau de bord'!$CJ58</f>
        <v>11</v>
      </c>
      <c r="I173" s="20">
        <f>'[1]Tableau de bord'!$CE58</f>
        <v>3</v>
      </c>
      <c r="J173" s="78"/>
      <c r="L173" s="76" t="str">
        <f t="shared" si="7"/>
        <v/>
      </c>
    </row>
    <row r="174" spans="1:12">
      <c r="A174" s="131"/>
      <c r="B174" s="68" t="s">
        <v>15</v>
      </c>
      <c r="C174" s="69" t="str">
        <f t="shared" si="6"/>
        <v>Z24761</v>
      </c>
      <c r="D174" s="69">
        <f>'[1]Tableau de bord'!$BJ59</f>
        <v>24761</v>
      </c>
      <c r="E174" s="7">
        <f>'[1]Tableau de bord'!$BO59</f>
        <v>3</v>
      </c>
      <c r="F174" s="7">
        <f>'[1]Tableau de bord'!$BT59</f>
        <v>8</v>
      </c>
      <c r="G174" s="7">
        <f>'[1]Tableau de bord'!$BY59</f>
        <v>6740</v>
      </c>
      <c r="H174" s="7">
        <f>'[1]Tableau de bord'!$CJ59</f>
        <v>10</v>
      </c>
      <c r="I174" s="20">
        <f>'[1]Tableau de bord'!$CE59</f>
        <v>8</v>
      </c>
      <c r="J174" s="78"/>
      <c r="L174" s="76" t="str">
        <f t="shared" si="7"/>
        <v>A faire</v>
      </c>
    </row>
    <row r="175" spans="1:12">
      <c r="A175" s="131"/>
      <c r="B175" s="68" t="s">
        <v>15</v>
      </c>
      <c r="C175" s="69" t="str">
        <f t="shared" si="6"/>
        <v>Z24765</v>
      </c>
      <c r="D175" s="69">
        <f>'[1]Tableau de bord'!$BJ60</f>
        <v>24765</v>
      </c>
      <c r="E175" s="7">
        <f>'[1]Tableau de bord'!$BO60</f>
        <v>1</v>
      </c>
      <c r="F175" s="7">
        <f>'[1]Tableau de bord'!$BT60</f>
        <v>4</v>
      </c>
      <c r="G175" s="7">
        <f>'[1]Tableau de bord'!$BY60</f>
        <v>6740</v>
      </c>
      <c r="H175" s="7">
        <f>'[1]Tableau de bord'!$CJ60</f>
        <v>136</v>
      </c>
      <c r="I175" s="20">
        <f>'[1]Tableau de bord'!$CE60</f>
        <v>5</v>
      </c>
      <c r="J175" s="78"/>
      <c r="L175" s="76" t="str">
        <f t="shared" si="7"/>
        <v>A faire</v>
      </c>
    </row>
    <row r="176" spans="1:12">
      <c r="A176" s="131"/>
      <c r="B176" s="68" t="s">
        <v>15</v>
      </c>
      <c r="C176" s="69" t="str">
        <f t="shared" si="6"/>
        <v>Z24767</v>
      </c>
      <c r="D176" s="69">
        <f>'[1]Tableau de bord'!$BJ61</f>
        <v>24767</v>
      </c>
      <c r="E176" s="7">
        <f>'[1]Tableau de bord'!$BO61</f>
        <v>8</v>
      </c>
      <c r="F176" s="7">
        <f>'[1]Tableau de bord'!$BT61</f>
        <v>22</v>
      </c>
      <c r="G176" s="7">
        <f>'[1]Tableau de bord'!$BY61</f>
        <v>6740</v>
      </c>
      <c r="H176" s="7">
        <f>'[1]Tableau de bord'!$CJ61</f>
        <v>204</v>
      </c>
      <c r="I176" s="20">
        <f>'[1]Tableau de bord'!$CE61</f>
        <v>2</v>
      </c>
      <c r="J176" s="78"/>
      <c r="L176" s="76" t="str">
        <f t="shared" si="7"/>
        <v/>
      </c>
    </row>
    <row r="177" spans="1:12">
      <c r="A177" s="131"/>
      <c r="B177" s="68" t="s">
        <v>15</v>
      </c>
      <c r="C177" s="69" t="str">
        <f t="shared" si="6"/>
        <v>Z24769</v>
      </c>
      <c r="D177" s="69">
        <f>'[1]Tableau de bord'!$BJ62</f>
        <v>24769</v>
      </c>
      <c r="E177" s="7">
        <f>'[1]Tableau de bord'!$BO62</f>
        <v>31</v>
      </c>
      <c r="F177" s="7">
        <f>'[1]Tableau de bord'!$BT62</f>
        <v>31</v>
      </c>
      <c r="G177" s="7">
        <f>'[1]Tableau de bord'!$BY62</f>
        <v>2627</v>
      </c>
      <c r="H177" s="7">
        <f>'[1]Tableau de bord'!$CJ62</f>
        <v>101</v>
      </c>
      <c r="I177" s="20">
        <f>'[1]Tableau de bord'!$CE62</f>
        <v>48</v>
      </c>
      <c r="J177" s="78"/>
      <c r="L177" s="76" t="str">
        <f t="shared" si="7"/>
        <v>A faire</v>
      </c>
    </row>
    <row r="178" spans="1:12" ht="13.5" thickBot="1">
      <c r="A178" s="132"/>
      <c r="B178" s="70" t="s">
        <v>15</v>
      </c>
      <c r="C178" s="71" t="str">
        <f t="shared" si="6"/>
        <v>Z24771</v>
      </c>
      <c r="D178" s="71">
        <f>'[1]Tableau de bord'!$BJ63</f>
        <v>24771</v>
      </c>
      <c r="E178" s="21">
        <f>'[1]Tableau de bord'!$BO63</f>
        <v>10</v>
      </c>
      <c r="F178" s="21">
        <f>'[1]Tableau de bord'!$BT63</f>
        <v>10</v>
      </c>
      <c r="G178" s="21">
        <f>'[1]Tableau de bord'!$BY63</f>
        <v>6740</v>
      </c>
      <c r="H178" s="21">
        <f>'[1]Tableau de bord'!$CJ63</f>
        <v>83</v>
      </c>
      <c r="I178" s="22">
        <f>'[1]Tableau de bord'!$CE63</f>
        <v>2</v>
      </c>
      <c r="J178" s="78"/>
      <c r="L178" s="76" t="str">
        <f t="shared" si="7"/>
        <v/>
      </c>
    </row>
  </sheetData>
  <mergeCells count="5">
    <mergeCell ref="A119:A178"/>
    <mergeCell ref="A5:A20"/>
    <mergeCell ref="A23:A57"/>
    <mergeCell ref="A60:A74"/>
    <mergeCell ref="A77:A116"/>
  </mergeCells>
  <phoneticPr fontId="10" type="noConversion"/>
  <conditionalFormatting sqref="E21">
    <cfRule type="cellIs" dxfId="11" priority="4" operator="equal">
      <formula>"V"</formula>
    </cfRule>
    <cfRule type="cellIs" dxfId="10" priority="5" operator="equal">
      <formula>"O"</formula>
    </cfRule>
    <cfRule type="cellIs" dxfId="9" priority="6" operator="equal">
      <formula>"R"</formula>
    </cfRule>
  </conditionalFormatting>
  <conditionalFormatting sqref="E5:E20 E23:E57 E60:E74 E77:E116 E119:E178">
    <cfRule type="cellIs" dxfId="8" priority="1" operator="greaterThanOrEqual">
      <formula>$R$23</formula>
    </cfRule>
    <cfRule type="cellIs" dxfId="7" priority="2" operator="between">
      <formula>$P$23</formula>
      <formula>$R$23</formula>
    </cfRule>
    <cfRule type="cellIs" dxfId="6" priority="3" operator="lessThanOrEqual">
      <formula>$P$23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74"/>
  <sheetViews>
    <sheetView workbookViewId="0">
      <selection activeCell="A27" sqref="A27"/>
    </sheetView>
  </sheetViews>
  <sheetFormatPr baseColWidth="10" defaultRowHeight="12.75"/>
  <cols>
    <col min="1" max="1" width="19.85546875" customWidth="1"/>
    <col min="2" max="2" width="37" customWidth="1"/>
  </cols>
  <sheetData>
    <row r="5" spans="1:4" ht="12.75" customHeight="1" thickBot="1"/>
    <row r="6" spans="1:4" ht="30.75" customHeight="1" thickBot="1">
      <c r="A6" s="91" t="s">
        <v>88</v>
      </c>
      <c r="B6" s="91" t="s">
        <v>87</v>
      </c>
      <c r="D6" t="e">
        <f>VLOOKUP(MATCH("*"&amp;G7&amp;"*",INDEX('[2]SEMAINE EN COURS'!$E$4:$FP$70,,MATCH(A2,'[2]SEMAINE EN COURS'!$E$3:$FP$3,1)),0),POV!A:B,2,FALSE)</f>
        <v>#N/A</v>
      </c>
    </row>
    <row r="7" spans="1:4" ht="24" thickBot="1">
      <c r="A7" s="92">
        <v>2</v>
      </c>
      <c r="B7" s="90" t="s">
        <v>54</v>
      </c>
    </row>
    <row r="8" spans="1:4" ht="24" thickBot="1">
      <c r="A8" s="90">
        <f>A7+1</f>
        <v>3</v>
      </c>
      <c r="B8" s="90" t="s">
        <v>89</v>
      </c>
    </row>
    <row r="9" spans="1:4" ht="24" thickBot="1">
      <c r="A9" s="90">
        <f t="shared" ref="A9:A34" si="0">A8+1</f>
        <v>4</v>
      </c>
      <c r="B9" s="90" t="s">
        <v>90</v>
      </c>
    </row>
    <row r="10" spans="1:4" ht="24" thickBot="1">
      <c r="A10" s="90">
        <f t="shared" si="0"/>
        <v>5</v>
      </c>
      <c r="B10" s="90" t="s">
        <v>91</v>
      </c>
    </row>
    <row r="11" spans="1:4" ht="24" thickBot="1">
      <c r="A11" s="90">
        <f t="shared" si="0"/>
        <v>6</v>
      </c>
      <c r="B11" s="90" t="s">
        <v>92</v>
      </c>
    </row>
    <row r="12" spans="1:4" ht="24" thickBot="1">
      <c r="A12" s="90">
        <f t="shared" si="0"/>
        <v>7</v>
      </c>
      <c r="B12" s="90" t="s">
        <v>93</v>
      </c>
    </row>
    <row r="13" spans="1:4" ht="24" thickBot="1">
      <c r="A13" s="90">
        <f t="shared" si="0"/>
        <v>8</v>
      </c>
      <c r="B13" s="90" t="s">
        <v>94</v>
      </c>
    </row>
    <row r="14" spans="1:4" ht="24" thickBot="1">
      <c r="A14" s="90">
        <f t="shared" si="0"/>
        <v>9</v>
      </c>
      <c r="B14" s="90" t="s">
        <v>95</v>
      </c>
    </row>
    <row r="15" spans="1:4" ht="24" thickBot="1">
      <c r="A15" s="90">
        <f t="shared" si="0"/>
        <v>10</v>
      </c>
      <c r="B15" s="90" t="s">
        <v>96</v>
      </c>
    </row>
    <row r="16" spans="1:4" ht="24" thickBot="1">
      <c r="A16" s="90">
        <f t="shared" si="0"/>
        <v>11</v>
      </c>
      <c r="B16" s="90" t="s">
        <v>97</v>
      </c>
    </row>
    <row r="17" spans="1:2" ht="24" thickBot="1">
      <c r="A17" s="90">
        <f t="shared" si="0"/>
        <v>12</v>
      </c>
      <c r="B17" s="90" t="s">
        <v>98</v>
      </c>
    </row>
    <row r="18" spans="1:2" ht="24" thickBot="1">
      <c r="A18" s="90">
        <f t="shared" si="0"/>
        <v>13</v>
      </c>
      <c r="B18" s="90" t="s">
        <v>99</v>
      </c>
    </row>
    <row r="19" spans="1:2" ht="24" thickBot="1">
      <c r="A19" s="90">
        <f t="shared" si="0"/>
        <v>14</v>
      </c>
      <c r="B19" s="90" t="s">
        <v>100</v>
      </c>
    </row>
    <row r="20" spans="1:2" ht="24" thickBot="1">
      <c r="A20" s="90">
        <f t="shared" si="0"/>
        <v>15</v>
      </c>
      <c r="B20" s="90" t="s">
        <v>55</v>
      </c>
    </row>
    <row r="21" spans="1:2" ht="24" thickBot="1">
      <c r="A21" s="90">
        <f t="shared" si="0"/>
        <v>16</v>
      </c>
      <c r="B21" s="90" t="s">
        <v>56</v>
      </c>
    </row>
    <row r="22" spans="1:2" ht="24" thickBot="1">
      <c r="A22" s="90">
        <f t="shared" si="0"/>
        <v>17</v>
      </c>
      <c r="B22" s="90" t="s">
        <v>57</v>
      </c>
    </row>
    <row r="23" spans="1:2" ht="24" thickBot="1">
      <c r="A23" s="90">
        <f t="shared" si="0"/>
        <v>18</v>
      </c>
      <c r="B23" s="90" t="s">
        <v>101</v>
      </c>
    </row>
    <row r="24" spans="1:2" ht="24" thickBot="1">
      <c r="A24" s="90">
        <f t="shared" si="0"/>
        <v>19</v>
      </c>
      <c r="B24" s="90" t="s">
        <v>102</v>
      </c>
    </row>
    <row r="25" spans="1:2" ht="24" thickBot="1">
      <c r="A25" s="90">
        <f t="shared" si="0"/>
        <v>20</v>
      </c>
      <c r="B25" s="90" t="s">
        <v>103</v>
      </c>
    </row>
    <row r="26" spans="1:2" ht="24" thickBot="1">
      <c r="A26" s="90">
        <f t="shared" si="0"/>
        <v>21</v>
      </c>
      <c r="B26" s="90" t="s">
        <v>104</v>
      </c>
    </row>
    <row r="27" spans="1:2" ht="24" thickBot="1">
      <c r="A27" s="90">
        <f t="shared" si="0"/>
        <v>22</v>
      </c>
      <c r="B27" s="90" t="s">
        <v>105</v>
      </c>
    </row>
    <row r="28" spans="1:2" ht="24" thickBot="1">
      <c r="A28" s="90">
        <f t="shared" si="0"/>
        <v>23</v>
      </c>
      <c r="B28" s="90" t="s">
        <v>104</v>
      </c>
    </row>
    <row r="29" spans="1:2" ht="24" thickBot="1">
      <c r="A29" s="90">
        <f t="shared" si="0"/>
        <v>24</v>
      </c>
      <c r="B29" s="90" t="s">
        <v>116</v>
      </c>
    </row>
    <row r="30" spans="1:2" s="82" customFormat="1" ht="24" thickBot="1">
      <c r="A30" s="90">
        <f t="shared" si="0"/>
        <v>25</v>
      </c>
      <c r="B30" s="90" t="s">
        <v>116</v>
      </c>
    </row>
    <row r="31" spans="1:2" s="82" customFormat="1" ht="24" thickBot="1">
      <c r="A31" s="90">
        <f t="shared" si="0"/>
        <v>26</v>
      </c>
      <c r="B31" s="90" t="s">
        <v>116</v>
      </c>
    </row>
    <row r="32" spans="1:2" ht="24" thickBot="1">
      <c r="A32" s="90">
        <f t="shared" si="0"/>
        <v>27</v>
      </c>
      <c r="B32" s="90" t="s">
        <v>116</v>
      </c>
    </row>
    <row r="33" spans="1:2" ht="24" thickBot="1">
      <c r="A33" s="90">
        <f t="shared" si="0"/>
        <v>28</v>
      </c>
      <c r="B33" s="90" t="s">
        <v>116</v>
      </c>
    </row>
    <row r="34" spans="1:2" ht="24" thickBot="1">
      <c r="A34" s="90">
        <f t="shared" si="0"/>
        <v>29</v>
      </c>
      <c r="B34" s="90" t="s">
        <v>116</v>
      </c>
    </row>
    <row r="35" spans="1:2" ht="27" thickBot="1">
      <c r="A35" s="84"/>
      <c r="B35" s="84"/>
    </row>
    <row r="36" spans="1:2" ht="24.75" thickTop="1" thickBot="1">
      <c r="A36" s="85">
        <f>A34+2</f>
        <v>31</v>
      </c>
      <c r="B36" s="90" t="s">
        <v>59</v>
      </c>
    </row>
    <row r="37" spans="1:2" ht="24.75" thickTop="1" thickBot="1">
      <c r="A37" s="86"/>
      <c r="B37" s="86"/>
    </row>
    <row r="38" spans="1:2" ht="24.75" thickTop="1" thickBot="1">
      <c r="A38" s="85">
        <f>A36+2</f>
        <v>33</v>
      </c>
      <c r="B38" s="90" t="s">
        <v>60</v>
      </c>
    </row>
    <row r="39" spans="1:2" ht="24" thickTop="1">
      <c r="A39" s="86"/>
      <c r="B39" s="86"/>
    </row>
    <row r="40" spans="1:2">
      <c r="A40" s="82"/>
      <c r="B40" s="82"/>
    </row>
    <row r="41" spans="1:2" ht="12.75" customHeight="1" thickBot="1">
      <c r="A41" s="82"/>
      <c r="B41" s="82"/>
    </row>
    <row r="42" spans="1:2" ht="33" customHeight="1" thickBot="1">
      <c r="A42" s="89"/>
      <c r="B42" s="89" t="s">
        <v>61</v>
      </c>
    </row>
    <row r="43" spans="1:2" ht="24" thickBot="1">
      <c r="A43" s="87">
        <f>A38+5</f>
        <v>38</v>
      </c>
      <c r="B43" s="88" t="s">
        <v>62</v>
      </c>
    </row>
    <row r="44" spans="1:2" ht="24" thickBot="1">
      <c r="A44" s="87">
        <f>A43+1</f>
        <v>39</v>
      </c>
      <c r="B44" s="88" t="s">
        <v>63</v>
      </c>
    </row>
    <row r="45" spans="1:2" ht="24" thickBot="1">
      <c r="A45" s="87">
        <f t="shared" ref="A45:A74" si="1">A44+1</f>
        <v>40</v>
      </c>
      <c r="B45" s="88" t="s">
        <v>106</v>
      </c>
    </row>
    <row r="46" spans="1:2" ht="24" thickBot="1">
      <c r="A46" s="87">
        <f t="shared" si="1"/>
        <v>41</v>
      </c>
      <c r="B46" s="88" t="s">
        <v>107</v>
      </c>
    </row>
    <row r="47" spans="1:2" ht="24" thickBot="1">
      <c r="A47" s="87">
        <f t="shared" si="1"/>
        <v>42</v>
      </c>
      <c r="B47" s="88" t="s">
        <v>108</v>
      </c>
    </row>
    <row r="48" spans="1:2" ht="24" thickBot="1">
      <c r="A48" s="87">
        <f t="shared" si="1"/>
        <v>43</v>
      </c>
      <c r="B48" s="88" t="s">
        <v>109</v>
      </c>
    </row>
    <row r="49" spans="1:2" ht="24" thickBot="1">
      <c r="A49" s="87">
        <f t="shared" si="1"/>
        <v>44</v>
      </c>
      <c r="B49" s="88" t="s">
        <v>110</v>
      </c>
    </row>
    <row r="50" spans="1:2" ht="24" thickBot="1">
      <c r="A50" s="87">
        <f t="shared" si="1"/>
        <v>45</v>
      </c>
      <c r="B50" s="88" t="s">
        <v>111</v>
      </c>
    </row>
    <row r="51" spans="1:2" ht="24" thickBot="1">
      <c r="A51" s="87">
        <f t="shared" si="1"/>
        <v>46</v>
      </c>
      <c r="B51" s="88" t="s">
        <v>64</v>
      </c>
    </row>
    <row r="52" spans="1:2" ht="24" thickBot="1">
      <c r="A52" s="87">
        <f t="shared" si="1"/>
        <v>47</v>
      </c>
      <c r="B52" s="88" t="s">
        <v>65</v>
      </c>
    </row>
    <row r="53" spans="1:2" ht="24" thickBot="1">
      <c r="A53" s="87">
        <f t="shared" si="1"/>
        <v>48</v>
      </c>
      <c r="B53" s="88" t="s">
        <v>66</v>
      </c>
    </row>
    <row r="54" spans="1:2" ht="24" thickBot="1">
      <c r="A54" s="87">
        <f t="shared" si="1"/>
        <v>49</v>
      </c>
      <c r="B54" s="88" t="s">
        <v>67</v>
      </c>
    </row>
    <row r="55" spans="1:2" ht="24" thickBot="1">
      <c r="A55" s="87">
        <f t="shared" si="1"/>
        <v>50</v>
      </c>
      <c r="B55" s="88" t="s">
        <v>68</v>
      </c>
    </row>
    <row r="56" spans="1:2" ht="24" thickBot="1">
      <c r="A56" s="87">
        <f t="shared" si="1"/>
        <v>51</v>
      </c>
      <c r="B56" s="88" t="s">
        <v>69</v>
      </c>
    </row>
    <row r="57" spans="1:2" ht="24" thickBot="1">
      <c r="A57" s="87">
        <f t="shared" si="1"/>
        <v>52</v>
      </c>
      <c r="B57" s="88" t="s">
        <v>58</v>
      </c>
    </row>
    <row r="58" spans="1:2" ht="24" thickBot="1">
      <c r="A58" s="87">
        <f t="shared" si="1"/>
        <v>53</v>
      </c>
      <c r="B58" s="88" t="s">
        <v>70</v>
      </c>
    </row>
    <row r="59" spans="1:2" ht="24" thickBot="1">
      <c r="A59" s="87">
        <f t="shared" si="1"/>
        <v>54</v>
      </c>
      <c r="B59" s="88" t="s">
        <v>71</v>
      </c>
    </row>
    <row r="60" spans="1:2" ht="24" thickBot="1">
      <c r="A60" s="87">
        <f t="shared" si="1"/>
        <v>55</v>
      </c>
      <c r="B60" s="88" t="s">
        <v>72</v>
      </c>
    </row>
    <row r="61" spans="1:2" ht="24" thickBot="1">
      <c r="A61" s="87">
        <f t="shared" si="1"/>
        <v>56</v>
      </c>
      <c r="B61" s="88" t="s">
        <v>73</v>
      </c>
    </row>
    <row r="62" spans="1:2" ht="24" thickBot="1">
      <c r="A62" s="87">
        <f t="shared" si="1"/>
        <v>57</v>
      </c>
      <c r="B62" s="88" t="s">
        <v>74</v>
      </c>
    </row>
    <row r="63" spans="1:2" ht="24" thickBot="1">
      <c r="A63" s="87">
        <f t="shared" si="1"/>
        <v>58</v>
      </c>
      <c r="B63" s="88" t="s">
        <v>75</v>
      </c>
    </row>
    <row r="64" spans="1:2" ht="24" thickBot="1">
      <c r="A64" s="87">
        <f t="shared" si="1"/>
        <v>59</v>
      </c>
      <c r="B64" s="88" t="s">
        <v>76</v>
      </c>
    </row>
    <row r="65" spans="1:2" ht="24" thickBot="1">
      <c r="A65" s="87">
        <f t="shared" si="1"/>
        <v>60</v>
      </c>
      <c r="B65" s="88" t="s">
        <v>77</v>
      </c>
    </row>
    <row r="66" spans="1:2" ht="24" thickBot="1">
      <c r="A66" s="87">
        <f t="shared" si="1"/>
        <v>61</v>
      </c>
      <c r="B66" s="88" t="s">
        <v>78</v>
      </c>
    </row>
    <row r="67" spans="1:2" ht="24" thickBot="1">
      <c r="A67" s="87">
        <f t="shared" si="1"/>
        <v>62</v>
      </c>
      <c r="B67" s="88" t="s">
        <v>79</v>
      </c>
    </row>
    <row r="68" spans="1:2" ht="24" thickBot="1">
      <c r="A68" s="87">
        <f t="shared" si="1"/>
        <v>63</v>
      </c>
      <c r="B68" s="88" t="s">
        <v>80</v>
      </c>
    </row>
    <row r="69" spans="1:2" ht="24" thickBot="1">
      <c r="A69" s="87">
        <f t="shared" si="1"/>
        <v>64</v>
      </c>
      <c r="B69" s="88" t="s">
        <v>81</v>
      </c>
    </row>
    <row r="70" spans="1:2" ht="24" thickBot="1">
      <c r="A70" s="87">
        <f t="shared" si="1"/>
        <v>65</v>
      </c>
      <c r="B70" s="88" t="s">
        <v>82</v>
      </c>
    </row>
    <row r="71" spans="1:2" ht="24" thickBot="1">
      <c r="A71" s="87">
        <f t="shared" si="1"/>
        <v>66</v>
      </c>
      <c r="B71" s="88" t="s">
        <v>83</v>
      </c>
    </row>
    <row r="72" spans="1:2" ht="24" thickBot="1">
      <c r="A72" s="87">
        <f t="shared" si="1"/>
        <v>67</v>
      </c>
      <c r="B72" s="88" t="s">
        <v>84</v>
      </c>
    </row>
    <row r="73" spans="1:2" ht="24" thickBot="1">
      <c r="A73" s="87">
        <f t="shared" si="1"/>
        <v>68</v>
      </c>
      <c r="B73" s="88" t="s">
        <v>85</v>
      </c>
    </row>
    <row r="74" spans="1:2" ht="24" thickBot="1">
      <c r="A74" s="87">
        <f t="shared" si="1"/>
        <v>69</v>
      </c>
      <c r="B74" s="88" t="s">
        <v>86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178"/>
  <sheetViews>
    <sheetView topLeftCell="A67" workbookViewId="0">
      <selection activeCell="H84" sqref="H84"/>
    </sheetView>
  </sheetViews>
  <sheetFormatPr baseColWidth="10" defaultColWidth="11.42578125" defaultRowHeight="12.75"/>
  <cols>
    <col min="1" max="5" width="11.42578125" style="82"/>
    <col min="6" max="6" width="12.7109375" style="82" customWidth="1"/>
    <col min="7" max="13" width="11.42578125" style="82"/>
    <col min="14" max="14" width="17" style="82" customWidth="1"/>
    <col min="15" max="15" width="19.42578125" style="82" bestFit="1" customWidth="1"/>
    <col min="16" max="16384" width="11.42578125" style="82"/>
  </cols>
  <sheetData>
    <row r="1" spans="1:15">
      <c r="A1" s="13" t="s">
        <v>34</v>
      </c>
      <c r="B1" s="6"/>
      <c r="C1" s="6"/>
      <c r="D1" s="81" t="s">
        <v>35</v>
      </c>
    </row>
    <row r="2" spans="1:15">
      <c r="A2" s="6" t="s">
        <v>14</v>
      </c>
      <c r="B2" s="6"/>
      <c r="C2" s="6"/>
    </row>
    <row r="3" spans="1:15" ht="13.5" thickBot="1"/>
    <row r="4" spans="1:15" ht="13.5" thickBot="1">
      <c r="B4" s="54" t="s">
        <v>25</v>
      </c>
      <c r="C4" s="26" t="s">
        <v>27</v>
      </c>
      <c r="D4" s="27" t="str">
        <f>'[1]Tableau de bord'!$B$3</f>
        <v>ENGIN</v>
      </c>
      <c r="E4" s="97" t="s">
        <v>114</v>
      </c>
      <c r="F4" s="78"/>
      <c r="G4" s="78"/>
      <c r="H4" s="78"/>
      <c r="L4" s="107"/>
    </row>
    <row r="5" spans="1:15" ht="12.75" customHeight="1">
      <c r="A5" s="133" t="s">
        <v>16</v>
      </c>
      <c r="B5" s="29" t="s">
        <v>16</v>
      </c>
      <c r="C5" s="30" t="str">
        <f>IF(B5="","",CONCATENATE(VLOOKUP($B5,$N$5:$O$17,2,FALSE),$D5))</f>
        <v>Z23503</v>
      </c>
      <c r="D5" s="30">
        <f>'[1]Tableau de bord'!$B4</f>
        <v>23503</v>
      </c>
      <c r="E5" s="24"/>
      <c r="F5" s="78"/>
      <c r="G5" s="78"/>
      <c r="H5" s="78"/>
      <c r="L5" s="109"/>
      <c r="M5" s="9"/>
      <c r="N5" s="10" t="s">
        <v>25</v>
      </c>
      <c r="O5" s="11" t="s">
        <v>28</v>
      </c>
    </row>
    <row r="6" spans="1:15">
      <c r="A6" s="134"/>
      <c r="B6" s="31" t="s">
        <v>16</v>
      </c>
      <c r="C6" s="32" t="str">
        <f t="shared" ref="C6:C20" si="0">IF(B6="","",CONCATENATE(VLOOKUP($B6,$N$5:$O$17,2,FALSE),$D6))</f>
        <v>Z23512</v>
      </c>
      <c r="D6" s="32">
        <f>'[1]Tableau de bord'!$B5</f>
        <v>23512</v>
      </c>
      <c r="E6" s="25"/>
      <c r="F6" s="78"/>
      <c r="G6" s="78"/>
      <c r="H6" s="78"/>
      <c r="L6" s="109"/>
      <c r="M6" s="9"/>
      <c r="N6" s="10" t="s">
        <v>15</v>
      </c>
      <c r="O6" s="11" t="s">
        <v>26</v>
      </c>
    </row>
    <row r="7" spans="1:15">
      <c r="A7" s="134"/>
      <c r="B7" s="31" t="s">
        <v>16</v>
      </c>
      <c r="C7" s="32" t="str">
        <f t="shared" si="0"/>
        <v>Z23515</v>
      </c>
      <c r="D7" s="32">
        <f>'[1]Tableau de bord'!$B6</f>
        <v>23515</v>
      </c>
      <c r="E7" s="25"/>
      <c r="F7" s="78"/>
      <c r="G7" s="78"/>
      <c r="H7" s="78"/>
      <c r="L7" s="109"/>
      <c r="M7" s="9"/>
      <c r="N7" s="12" t="s">
        <v>16</v>
      </c>
      <c r="O7" s="7" t="s">
        <v>26</v>
      </c>
    </row>
    <row r="8" spans="1:15">
      <c r="A8" s="134"/>
      <c r="B8" s="31" t="s">
        <v>16</v>
      </c>
      <c r="C8" s="32" t="str">
        <f t="shared" si="0"/>
        <v>Z23523</v>
      </c>
      <c r="D8" s="32">
        <f>'[1]Tableau de bord'!$B7</f>
        <v>23523</v>
      </c>
      <c r="E8" s="25"/>
      <c r="F8" s="78"/>
      <c r="G8" s="78"/>
      <c r="H8" s="78"/>
      <c r="L8" s="109"/>
      <c r="N8" s="10" t="s">
        <v>31</v>
      </c>
      <c r="O8" s="11" t="s">
        <v>26</v>
      </c>
    </row>
    <row r="9" spans="1:15">
      <c r="A9" s="134"/>
      <c r="B9" s="31" t="s">
        <v>16</v>
      </c>
      <c r="C9" s="32" t="str">
        <f t="shared" si="0"/>
        <v>Z23527</v>
      </c>
      <c r="D9" s="32">
        <f>'[1]Tableau de bord'!$B8</f>
        <v>23527</v>
      </c>
      <c r="E9" s="25"/>
      <c r="F9" s="78"/>
      <c r="G9" s="78"/>
      <c r="H9" s="78"/>
      <c r="L9" s="109"/>
      <c r="N9" s="12" t="s">
        <v>17</v>
      </c>
      <c r="O9" s="11" t="s">
        <v>26</v>
      </c>
    </row>
    <row r="10" spans="1:15">
      <c r="A10" s="134"/>
      <c r="B10" s="31" t="s">
        <v>16</v>
      </c>
      <c r="C10" s="32" t="str">
        <f t="shared" si="0"/>
        <v>Z23531</v>
      </c>
      <c r="D10" s="32">
        <f>'[1]Tableau de bord'!$B9</f>
        <v>23531</v>
      </c>
      <c r="E10" s="25"/>
      <c r="F10" s="78"/>
      <c r="G10" s="78"/>
      <c r="H10" s="78"/>
      <c r="L10" s="109"/>
      <c r="N10" s="10" t="s">
        <v>33</v>
      </c>
      <c r="O10" s="11" t="s">
        <v>26</v>
      </c>
    </row>
    <row r="11" spans="1:15">
      <c r="A11" s="134"/>
      <c r="B11" s="31" t="s">
        <v>16</v>
      </c>
      <c r="C11" s="32" t="str">
        <f t="shared" si="0"/>
        <v>Z23535</v>
      </c>
      <c r="D11" s="32">
        <f>'[1]Tableau de bord'!$B10</f>
        <v>23535</v>
      </c>
      <c r="E11" s="25"/>
      <c r="F11" s="78"/>
      <c r="G11" s="78"/>
      <c r="H11" s="78"/>
      <c r="L11" s="109"/>
      <c r="N11" s="12" t="s">
        <v>18</v>
      </c>
      <c r="O11" s="11" t="s">
        <v>26</v>
      </c>
    </row>
    <row r="12" spans="1:15">
      <c r="A12" s="134"/>
      <c r="B12" s="31" t="s">
        <v>16</v>
      </c>
      <c r="C12" s="32" t="str">
        <f t="shared" si="0"/>
        <v>Z23539</v>
      </c>
      <c r="D12" s="32">
        <f>'[1]Tableau de bord'!$B11</f>
        <v>23539</v>
      </c>
      <c r="E12" s="25"/>
      <c r="F12" s="78"/>
      <c r="G12" s="78"/>
      <c r="H12" s="78"/>
      <c r="L12" s="109"/>
      <c r="N12" s="12" t="s">
        <v>19</v>
      </c>
      <c r="O12" s="7"/>
    </row>
    <row r="13" spans="1:15">
      <c r="A13" s="134"/>
      <c r="B13" s="31" t="s">
        <v>16</v>
      </c>
      <c r="C13" s="32" t="str">
        <f t="shared" si="0"/>
        <v>Z23548</v>
      </c>
      <c r="D13" s="32">
        <f>'[1]Tableau de bord'!$B12</f>
        <v>23548</v>
      </c>
      <c r="E13" s="25"/>
      <c r="F13" s="78"/>
      <c r="G13" s="78"/>
      <c r="H13" s="78"/>
      <c r="L13" s="109"/>
      <c r="N13" s="12" t="s">
        <v>20</v>
      </c>
      <c r="O13" s="7"/>
    </row>
    <row r="14" spans="1:15">
      <c r="A14" s="134"/>
      <c r="B14" s="31" t="s">
        <v>16</v>
      </c>
      <c r="C14" s="32" t="str">
        <f t="shared" si="0"/>
        <v>Z23556</v>
      </c>
      <c r="D14" s="32">
        <f>'[1]Tableau de bord'!$B13</f>
        <v>23556</v>
      </c>
      <c r="E14" s="25"/>
      <c r="F14" s="78"/>
      <c r="G14" s="78"/>
      <c r="H14" s="78"/>
      <c r="L14" s="109"/>
      <c r="N14" s="12" t="s">
        <v>21</v>
      </c>
      <c r="O14" s="7"/>
    </row>
    <row r="15" spans="1:15">
      <c r="A15" s="134"/>
      <c r="B15" s="31" t="s">
        <v>16</v>
      </c>
      <c r="C15" s="32" t="str">
        <f t="shared" si="0"/>
        <v>Z23560</v>
      </c>
      <c r="D15" s="32">
        <f>'[1]Tableau de bord'!$B14</f>
        <v>23560</v>
      </c>
      <c r="E15" s="25"/>
      <c r="F15" s="78"/>
      <c r="G15" s="78"/>
      <c r="H15" s="78"/>
      <c r="L15" s="109"/>
      <c r="N15" s="12" t="s">
        <v>22</v>
      </c>
      <c r="O15" s="7"/>
    </row>
    <row r="16" spans="1:15">
      <c r="A16" s="134"/>
      <c r="B16" s="31" t="s">
        <v>16</v>
      </c>
      <c r="C16" s="32" t="str">
        <f t="shared" si="0"/>
        <v>Z23564</v>
      </c>
      <c r="D16" s="32">
        <f>'[1]Tableau de bord'!$B15</f>
        <v>23564</v>
      </c>
      <c r="E16" s="25"/>
      <c r="F16" s="78"/>
      <c r="G16" s="78"/>
      <c r="H16" s="78"/>
      <c r="L16" s="109"/>
      <c r="N16" s="12" t="s">
        <v>23</v>
      </c>
      <c r="O16" s="7"/>
    </row>
    <row r="17" spans="1:19">
      <c r="A17" s="134"/>
      <c r="B17" s="31" t="s">
        <v>16</v>
      </c>
      <c r="C17" s="32" t="str">
        <f t="shared" si="0"/>
        <v>Z23567</v>
      </c>
      <c r="D17" s="32">
        <f>'[1]Tableau de bord'!$B16</f>
        <v>23567</v>
      </c>
      <c r="E17" s="25"/>
      <c r="F17" s="78"/>
      <c r="G17" s="78"/>
      <c r="H17" s="78"/>
      <c r="L17" s="109"/>
      <c r="N17" s="12" t="s">
        <v>24</v>
      </c>
      <c r="O17" s="7"/>
    </row>
    <row r="18" spans="1:19">
      <c r="A18" s="134"/>
      <c r="B18" s="31" t="s">
        <v>16</v>
      </c>
      <c r="C18" s="32" t="str">
        <f t="shared" si="0"/>
        <v>Z23570</v>
      </c>
      <c r="D18" s="32">
        <f>'[1]Tableau de bord'!$B17</f>
        <v>23570</v>
      </c>
      <c r="E18" s="25"/>
      <c r="F18" s="78"/>
      <c r="G18" s="78"/>
      <c r="H18" s="78"/>
      <c r="L18" s="109"/>
      <c r="N18" s="10"/>
      <c r="O18" s="11"/>
    </row>
    <row r="19" spans="1:19">
      <c r="A19" s="134"/>
      <c r="B19" s="31" t="s">
        <v>16</v>
      </c>
      <c r="C19" s="32" t="str">
        <f t="shared" si="0"/>
        <v>Z23573</v>
      </c>
      <c r="D19" s="32">
        <f>'[1]Tableau de bord'!$B18</f>
        <v>23573</v>
      </c>
      <c r="E19" s="25"/>
      <c r="F19" s="78"/>
      <c r="G19" s="78"/>
      <c r="H19" s="78"/>
      <c r="L19" s="109"/>
    </row>
    <row r="20" spans="1:19" ht="13.5" thickBot="1">
      <c r="A20" s="135"/>
      <c r="B20" s="33" t="s">
        <v>16</v>
      </c>
      <c r="C20" s="34" t="str">
        <f t="shared" si="0"/>
        <v>Z23575</v>
      </c>
      <c r="D20" s="34">
        <f>'[1]Tableau de bord'!$B19</f>
        <v>23575</v>
      </c>
      <c r="E20" s="22"/>
      <c r="F20" s="78"/>
      <c r="G20" s="78"/>
      <c r="H20" s="78"/>
      <c r="L20" s="109"/>
    </row>
    <row r="21" spans="1:19" ht="13.5" thickBot="1">
      <c r="A21" s="16"/>
      <c r="B21" s="35"/>
      <c r="C21" s="35"/>
      <c r="D21" s="35"/>
      <c r="E21" s="35"/>
      <c r="L21" s="3"/>
    </row>
    <row r="22" spans="1:19" ht="13.5" thickBot="1">
      <c r="B22" s="54" t="s">
        <v>25</v>
      </c>
      <c r="C22" s="26" t="s">
        <v>27</v>
      </c>
      <c r="D22" s="27" t="str">
        <f>'[1]Tableau de bord'!$B$21</f>
        <v>ENGIN</v>
      </c>
      <c r="E22" s="97" t="str">
        <f>IF([3]Feuil1!$B3="","",[3]Feuil1!$B3)</f>
        <v>Date sable</v>
      </c>
      <c r="F22" s="78"/>
      <c r="G22" s="78"/>
      <c r="H22" s="78"/>
      <c r="L22" s="107"/>
      <c r="S22" s="9"/>
    </row>
    <row r="23" spans="1:19">
      <c r="A23" s="136" t="s">
        <v>30</v>
      </c>
      <c r="B23" s="37" t="s">
        <v>18</v>
      </c>
      <c r="C23" s="38" t="str">
        <f>IF(B23="","",CONCATENATE(VLOOKUP($B23,$N$5:$O$17,2,FALSE),$D23))</f>
        <v>Z9501</v>
      </c>
      <c r="D23" s="38">
        <f>'[1]Tableau de bord'!$B24</f>
        <v>9501</v>
      </c>
      <c r="E23" s="98">
        <f>IF([3]Feuil1!$B15="","",[3]Feuil1!$B15)</f>
        <v>43178</v>
      </c>
      <c r="F23" s="78"/>
      <c r="G23" s="78"/>
      <c r="H23" s="78"/>
      <c r="L23" s="109"/>
      <c r="S23" s="1"/>
    </row>
    <row r="24" spans="1:19">
      <c r="A24" s="137"/>
      <c r="B24" s="40" t="s">
        <v>18</v>
      </c>
      <c r="C24" s="41" t="str">
        <f t="shared" ref="C24:C57" si="1">IF(B24="","",CONCATENATE(VLOOKUP($B24,$N$5:$O$17,2,FALSE),$D24))</f>
        <v>Z9502</v>
      </c>
      <c r="D24" s="41">
        <f>'[1]Tableau de bord'!$B25</f>
        <v>9502</v>
      </c>
      <c r="E24" s="99">
        <f>IF([3]Feuil1!$B16="","",[3]Feuil1!$B16)</f>
        <v>43178</v>
      </c>
      <c r="F24" s="78"/>
      <c r="G24" s="78"/>
      <c r="H24" s="78"/>
      <c r="L24" s="109"/>
      <c r="S24" s="73"/>
    </row>
    <row r="25" spans="1:19">
      <c r="A25" s="137"/>
      <c r="B25" s="40" t="s">
        <v>18</v>
      </c>
      <c r="C25" s="41" t="str">
        <f t="shared" si="1"/>
        <v>Z9503</v>
      </c>
      <c r="D25" s="41">
        <f>'[1]Tableau de bord'!$B26</f>
        <v>9503</v>
      </c>
      <c r="E25" s="99">
        <f>IF([3]Feuil1!$B17="","",[3]Feuil1!$B17)</f>
        <v>43043</v>
      </c>
      <c r="F25" s="78"/>
      <c r="G25" s="78"/>
      <c r="H25" s="78"/>
      <c r="L25" s="109"/>
      <c r="S25" s="73"/>
    </row>
    <row r="26" spans="1:19">
      <c r="A26" s="137"/>
      <c r="B26" s="40" t="s">
        <v>18</v>
      </c>
      <c r="C26" s="41" t="str">
        <f t="shared" si="1"/>
        <v>Z9504</v>
      </c>
      <c r="D26" s="41">
        <f>'[1]Tableau de bord'!$B27</f>
        <v>9504</v>
      </c>
      <c r="E26" s="99">
        <f>IF([3]Feuil1!$B18="","",[3]Feuil1!$B18)</f>
        <v>43171</v>
      </c>
      <c r="F26" s="78"/>
      <c r="G26" s="78"/>
      <c r="H26" s="78"/>
      <c r="L26" s="109"/>
      <c r="S26" s="73"/>
    </row>
    <row r="27" spans="1:19">
      <c r="A27" s="137"/>
      <c r="B27" s="40" t="s">
        <v>18</v>
      </c>
      <c r="C27" s="41" t="str">
        <f t="shared" si="1"/>
        <v>Z9507</v>
      </c>
      <c r="D27" s="41">
        <f>'[1]Tableau de bord'!$B28</f>
        <v>9507</v>
      </c>
      <c r="E27" s="99" t="str">
        <f>IF([3]Feuil1!$B19="","",[3]Feuil1!$B19)</f>
        <v>ILD</v>
      </c>
      <c r="F27" s="78"/>
      <c r="G27" s="78"/>
      <c r="H27" s="78"/>
      <c r="L27" s="109"/>
      <c r="S27" s="73"/>
    </row>
    <row r="28" spans="1:19">
      <c r="A28" s="137"/>
      <c r="B28" s="40" t="s">
        <v>18</v>
      </c>
      <c r="C28" s="41" t="str">
        <f t="shared" si="1"/>
        <v>Z9509</v>
      </c>
      <c r="D28" s="41">
        <f>'[1]Tableau de bord'!$B29</f>
        <v>9509</v>
      </c>
      <c r="E28" s="99">
        <f>IF([3]Feuil1!$B20="","",[3]Feuil1!$B20)</f>
        <v>43121</v>
      </c>
      <c r="F28" s="78"/>
      <c r="G28" s="78"/>
      <c r="H28" s="78"/>
      <c r="L28" s="109"/>
      <c r="S28" s="73"/>
    </row>
    <row r="29" spans="1:19">
      <c r="A29" s="137"/>
      <c r="B29" s="40" t="s">
        <v>18</v>
      </c>
      <c r="C29" s="41" t="str">
        <f t="shared" si="1"/>
        <v>Z9511</v>
      </c>
      <c r="D29" s="41">
        <f>'[1]Tableau de bord'!$B30</f>
        <v>9511</v>
      </c>
      <c r="E29" s="99">
        <f>IF([3]Feuil1!$B21="","",[3]Feuil1!$B21)</f>
        <v>43177</v>
      </c>
      <c r="F29" s="78"/>
      <c r="G29" s="78"/>
      <c r="H29" s="78"/>
      <c r="L29" s="109"/>
    </row>
    <row r="30" spans="1:19">
      <c r="A30" s="137"/>
      <c r="B30" s="40" t="s">
        <v>18</v>
      </c>
      <c r="C30" s="41" t="str">
        <f t="shared" si="1"/>
        <v>Z9512</v>
      </c>
      <c r="D30" s="41">
        <f>'[1]Tableau de bord'!$B31</f>
        <v>9512</v>
      </c>
      <c r="E30" s="99">
        <f>IF([3]Feuil1!$B22="","",[3]Feuil1!$B22)</f>
        <v>43061</v>
      </c>
      <c r="F30" s="78"/>
      <c r="G30" s="78"/>
      <c r="H30" s="78"/>
      <c r="L30" s="109"/>
    </row>
    <row r="31" spans="1:19">
      <c r="A31" s="137"/>
      <c r="B31" s="40" t="s">
        <v>18</v>
      </c>
      <c r="C31" s="41" t="str">
        <f t="shared" si="1"/>
        <v>Z9514</v>
      </c>
      <c r="D31" s="41">
        <f>'[1]Tableau de bord'!$B32</f>
        <v>9514</v>
      </c>
      <c r="E31" s="99">
        <f>IF([3]Feuil1!$B23="","",[3]Feuil1!$B23)</f>
        <v>43121</v>
      </c>
      <c r="F31" s="78"/>
      <c r="G31" s="78"/>
      <c r="H31" s="78"/>
      <c r="L31" s="109"/>
    </row>
    <row r="32" spans="1:19">
      <c r="A32" s="137"/>
      <c r="B32" s="40" t="s">
        <v>18</v>
      </c>
      <c r="C32" s="41" t="str">
        <f t="shared" si="1"/>
        <v>Z9515</v>
      </c>
      <c r="D32" s="41">
        <f>'[1]Tableau de bord'!$B33</f>
        <v>9515</v>
      </c>
      <c r="E32" s="99">
        <f>IF([3]Feuil1!$B24="","",[3]Feuil1!$B24)</f>
        <v>43170</v>
      </c>
      <c r="F32" s="78"/>
      <c r="G32" s="78"/>
      <c r="H32" s="78"/>
      <c r="L32" s="109"/>
    </row>
    <row r="33" spans="1:12">
      <c r="A33" s="137"/>
      <c r="B33" s="40" t="s">
        <v>18</v>
      </c>
      <c r="C33" s="41" t="str">
        <f t="shared" si="1"/>
        <v>Z9516</v>
      </c>
      <c r="D33" s="41">
        <f>'[1]Tableau de bord'!$B34</f>
        <v>9516</v>
      </c>
      <c r="E33" s="99">
        <f>IF([3]Feuil1!$B25="","",[3]Feuil1!$B25)</f>
        <v>43121</v>
      </c>
      <c r="F33" s="78"/>
      <c r="G33" s="78"/>
      <c r="H33" s="78"/>
      <c r="L33" s="109"/>
    </row>
    <row r="34" spans="1:12">
      <c r="A34" s="137"/>
      <c r="B34" s="40" t="s">
        <v>18</v>
      </c>
      <c r="C34" s="41" t="str">
        <f t="shared" si="1"/>
        <v>Z9517</v>
      </c>
      <c r="D34" s="41">
        <f>'[1]Tableau de bord'!$B35</f>
        <v>9517</v>
      </c>
      <c r="E34" s="99">
        <f>IF([3]Feuil1!$B26="","",[3]Feuil1!$B26)</f>
        <v>43170</v>
      </c>
      <c r="F34" s="78"/>
      <c r="G34" s="78"/>
      <c r="H34" s="78"/>
      <c r="L34" s="109"/>
    </row>
    <row r="35" spans="1:12">
      <c r="A35" s="137"/>
      <c r="B35" s="40" t="s">
        <v>18</v>
      </c>
      <c r="C35" s="41" t="str">
        <f t="shared" si="1"/>
        <v>Z9518</v>
      </c>
      <c r="D35" s="41">
        <f>'[1]Tableau de bord'!$B36</f>
        <v>9518</v>
      </c>
      <c r="E35" s="99">
        <f>IF([3]Feuil1!$B27="","",[3]Feuil1!$B27)</f>
        <v>43181</v>
      </c>
      <c r="F35" s="78"/>
      <c r="G35" s="78"/>
      <c r="H35" s="78"/>
      <c r="L35" s="109"/>
    </row>
    <row r="36" spans="1:12">
      <c r="A36" s="137"/>
      <c r="B36" s="40" t="s">
        <v>18</v>
      </c>
      <c r="C36" s="41" t="str">
        <f t="shared" si="1"/>
        <v>Z9614</v>
      </c>
      <c r="D36" s="41">
        <f>'[1]Tableau de bord'!$B37</f>
        <v>9614</v>
      </c>
      <c r="E36" s="99">
        <f>IF([3]Feuil1!$B28="","",[3]Feuil1!$B28)</f>
        <v>43167</v>
      </c>
      <c r="F36" s="78"/>
      <c r="G36" s="78"/>
      <c r="H36" s="78"/>
      <c r="L36" s="109"/>
    </row>
    <row r="37" spans="1:12">
      <c r="A37" s="137"/>
      <c r="B37" s="40" t="s">
        <v>18</v>
      </c>
      <c r="C37" s="41" t="str">
        <f t="shared" si="1"/>
        <v>Z9615</v>
      </c>
      <c r="D37" s="41">
        <f>'[1]Tableau de bord'!$B38</f>
        <v>9615</v>
      </c>
      <c r="E37" s="99">
        <f>IF([3]Feuil1!$B29="","",[3]Feuil1!$B29)</f>
        <v>43027</v>
      </c>
      <c r="F37" s="78"/>
      <c r="G37" s="78"/>
      <c r="H37" s="78"/>
      <c r="L37" s="109"/>
    </row>
    <row r="38" spans="1:12">
      <c r="A38" s="137"/>
      <c r="B38" s="40" t="s">
        <v>18</v>
      </c>
      <c r="C38" s="41" t="str">
        <f t="shared" si="1"/>
        <v>Z9617</v>
      </c>
      <c r="D38" s="41">
        <f>'[1]Tableau de bord'!$B39</f>
        <v>9617</v>
      </c>
      <c r="E38" s="99" t="str">
        <f>IF([3]Feuil1!$B30="","",[3]Feuil1!$B30)</f>
        <v>ILD</v>
      </c>
      <c r="F38" s="78"/>
      <c r="G38" s="78"/>
      <c r="H38" s="78"/>
      <c r="L38" s="109"/>
    </row>
    <row r="39" spans="1:12">
      <c r="A39" s="137"/>
      <c r="B39" s="40" t="s">
        <v>18</v>
      </c>
      <c r="C39" s="41" t="str">
        <f t="shared" si="1"/>
        <v>Z9619</v>
      </c>
      <c r="D39" s="41">
        <f>'[1]Tableau de bord'!$B40</f>
        <v>9619</v>
      </c>
      <c r="E39" s="99">
        <f>IF([3]Feuil1!$B31="","",[3]Feuil1!$B31)</f>
        <v>43068</v>
      </c>
      <c r="F39" s="78"/>
      <c r="G39" s="78"/>
      <c r="H39" s="78"/>
      <c r="L39" s="109"/>
    </row>
    <row r="40" spans="1:12">
      <c r="A40" s="137"/>
      <c r="B40" s="40" t="s">
        <v>18</v>
      </c>
      <c r="C40" s="41" t="str">
        <f t="shared" si="1"/>
        <v>Z9620</v>
      </c>
      <c r="D40" s="41">
        <f>'[1]Tableau de bord'!$B41</f>
        <v>9620</v>
      </c>
      <c r="E40" s="99">
        <f>IF([3]Feuil1!$B32="","",[3]Feuil1!$B32)</f>
        <v>43054</v>
      </c>
      <c r="F40" s="78"/>
      <c r="G40" s="78"/>
      <c r="H40" s="78"/>
      <c r="L40" s="109"/>
    </row>
    <row r="41" spans="1:12">
      <c r="A41" s="137"/>
      <c r="B41" s="40" t="s">
        <v>18</v>
      </c>
      <c r="C41" s="41" t="str">
        <f t="shared" si="1"/>
        <v>Z9633</v>
      </c>
      <c r="D41" s="41">
        <f>'[1]Tableau de bord'!$B42</f>
        <v>9633</v>
      </c>
      <c r="E41" s="99">
        <f>IF([3]Feuil1!$B33="","",[3]Feuil1!$B33)</f>
        <v>43190</v>
      </c>
      <c r="F41" s="78"/>
      <c r="G41" s="78"/>
      <c r="H41" s="78"/>
      <c r="L41" s="109"/>
    </row>
    <row r="42" spans="1:12">
      <c r="A42" s="137"/>
      <c r="B42" s="40" t="s">
        <v>18</v>
      </c>
      <c r="C42" s="41" t="str">
        <f t="shared" si="1"/>
        <v>Z9634</v>
      </c>
      <c r="D42" s="41">
        <f>'[1]Tableau de bord'!$B43</f>
        <v>9634</v>
      </c>
      <c r="E42" s="99">
        <f>IF([3]Feuil1!$B34="","",[3]Feuil1!$B34)</f>
        <v>43081</v>
      </c>
      <c r="F42" s="78"/>
      <c r="G42" s="78"/>
      <c r="H42" s="78"/>
      <c r="L42" s="109"/>
    </row>
    <row r="43" spans="1:12">
      <c r="A43" s="137"/>
      <c r="B43" s="40" t="s">
        <v>18</v>
      </c>
      <c r="C43" s="41" t="str">
        <f t="shared" si="1"/>
        <v>Z9635</v>
      </c>
      <c r="D43" s="41">
        <f>'[1]Tableau de bord'!$B44</f>
        <v>9635</v>
      </c>
      <c r="E43" s="99">
        <f>IF([3]Feuil1!$B35="","",[3]Feuil1!$B35)</f>
        <v>43034</v>
      </c>
      <c r="F43" s="78"/>
      <c r="G43" s="78"/>
      <c r="H43" s="78"/>
      <c r="L43" s="109"/>
    </row>
    <row r="44" spans="1:12">
      <c r="A44" s="137"/>
      <c r="B44" s="40" t="s">
        <v>18</v>
      </c>
      <c r="C44" s="41" t="str">
        <f t="shared" si="1"/>
        <v>Z9636</v>
      </c>
      <c r="D44" s="41">
        <f>'[1]Tableau de bord'!$B45</f>
        <v>9636</v>
      </c>
      <c r="E44" s="99">
        <f>IF([3]Feuil1!$B36="","",[3]Feuil1!$B36)</f>
        <v>43191</v>
      </c>
      <c r="F44" s="78"/>
      <c r="G44" s="78"/>
      <c r="H44" s="78"/>
      <c r="L44" s="109"/>
    </row>
    <row r="45" spans="1:12" ht="13.5" thickBot="1">
      <c r="A45" s="137"/>
      <c r="B45" s="44" t="s">
        <v>18</v>
      </c>
      <c r="C45" s="45" t="str">
        <f t="shared" si="1"/>
        <v>Z0</v>
      </c>
      <c r="D45" s="45">
        <f>'[1]Tableau de bord'!$B46</f>
        <v>0</v>
      </c>
      <c r="E45" s="100">
        <f>IF([3]Feuil1!$B37="","",[3]Feuil1!$B37)</f>
        <v>43188</v>
      </c>
      <c r="F45" s="78"/>
      <c r="G45" s="78"/>
      <c r="H45" s="78"/>
      <c r="L45" s="109"/>
    </row>
    <row r="46" spans="1:12">
      <c r="A46" s="137"/>
      <c r="B46" s="37" t="s">
        <v>31</v>
      </c>
      <c r="C46" s="38" t="str">
        <f t="shared" si="1"/>
        <v>Z0</v>
      </c>
      <c r="D46" s="38">
        <f>'[1]Tableau de bord'!$B47</f>
        <v>0</v>
      </c>
      <c r="E46" s="101" t="str">
        <f>IF([3]Feuil1!$B5="","",[3]Feuil1!$B5)</f>
        <v>RADIEE</v>
      </c>
      <c r="F46" s="96"/>
      <c r="G46" s="78"/>
      <c r="H46" s="96"/>
      <c r="L46" s="109"/>
    </row>
    <row r="47" spans="1:12">
      <c r="A47" s="137"/>
      <c r="B47" s="40" t="s">
        <v>31</v>
      </c>
      <c r="C47" s="41" t="str">
        <f t="shared" si="1"/>
        <v>Z0</v>
      </c>
      <c r="D47" s="41">
        <f>'[1]Tableau de bord'!$B48</f>
        <v>0</v>
      </c>
      <c r="E47" s="102" t="str">
        <f>IF([3]Feuil1!$B6="","",[3]Feuil1!$B6)</f>
        <v>RADIEE</v>
      </c>
      <c r="F47" s="96"/>
      <c r="G47" s="78"/>
      <c r="H47" s="96"/>
      <c r="L47" s="109"/>
    </row>
    <row r="48" spans="1:12">
      <c r="A48" s="137"/>
      <c r="B48" s="40" t="s">
        <v>31</v>
      </c>
      <c r="C48" s="41" t="str">
        <f t="shared" si="1"/>
        <v>Z0</v>
      </c>
      <c r="D48" s="41">
        <f>'[1]Tableau de bord'!$B49</f>
        <v>0</v>
      </c>
      <c r="E48" s="102" t="str">
        <f>IF([3]Feuil1!$B7="","",[3]Feuil1!$B7)</f>
        <v>RADIEE</v>
      </c>
      <c r="F48" s="96"/>
      <c r="G48" s="78"/>
      <c r="H48" s="96"/>
      <c r="L48" s="109"/>
    </row>
    <row r="49" spans="1:12">
      <c r="A49" s="137"/>
      <c r="B49" s="40" t="s">
        <v>31</v>
      </c>
      <c r="C49" s="41" t="str">
        <f t="shared" si="1"/>
        <v>Z0</v>
      </c>
      <c r="D49" s="41">
        <f>'[1]Tableau de bord'!$B50</f>
        <v>0</v>
      </c>
      <c r="E49" s="102" t="str">
        <f>IF([3]Feuil1!$B8="","",[3]Feuil1!$B8)</f>
        <v>RADIEE</v>
      </c>
      <c r="F49" s="96"/>
      <c r="G49" s="78"/>
      <c r="H49" s="96"/>
      <c r="L49" s="109"/>
    </row>
    <row r="50" spans="1:12">
      <c r="A50" s="137"/>
      <c r="B50" s="40" t="s">
        <v>31</v>
      </c>
      <c r="C50" s="41" t="str">
        <f t="shared" si="1"/>
        <v>Z0</v>
      </c>
      <c r="D50" s="41">
        <f>'[1]Tableau de bord'!$B51</f>
        <v>0</v>
      </c>
      <c r="E50" s="102" t="str">
        <f>IF([3]Feuil1!$B9="","",[3]Feuil1!$B9)</f>
        <v>RADIEE</v>
      </c>
      <c r="F50" s="96"/>
      <c r="G50" s="78"/>
      <c r="H50" s="96"/>
      <c r="L50" s="109"/>
    </row>
    <row r="51" spans="1:12">
      <c r="A51" s="137"/>
      <c r="B51" s="40" t="s">
        <v>31</v>
      </c>
      <c r="C51" s="41" t="str">
        <f t="shared" si="1"/>
        <v>Z0</v>
      </c>
      <c r="D51" s="41">
        <f>'[1]Tableau de bord'!$B52</f>
        <v>0</v>
      </c>
      <c r="E51" s="102" t="str">
        <f>IF([3]Feuil1!$B10="","",[3]Feuil1!$B10)</f>
        <v>RADIEE</v>
      </c>
      <c r="F51" s="96"/>
      <c r="G51" s="78"/>
      <c r="H51" s="96"/>
      <c r="L51" s="109"/>
    </row>
    <row r="52" spans="1:12">
      <c r="A52" s="137"/>
      <c r="B52" s="40" t="s">
        <v>31</v>
      </c>
      <c r="C52" s="41" t="str">
        <f t="shared" si="1"/>
        <v>Z0</v>
      </c>
      <c r="D52" s="41">
        <f>'[1]Tableau de bord'!$B53</f>
        <v>0</v>
      </c>
      <c r="E52" s="102" t="str">
        <f>IF([3]Feuil1!$B11="","",[3]Feuil1!$B11)</f>
        <v>RADIEE</v>
      </c>
      <c r="F52" s="96"/>
      <c r="G52" s="78"/>
      <c r="H52" s="96"/>
      <c r="L52" s="109"/>
    </row>
    <row r="53" spans="1:12">
      <c r="A53" s="137"/>
      <c r="B53" s="40" t="s">
        <v>31</v>
      </c>
      <c r="C53" s="41" t="str">
        <f t="shared" si="1"/>
        <v>Zparamètres</v>
      </c>
      <c r="D53" s="41" t="str">
        <f>'[1]Tableau de bord'!$B54</f>
        <v>paramètres</v>
      </c>
      <c r="E53" s="102" t="str">
        <f>IF([3]Feuil1!$B12="","",[3]Feuil1!$B12)</f>
        <v>RADIEE</v>
      </c>
      <c r="F53" s="96"/>
      <c r="G53" s="78"/>
      <c r="H53" s="96"/>
      <c r="L53" s="109"/>
    </row>
    <row r="54" spans="1:12">
      <c r="A54" s="137"/>
      <c r="B54" s="40" t="s">
        <v>31</v>
      </c>
      <c r="C54" s="41" t="str">
        <f t="shared" si="1"/>
        <v>ZNNO</v>
      </c>
      <c r="D54" s="41" t="str">
        <f>'[1]Tableau de bord'!$B55</f>
        <v>NNO</v>
      </c>
      <c r="E54" s="102" t="str">
        <f>IF([3]Feuil1!$B13="","",[3]Feuil1!$B13)</f>
        <v>RADIEE</v>
      </c>
      <c r="F54" s="96"/>
      <c r="G54" s="78"/>
      <c r="H54" s="96"/>
      <c r="L54" s="109"/>
    </row>
    <row r="55" spans="1:12">
      <c r="A55" s="137"/>
      <c r="B55" s="40" t="s">
        <v>31</v>
      </c>
      <c r="C55" s="41" t="str">
        <f t="shared" si="1"/>
        <v>ZMSF</v>
      </c>
      <c r="D55" s="41" t="str">
        <f>'[1]Tableau de bord'!$B56</f>
        <v>MSF</v>
      </c>
      <c r="E55" s="102"/>
      <c r="F55" s="96"/>
      <c r="G55" s="78"/>
      <c r="H55" s="96"/>
      <c r="L55" s="109"/>
    </row>
    <row r="56" spans="1:12">
      <c r="A56" s="137"/>
      <c r="B56" s="40" t="s">
        <v>31</v>
      </c>
      <c r="C56" s="41" t="str">
        <f t="shared" si="1"/>
        <v>ZDE</v>
      </c>
      <c r="D56" s="41" t="str">
        <f>'[1]Tableau de bord'!$B57</f>
        <v>DE</v>
      </c>
      <c r="E56" s="102" t="str">
        <f>IF([3]Feuil1!$B15="","",[3]Feuil1!$B14)</f>
        <v>RADIEE</v>
      </c>
      <c r="F56" s="96"/>
      <c r="H56" s="96"/>
      <c r="L56" s="109"/>
    </row>
    <row r="57" spans="1:12" ht="13.5" thickBot="1">
      <c r="A57" s="138"/>
      <c r="B57" s="44" t="s">
        <v>31</v>
      </c>
      <c r="C57" s="45" t="str">
        <f t="shared" si="1"/>
        <v>ZWC 24500</v>
      </c>
      <c r="D57" s="45" t="str">
        <f>'[1]Tableau de bord'!$B58</f>
        <v>WC 24500</v>
      </c>
      <c r="E57" s="103"/>
      <c r="F57" s="96"/>
      <c r="G57" s="96"/>
      <c r="H57" s="96"/>
      <c r="L57" s="109"/>
    </row>
    <row r="58" spans="1:12" ht="13.5" thickBot="1">
      <c r="L58" s="3"/>
    </row>
    <row r="59" spans="1:12" ht="13.5" thickBot="1">
      <c r="B59" s="53" t="s">
        <v>25</v>
      </c>
      <c r="C59" s="26" t="s">
        <v>27</v>
      </c>
      <c r="D59" s="27" t="str">
        <f>'[1]Tableau de bord'!$AF$3</f>
        <v>ENGIN</v>
      </c>
      <c r="E59" s="27" t="str">
        <f>IF([3]Feuil1!$K3="","",[3]Feuil1!$K3)</f>
        <v>Date sable</v>
      </c>
      <c r="F59" s="28" t="str">
        <f>IF([3]Feuil1!$L3="","",[3]Feuil1!$L3)</f>
        <v>Date Lave Vitre</v>
      </c>
      <c r="G59" s="78"/>
      <c r="H59" s="78"/>
      <c r="I59" s="78"/>
      <c r="J59" s="78"/>
      <c r="K59" s="3"/>
      <c r="L59" s="107"/>
    </row>
    <row r="60" spans="1:12">
      <c r="A60" s="139" t="s">
        <v>32</v>
      </c>
      <c r="B60" s="57" t="s">
        <v>17</v>
      </c>
      <c r="C60" s="48" t="str">
        <f>IF(B60="","",CONCATENATE(VLOOKUP($B60,$N$5:$O$17,2,FALSE),$D60))</f>
        <v>Z27529</v>
      </c>
      <c r="D60" s="48">
        <f>'[1]Tableau de bord'!$AF4</f>
        <v>27529</v>
      </c>
      <c r="E60" s="110">
        <f>IF([3]Feuil1!$K4="","",[3]Feuil1!$K4)</f>
        <v>43035</v>
      </c>
      <c r="F60" s="111">
        <f>IF([3]Feuil1!$L4="","",[3]Feuil1!$L4)</f>
        <v>43035</v>
      </c>
      <c r="G60" s="78"/>
      <c r="H60" s="78"/>
      <c r="I60" s="78"/>
      <c r="J60" s="78"/>
      <c r="K60" s="3"/>
      <c r="L60" s="108"/>
    </row>
    <row r="61" spans="1:12">
      <c r="A61" s="140"/>
      <c r="B61" s="49" t="s">
        <v>17</v>
      </c>
      <c r="C61" s="50" t="str">
        <f t="shared" ref="C61:C74" si="2">IF(B61="","",CONCATENATE(VLOOKUP($B61,$N$5:$O$17,2,FALSE),$D61))</f>
        <v>Z27533</v>
      </c>
      <c r="D61" s="50">
        <f>'[1]Tableau de bord'!$AF5</f>
        <v>27533</v>
      </c>
      <c r="E61" s="112">
        <f>IF([3]Feuil1!$K5="","",[3]Feuil1!$K5)</f>
        <v>43108</v>
      </c>
      <c r="F61" s="113">
        <f>IF([3]Feuil1!$L5="","",[3]Feuil1!$L5)</f>
        <v>43043</v>
      </c>
      <c r="G61" s="78"/>
      <c r="H61" s="78"/>
      <c r="I61" s="78"/>
      <c r="J61" s="78"/>
      <c r="K61" s="3"/>
      <c r="L61" s="108"/>
    </row>
    <row r="62" spans="1:12">
      <c r="A62" s="140"/>
      <c r="B62" s="49" t="s">
        <v>17</v>
      </c>
      <c r="C62" s="50" t="str">
        <f t="shared" si="2"/>
        <v>Z27573</v>
      </c>
      <c r="D62" s="50">
        <f>'[1]Tableau de bord'!$AF6</f>
        <v>27573</v>
      </c>
      <c r="E62" s="112">
        <f>IF([3]Feuil1!$K6="","",[3]Feuil1!$K6)</f>
        <v>43222</v>
      </c>
      <c r="F62" s="113">
        <f>IF([3]Feuil1!$L6="","",[3]Feuil1!$L6)</f>
        <v>43050</v>
      </c>
      <c r="G62" s="78"/>
      <c r="H62" s="78"/>
      <c r="I62" s="78"/>
      <c r="J62" s="78"/>
      <c r="K62" s="3"/>
      <c r="L62" s="108"/>
    </row>
    <row r="63" spans="1:12">
      <c r="A63" s="140"/>
      <c r="B63" s="49" t="s">
        <v>17</v>
      </c>
      <c r="C63" s="50" t="str">
        <f t="shared" si="2"/>
        <v>Z27591</v>
      </c>
      <c r="D63" s="50">
        <f>'[1]Tableau de bord'!$AF7</f>
        <v>27591</v>
      </c>
      <c r="E63" s="112">
        <f>IF([3]Feuil1!$K7="","",[3]Feuil1!$K7)</f>
        <v>43122</v>
      </c>
      <c r="F63" s="113">
        <f>IF([3]Feuil1!$L7="","",[3]Feuil1!$L7)</f>
        <v>43050</v>
      </c>
      <c r="G63" s="78"/>
      <c r="H63" s="78"/>
      <c r="I63" s="78"/>
      <c r="J63" s="78"/>
      <c r="K63" s="3"/>
      <c r="L63" s="108"/>
    </row>
    <row r="64" spans="1:12">
      <c r="A64" s="140"/>
      <c r="B64" s="49" t="s">
        <v>17</v>
      </c>
      <c r="C64" s="50" t="str">
        <f t="shared" si="2"/>
        <v>Z27605</v>
      </c>
      <c r="D64" s="50">
        <f>'[1]Tableau de bord'!$AF8</f>
        <v>27605</v>
      </c>
      <c r="E64" s="112">
        <f>IF([3]Feuil1!$K8="","",[3]Feuil1!$K8)</f>
        <v>43180</v>
      </c>
      <c r="F64" s="113">
        <f>IF([3]Feuil1!$L8="","",[3]Feuil1!$L8)</f>
        <v>43066</v>
      </c>
      <c r="G64" s="78"/>
      <c r="H64" s="78"/>
      <c r="I64" s="78"/>
      <c r="J64" s="78"/>
      <c r="K64" s="3"/>
      <c r="L64" s="108"/>
    </row>
    <row r="65" spans="1:12">
      <c r="A65" s="140"/>
      <c r="B65" s="49" t="s">
        <v>17</v>
      </c>
      <c r="C65" s="50" t="str">
        <f t="shared" si="2"/>
        <v>Z27671</v>
      </c>
      <c r="D65" s="50">
        <f>'[1]Tableau de bord'!$AF9</f>
        <v>27671</v>
      </c>
      <c r="E65" s="112">
        <f>IF([3]Feuil1!$K9="","",[3]Feuil1!$K9)</f>
        <v>43183</v>
      </c>
      <c r="F65" s="113">
        <f>IF([3]Feuil1!$L9="","",[3]Feuil1!$L9)</f>
        <v>43183</v>
      </c>
      <c r="G65" s="78"/>
      <c r="H65" s="78"/>
      <c r="I65" s="78"/>
      <c r="J65" s="78"/>
      <c r="K65" s="3"/>
      <c r="L65" s="108"/>
    </row>
    <row r="66" spans="1:12">
      <c r="A66" s="140"/>
      <c r="B66" s="49" t="s">
        <v>17</v>
      </c>
      <c r="C66" s="50" t="str">
        <f t="shared" si="2"/>
        <v>Z27677</v>
      </c>
      <c r="D66" s="50">
        <f>'[1]Tableau de bord'!$AF10</f>
        <v>27677</v>
      </c>
      <c r="E66" s="112">
        <f>IF([3]Feuil1!$K10="","",[3]Feuil1!$K10)</f>
        <v>43150</v>
      </c>
      <c r="F66" s="113">
        <f>IF([3]Feuil1!$L10="","",[3]Feuil1!$L10)</f>
        <v>43150</v>
      </c>
      <c r="G66" s="78"/>
      <c r="H66" s="78"/>
      <c r="I66" s="78"/>
      <c r="J66" s="78"/>
      <c r="K66" s="3"/>
      <c r="L66" s="108"/>
    </row>
    <row r="67" spans="1:12">
      <c r="A67" s="140"/>
      <c r="B67" s="49" t="s">
        <v>17</v>
      </c>
      <c r="C67" s="50" t="str">
        <f t="shared" si="2"/>
        <v>Z27683</v>
      </c>
      <c r="D67" s="50">
        <f>'[1]Tableau de bord'!$AF11</f>
        <v>27683</v>
      </c>
      <c r="E67" s="112">
        <f>IF([3]Feuil1!$K11="","",[3]Feuil1!$K11)</f>
        <v>43157</v>
      </c>
      <c r="F67" s="113">
        <f>IF([3]Feuil1!$L11="","",[3]Feuil1!$L11)</f>
        <v>43123</v>
      </c>
      <c r="G67" s="78"/>
      <c r="H67" s="78"/>
      <c r="I67" s="78"/>
      <c r="J67" s="78"/>
      <c r="K67" s="3"/>
      <c r="L67" s="108"/>
    </row>
    <row r="68" spans="1:12">
      <c r="A68" s="140"/>
      <c r="B68" s="49" t="s">
        <v>17</v>
      </c>
      <c r="C68" s="50" t="str">
        <f t="shared" si="2"/>
        <v>Z27685</v>
      </c>
      <c r="D68" s="50">
        <f>'[1]Tableau de bord'!$AF12</f>
        <v>27685</v>
      </c>
      <c r="E68" s="112">
        <f>IF([3]Feuil1!$K12="","",[3]Feuil1!$K12)</f>
        <v>43122</v>
      </c>
      <c r="F68" s="113">
        <f>IF([3]Feuil1!$L12="","",[3]Feuil1!$L12)</f>
        <v>43097</v>
      </c>
      <c r="G68" s="78"/>
      <c r="H68" s="78"/>
      <c r="I68" s="78"/>
      <c r="J68" s="78"/>
      <c r="K68" s="3"/>
      <c r="L68" s="108"/>
    </row>
    <row r="69" spans="1:12">
      <c r="A69" s="140"/>
      <c r="B69" s="49" t="s">
        <v>17</v>
      </c>
      <c r="C69" s="50" t="str">
        <f t="shared" si="2"/>
        <v>Z27691</v>
      </c>
      <c r="D69" s="50">
        <f>'[1]Tableau de bord'!$AF13</f>
        <v>27691</v>
      </c>
      <c r="E69" s="112">
        <f>IF([3]Feuil1!$K13="","",[3]Feuil1!$K13)</f>
        <v>43185</v>
      </c>
      <c r="F69" s="113">
        <f>IF([3]Feuil1!$L13="","",[3]Feuil1!$L13)</f>
        <v>43185</v>
      </c>
      <c r="G69" s="78"/>
      <c r="H69" s="78"/>
      <c r="I69" s="78"/>
      <c r="J69" s="78"/>
      <c r="K69" s="3"/>
      <c r="L69" s="108"/>
    </row>
    <row r="70" spans="1:12">
      <c r="A70" s="140"/>
      <c r="B70" s="49" t="s">
        <v>17</v>
      </c>
      <c r="C70" s="50" t="str">
        <f t="shared" si="2"/>
        <v>Z27693</v>
      </c>
      <c r="D70" s="50">
        <f>'[1]Tableau de bord'!$AF14</f>
        <v>27693</v>
      </c>
      <c r="E70" s="112">
        <f>IF([3]Feuil1!$K14="","",[3]Feuil1!$K14)</f>
        <v>43185</v>
      </c>
      <c r="F70" s="113">
        <f>IF([3]Feuil1!$L14="","",[3]Feuil1!$L14)</f>
        <v>43185</v>
      </c>
      <c r="G70" s="78"/>
      <c r="H70" s="78"/>
      <c r="I70" s="78"/>
      <c r="J70" s="78"/>
      <c r="K70" s="3"/>
      <c r="L70" s="108"/>
    </row>
    <row r="71" spans="1:12">
      <c r="A71" s="140"/>
      <c r="B71" s="49" t="s">
        <v>17</v>
      </c>
      <c r="C71" s="50" t="str">
        <f t="shared" si="2"/>
        <v>Z27741</v>
      </c>
      <c r="D71" s="50">
        <f>'[1]Tableau de bord'!$AF15</f>
        <v>27741</v>
      </c>
      <c r="E71" s="112">
        <f>IF([3]Feuil1!$K15="","",[3]Feuil1!$K15)</f>
        <v>43073</v>
      </c>
      <c r="F71" s="113">
        <f>IF([3]Feuil1!$L15="","",[3]Feuil1!$L15)</f>
        <v>43073</v>
      </c>
      <c r="G71" s="78"/>
      <c r="H71" s="78"/>
      <c r="I71" s="78"/>
      <c r="J71" s="78"/>
      <c r="K71" s="3"/>
      <c r="L71" s="108"/>
    </row>
    <row r="72" spans="1:12">
      <c r="A72" s="140"/>
      <c r="B72" s="49" t="s">
        <v>17</v>
      </c>
      <c r="C72" s="50" t="str">
        <f t="shared" si="2"/>
        <v>Z27751</v>
      </c>
      <c r="D72" s="50">
        <f>'[1]Tableau de bord'!$AF16</f>
        <v>27751</v>
      </c>
      <c r="E72" s="112">
        <f>IF([3]Feuil1!$K16="","",[3]Feuil1!$K16)</f>
        <v>43222</v>
      </c>
      <c r="F72" s="113">
        <f>IF([3]Feuil1!$L16="","",[3]Feuil1!$L16)</f>
        <v>43121</v>
      </c>
      <c r="G72" s="78"/>
      <c r="H72" s="78"/>
      <c r="I72" s="78"/>
      <c r="J72" s="78"/>
      <c r="K72" s="3"/>
      <c r="L72" s="108"/>
    </row>
    <row r="73" spans="1:12">
      <c r="A73" s="140"/>
      <c r="B73" s="49" t="s">
        <v>17</v>
      </c>
      <c r="C73" s="50" t="str">
        <f t="shared" si="2"/>
        <v>Z27753</v>
      </c>
      <c r="D73" s="50">
        <f>'[1]Tableau de bord'!$AF17</f>
        <v>27753</v>
      </c>
      <c r="E73" s="112">
        <f>IF([3]Feuil1!$K17="","",[3]Feuil1!$K17)</f>
        <v>43124</v>
      </c>
      <c r="F73" s="113">
        <f>IF([3]Feuil1!$L17="","",[3]Feuil1!$L17)</f>
        <v>43069</v>
      </c>
      <c r="G73" s="78"/>
      <c r="H73" s="78"/>
      <c r="I73" s="78"/>
      <c r="J73" s="78"/>
      <c r="K73" s="3"/>
      <c r="L73" s="108"/>
    </row>
    <row r="74" spans="1:12" ht="13.5" thickBot="1">
      <c r="A74" s="141"/>
      <c r="B74" s="51" t="s">
        <v>17</v>
      </c>
      <c r="C74" s="52" t="str">
        <f t="shared" si="2"/>
        <v>Z27755</v>
      </c>
      <c r="D74" s="52">
        <f>'[1]Tableau de bord'!$AF18</f>
        <v>27755</v>
      </c>
      <c r="E74" s="95">
        <f>IF([3]Feuil1!$K18="","",[3]Feuil1!$K18)</f>
        <v>43118</v>
      </c>
      <c r="F74" s="100">
        <f>IF([3]Feuil1!$L18="","",[3]Feuil1!$L18)</f>
        <v>43118</v>
      </c>
      <c r="G74" s="78"/>
      <c r="H74" s="78"/>
      <c r="I74" s="78"/>
      <c r="J74" s="78"/>
      <c r="K74" s="3"/>
      <c r="L74" s="108"/>
    </row>
    <row r="75" spans="1:12" ht="13.5" thickBot="1"/>
    <row r="76" spans="1:12" ht="13.5" thickBot="1">
      <c r="B76" s="53" t="s">
        <v>25</v>
      </c>
      <c r="C76" s="26" t="s">
        <v>27</v>
      </c>
      <c r="D76" s="27" t="str">
        <f>'[1]Tableau de bord'!$AF$21</f>
        <v>ENGIN</v>
      </c>
      <c r="E76" s="114" t="str">
        <f>IF([3]Feuil1!$F3="","",[3]Feuil1!$F3)</f>
        <v>Date sable</v>
      </c>
      <c r="F76" s="115" t="str">
        <f>IF([3]Feuil1!$F3="","",[3]Feuil1!$F3)</f>
        <v>Date sable</v>
      </c>
      <c r="G76" s="78"/>
      <c r="H76" s="78"/>
      <c r="I76" s="78"/>
      <c r="J76" s="78"/>
      <c r="K76" s="3"/>
      <c r="L76" s="107"/>
    </row>
    <row r="77" spans="1:12">
      <c r="A77" s="142" t="s">
        <v>33</v>
      </c>
      <c r="B77" s="60" t="s">
        <v>33</v>
      </c>
      <c r="C77" s="61" t="str">
        <f>IF(B77="","",CONCATENATE(VLOOKUP($B77,$N$5:$O$17,2,FALSE),$D77))</f>
        <v>Z55511</v>
      </c>
      <c r="D77" s="61">
        <f>'[1]Tableau de bord'!$AF24</f>
        <v>55511</v>
      </c>
      <c r="E77" s="93">
        <f>IF([3]Feuil1!$F4="","",[3]Feuil1!$F4)</f>
        <v>43174</v>
      </c>
      <c r="F77" s="98">
        <f>IF([3]Feuil1!$F4="","",[3]Feuil1!$F4)</f>
        <v>43174</v>
      </c>
      <c r="G77" s="78"/>
      <c r="H77" s="78"/>
      <c r="I77" s="78"/>
      <c r="J77" s="78"/>
      <c r="K77" s="3"/>
      <c r="L77" s="108"/>
    </row>
    <row r="78" spans="1:12">
      <c r="A78" s="143"/>
      <c r="B78" s="62" t="s">
        <v>33</v>
      </c>
      <c r="C78" s="63" t="str">
        <f t="shared" ref="C78:C116" si="3">IF(B78="","",CONCATENATE(VLOOKUP($B78,$N$5:$O$17,2,FALSE),$D78))</f>
        <v>Z55521</v>
      </c>
      <c r="D78" s="63">
        <f>'[1]Tableau de bord'!$AF25</f>
        <v>55521</v>
      </c>
      <c r="E78" s="94">
        <f>IF([3]Feuil1!$F5="","",[3]Feuil1!$F5)</f>
        <v>43245</v>
      </c>
      <c r="F78" s="99">
        <f>IF([3]Feuil1!$F5="","",[3]Feuil1!$F5)</f>
        <v>43245</v>
      </c>
      <c r="G78" s="78"/>
      <c r="H78" s="78"/>
      <c r="I78" s="78"/>
      <c r="J78" s="78"/>
      <c r="K78" s="3"/>
      <c r="L78" s="108"/>
    </row>
    <row r="79" spans="1:12">
      <c r="A79" s="143"/>
      <c r="B79" s="62" t="s">
        <v>33</v>
      </c>
      <c r="C79" s="63" t="str">
        <f t="shared" si="3"/>
        <v>Z55527</v>
      </c>
      <c r="D79" s="63">
        <f>'[1]Tableau de bord'!$AF26</f>
        <v>55527</v>
      </c>
      <c r="E79" s="94">
        <f>IF([3]Feuil1!$F6="","",[3]Feuil1!$F6)</f>
        <v>43264</v>
      </c>
      <c r="F79" s="99">
        <f>IF([3]Feuil1!$F6="","",[3]Feuil1!$F6)</f>
        <v>43264</v>
      </c>
      <c r="G79" s="78"/>
      <c r="H79" s="78"/>
      <c r="I79" s="78"/>
      <c r="J79" s="78"/>
      <c r="K79" s="3"/>
      <c r="L79" s="108"/>
    </row>
    <row r="80" spans="1:12">
      <c r="A80" s="143"/>
      <c r="B80" s="62" t="s">
        <v>33</v>
      </c>
      <c r="C80" s="63" t="str">
        <f t="shared" si="3"/>
        <v>Z55539</v>
      </c>
      <c r="D80" s="63">
        <f>'[1]Tableau de bord'!$AF27</f>
        <v>55539</v>
      </c>
      <c r="E80" s="94">
        <f>IF([3]Feuil1!$F7="","",[3]Feuil1!$F7)</f>
        <v>43245</v>
      </c>
      <c r="F80" s="99">
        <f>IF([3]Feuil1!$F7="","",[3]Feuil1!$F7)</f>
        <v>43245</v>
      </c>
      <c r="G80" s="78"/>
      <c r="H80" s="78"/>
      <c r="I80" s="78"/>
      <c r="J80" s="78"/>
      <c r="K80" s="3"/>
      <c r="L80" s="108"/>
    </row>
    <row r="81" spans="1:12">
      <c r="A81" s="143"/>
      <c r="B81" s="62" t="s">
        <v>33</v>
      </c>
      <c r="C81" s="63" t="str">
        <f t="shared" si="3"/>
        <v>Z55549</v>
      </c>
      <c r="D81" s="63">
        <f>'[1]Tableau de bord'!$AF28</f>
        <v>55549</v>
      </c>
      <c r="E81" s="94">
        <f>IF([3]Feuil1!$F8="","",[3]Feuil1!$F8)</f>
        <v>43243</v>
      </c>
      <c r="F81" s="99">
        <f>IF([3]Feuil1!$F8="","",[3]Feuil1!$F8)</f>
        <v>43243</v>
      </c>
      <c r="G81" s="78"/>
      <c r="H81" s="78"/>
      <c r="I81" s="78"/>
      <c r="J81" s="78"/>
      <c r="K81" s="3"/>
      <c r="L81" s="108"/>
    </row>
    <row r="82" spans="1:12">
      <c r="A82" s="143"/>
      <c r="B82" s="62" t="s">
        <v>33</v>
      </c>
      <c r="C82" s="63" t="str">
        <f t="shared" si="3"/>
        <v>Z55559</v>
      </c>
      <c r="D82" s="63">
        <f>'[1]Tableau de bord'!$AF29</f>
        <v>55559</v>
      </c>
      <c r="E82" s="94">
        <f>IF([3]Feuil1!$F9="","",[3]Feuil1!$F9)</f>
        <v>43223</v>
      </c>
      <c r="F82" s="99">
        <f>IF([3]Feuil1!$F9="","",[3]Feuil1!$F9)</f>
        <v>43223</v>
      </c>
      <c r="G82" s="78"/>
      <c r="H82" s="78"/>
      <c r="I82" s="78"/>
      <c r="J82" s="78"/>
      <c r="K82" s="3"/>
      <c r="L82" s="108"/>
    </row>
    <row r="83" spans="1:12">
      <c r="A83" s="143"/>
      <c r="B83" s="62" t="s">
        <v>33</v>
      </c>
      <c r="C83" s="63" t="str">
        <f t="shared" si="3"/>
        <v>Z55567</v>
      </c>
      <c r="D83" s="63">
        <f>'[1]Tableau de bord'!$AF30</f>
        <v>55567</v>
      </c>
      <c r="E83" s="94">
        <f>IF([3]Feuil1!$F10="","",[3]Feuil1!$F10)</f>
        <v>43249</v>
      </c>
      <c r="F83" s="99">
        <f>IF([3]Feuil1!$F10="","",[3]Feuil1!$F10)</f>
        <v>43249</v>
      </c>
      <c r="G83" s="78"/>
      <c r="H83" s="78"/>
      <c r="I83" s="78"/>
      <c r="J83" s="78"/>
      <c r="K83" s="3"/>
      <c r="L83" s="108"/>
    </row>
    <row r="84" spans="1:12">
      <c r="A84" s="143"/>
      <c r="B84" s="62" t="s">
        <v>33</v>
      </c>
      <c r="C84" s="63" t="str">
        <f t="shared" si="3"/>
        <v>Z55573</v>
      </c>
      <c r="D84" s="63">
        <f>'[1]Tableau de bord'!$AF31</f>
        <v>55573</v>
      </c>
      <c r="E84" s="94">
        <f>IF([3]Feuil1!$F11="","",[3]Feuil1!$F11)</f>
        <v>43262</v>
      </c>
      <c r="F84" s="99">
        <f>IF([3]Feuil1!$F11="","",[3]Feuil1!$F11)</f>
        <v>43262</v>
      </c>
      <c r="G84" s="78"/>
      <c r="H84" s="78"/>
      <c r="I84" s="78"/>
      <c r="J84" s="78"/>
      <c r="K84" s="3"/>
      <c r="L84" s="108"/>
    </row>
    <row r="85" spans="1:12">
      <c r="A85" s="143"/>
      <c r="B85" s="62" t="s">
        <v>33</v>
      </c>
      <c r="C85" s="63" t="str">
        <f t="shared" si="3"/>
        <v>Z55581</v>
      </c>
      <c r="D85" s="63">
        <f>'[1]Tableau de bord'!$AF32</f>
        <v>55581</v>
      </c>
      <c r="E85" s="94">
        <f>IF([3]Feuil1!$F12="","",[3]Feuil1!$F12)</f>
        <v>43264</v>
      </c>
      <c r="F85" s="99">
        <f>IF([3]Feuil1!$F12="","",[3]Feuil1!$F12)</f>
        <v>43264</v>
      </c>
      <c r="G85" s="78"/>
      <c r="H85" s="78"/>
      <c r="I85" s="78"/>
      <c r="J85" s="78"/>
      <c r="K85" s="3"/>
      <c r="L85" s="108"/>
    </row>
    <row r="86" spans="1:12">
      <c r="A86" s="143"/>
      <c r="B86" s="62" t="s">
        <v>33</v>
      </c>
      <c r="C86" s="63" t="str">
        <f t="shared" si="3"/>
        <v>Z55593</v>
      </c>
      <c r="D86" s="63">
        <f>'[1]Tableau de bord'!$AF33</f>
        <v>55593</v>
      </c>
      <c r="E86" s="94">
        <f>IF([3]Feuil1!$F13="","",[3]Feuil1!$F13)</f>
        <v>43243</v>
      </c>
      <c r="F86" s="99">
        <f>IF([3]Feuil1!$F13="","",[3]Feuil1!$F13)</f>
        <v>43243</v>
      </c>
      <c r="G86" s="78"/>
      <c r="H86" s="78"/>
      <c r="I86" s="78"/>
      <c r="J86" s="78"/>
      <c r="K86" s="3"/>
      <c r="L86" s="108"/>
    </row>
    <row r="87" spans="1:12">
      <c r="A87" s="143"/>
      <c r="B87" s="62" t="s">
        <v>33</v>
      </c>
      <c r="C87" s="63" t="str">
        <f t="shared" si="3"/>
        <v>Z55595</v>
      </c>
      <c r="D87" s="63">
        <f>'[1]Tableau de bord'!$AF34</f>
        <v>55595</v>
      </c>
      <c r="E87" s="94">
        <f>IF([3]Feuil1!$F14="","",[3]Feuil1!$F14)</f>
        <v>43243</v>
      </c>
      <c r="F87" s="99">
        <f>IF([3]Feuil1!$F14="","",[3]Feuil1!$F14)</f>
        <v>43243</v>
      </c>
      <c r="G87" s="78"/>
      <c r="H87" s="78"/>
      <c r="I87" s="78"/>
      <c r="J87" s="78"/>
      <c r="K87" s="3"/>
      <c r="L87" s="108"/>
    </row>
    <row r="88" spans="1:12">
      <c r="A88" s="143"/>
      <c r="B88" s="62" t="s">
        <v>33</v>
      </c>
      <c r="C88" s="63" t="str">
        <f t="shared" si="3"/>
        <v>Z55597</v>
      </c>
      <c r="D88" s="63">
        <f>'[1]Tableau de bord'!$AF35</f>
        <v>55597</v>
      </c>
      <c r="E88" s="94">
        <f>IF([3]Feuil1!$F15="","",[3]Feuil1!$F15)</f>
        <v>43247</v>
      </c>
      <c r="F88" s="99">
        <f>IF([3]Feuil1!$F15="","",[3]Feuil1!$F15)</f>
        <v>43247</v>
      </c>
      <c r="G88" s="78"/>
      <c r="H88" s="78"/>
      <c r="I88" s="78"/>
      <c r="J88" s="78"/>
      <c r="K88" s="3"/>
      <c r="L88" s="108"/>
    </row>
    <row r="89" spans="1:12">
      <c r="A89" s="143"/>
      <c r="B89" s="62" t="s">
        <v>33</v>
      </c>
      <c r="C89" s="63" t="str">
        <f t="shared" si="3"/>
        <v>Z55603</v>
      </c>
      <c r="D89" s="63">
        <f>'[1]Tableau de bord'!$AF36</f>
        <v>55603</v>
      </c>
      <c r="E89" s="94">
        <f>IF([3]Feuil1!$F16="","",[3]Feuil1!$F16)</f>
        <v>43251</v>
      </c>
      <c r="F89" s="99">
        <f>IF([3]Feuil1!$F16="","",[3]Feuil1!$F16)</f>
        <v>43251</v>
      </c>
      <c r="G89" s="78"/>
      <c r="H89" s="78"/>
      <c r="I89" s="78"/>
      <c r="J89" s="78"/>
      <c r="K89" s="3"/>
      <c r="L89" s="108"/>
    </row>
    <row r="90" spans="1:12">
      <c r="A90" s="143"/>
      <c r="B90" s="62" t="s">
        <v>33</v>
      </c>
      <c r="C90" s="63" t="str">
        <f t="shared" si="3"/>
        <v>Z55605</v>
      </c>
      <c r="D90" s="63">
        <f>'[1]Tableau de bord'!$AF37</f>
        <v>55605</v>
      </c>
      <c r="E90" s="94">
        <f>IF([3]Feuil1!$F17="","",[3]Feuil1!$F17)</f>
        <v>43242</v>
      </c>
      <c r="F90" s="99">
        <f>IF([3]Feuil1!$F17="","",[3]Feuil1!$F17)</f>
        <v>43242</v>
      </c>
      <c r="G90" s="78"/>
      <c r="H90" s="78"/>
      <c r="I90" s="78"/>
      <c r="J90" s="78"/>
      <c r="K90" s="3"/>
      <c r="L90" s="108"/>
    </row>
    <row r="91" spans="1:12">
      <c r="A91" s="143"/>
      <c r="B91" s="62" t="s">
        <v>33</v>
      </c>
      <c r="C91" s="63" t="str">
        <f t="shared" si="3"/>
        <v>Z55609</v>
      </c>
      <c r="D91" s="63">
        <f>'[1]Tableau de bord'!$AF38</f>
        <v>55609</v>
      </c>
      <c r="E91" s="94">
        <f>IF([3]Feuil1!$F18="","",[3]Feuil1!$F18)</f>
        <v>43264</v>
      </c>
      <c r="F91" s="99">
        <f>IF([3]Feuil1!$F18="","",[3]Feuil1!$F18)</f>
        <v>43264</v>
      </c>
      <c r="G91" s="78"/>
      <c r="H91" s="78"/>
      <c r="I91" s="78"/>
      <c r="J91" s="78"/>
      <c r="K91" s="3"/>
      <c r="L91" s="108"/>
    </row>
    <row r="92" spans="1:12">
      <c r="A92" s="143"/>
      <c r="B92" s="62" t="s">
        <v>33</v>
      </c>
      <c r="C92" s="63" t="str">
        <f t="shared" si="3"/>
        <v>Z55615</v>
      </c>
      <c r="D92" s="63">
        <f>'[1]Tableau de bord'!$AF39</f>
        <v>55615</v>
      </c>
      <c r="E92" s="94">
        <f>IF([3]Feuil1!$F19="","",[3]Feuil1!$F19)</f>
        <v>43251</v>
      </c>
      <c r="F92" s="99">
        <f>IF([3]Feuil1!$F19="","",[3]Feuil1!$F19)</f>
        <v>43251</v>
      </c>
      <c r="G92" s="78"/>
      <c r="H92" s="78"/>
      <c r="I92" s="78"/>
      <c r="J92" s="78"/>
      <c r="K92" s="3"/>
      <c r="L92" s="108"/>
    </row>
    <row r="93" spans="1:12">
      <c r="A93" s="143"/>
      <c r="B93" s="62" t="s">
        <v>33</v>
      </c>
      <c r="C93" s="63" t="str">
        <f t="shared" si="3"/>
        <v>Z55617</v>
      </c>
      <c r="D93" s="63">
        <f>'[1]Tableau de bord'!$AF40</f>
        <v>55617</v>
      </c>
      <c r="E93" s="94">
        <f>IF([3]Feuil1!$F20="","",[3]Feuil1!$F20)</f>
        <v>43221</v>
      </c>
      <c r="F93" s="99">
        <f>IF([3]Feuil1!$F20="","",[3]Feuil1!$F20)</f>
        <v>43221</v>
      </c>
      <c r="G93" s="78"/>
      <c r="H93" s="78"/>
      <c r="I93" s="78"/>
      <c r="J93" s="78"/>
      <c r="K93" s="3"/>
      <c r="L93" s="108"/>
    </row>
    <row r="94" spans="1:12">
      <c r="A94" s="143"/>
      <c r="B94" s="62" t="s">
        <v>33</v>
      </c>
      <c r="C94" s="63" t="str">
        <f t="shared" si="3"/>
        <v>Z55619</v>
      </c>
      <c r="D94" s="63">
        <f>'[1]Tableau de bord'!$AF41</f>
        <v>55619</v>
      </c>
      <c r="E94" s="94">
        <f>IF([3]Feuil1!$F21="","",[3]Feuil1!$F21)</f>
        <v>43256</v>
      </c>
      <c r="F94" s="99">
        <f>IF([3]Feuil1!$F21="","",[3]Feuil1!$F21)</f>
        <v>43256</v>
      </c>
      <c r="G94" s="78"/>
      <c r="H94" s="78"/>
      <c r="I94" s="78"/>
      <c r="J94" s="78"/>
      <c r="K94" s="3"/>
      <c r="L94" s="108"/>
    </row>
    <row r="95" spans="1:12">
      <c r="A95" s="143"/>
      <c r="B95" s="62" t="s">
        <v>33</v>
      </c>
      <c r="C95" s="63" t="str">
        <f t="shared" si="3"/>
        <v>Z55627</v>
      </c>
      <c r="D95" s="63">
        <f>'[1]Tableau de bord'!$AF42</f>
        <v>55627</v>
      </c>
      <c r="E95" s="94">
        <f>IF([3]Feuil1!$F22="","",[3]Feuil1!$F22)</f>
        <v>43211</v>
      </c>
      <c r="F95" s="99">
        <f>IF([3]Feuil1!$F22="","",[3]Feuil1!$F22)</f>
        <v>43211</v>
      </c>
      <c r="G95" s="78"/>
      <c r="H95" s="78"/>
      <c r="I95" s="78"/>
      <c r="J95" s="78"/>
      <c r="K95" s="3"/>
      <c r="L95" s="108"/>
    </row>
    <row r="96" spans="1:12">
      <c r="A96" s="143"/>
      <c r="B96" s="62" t="s">
        <v>33</v>
      </c>
      <c r="C96" s="63" t="str">
        <f t="shared" si="3"/>
        <v>Z55629</v>
      </c>
      <c r="D96" s="63">
        <f>'[1]Tableau de bord'!$AF43</f>
        <v>55629</v>
      </c>
      <c r="E96" s="94">
        <f>IF([3]Feuil1!$F23="","",[3]Feuil1!$F23)</f>
        <v>43252</v>
      </c>
      <c r="F96" s="99">
        <f>IF([3]Feuil1!$F23="","",[3]Feuil1!$F23)</f>
        <v>43252</v>
      </c>
      <c r="G96" s="78"/>
      <c r="H96" s="78"/>
      <c r="I96" s="78"/>
      <c r="J96" s="78"/>
      <c r="K96" s="3"/>
      <c r="L96" s="108"/>
    </row>
    <row r="97" spans="1:12">
      <c r="A97" s="143"/>
      <c r="B97" s="62" t="s">
        <v>33</v>
      </c>
      <c r="C97" s="63" t="str">
        <f t="shared" si="3"/>
        <v>Z55631</v>
      </c>
      <c r="D97" s="63">
        <f>'[1]Tableau de bord'!$AF44</f>
        <v>55631</v>
      </c>
      <c r="E97" s="94">
        <f>IF([3]Feuil1!$F24="","",[3]Feuil1!$F24)</f>
        <v>43249</v>
      </c>
      <c r="F97" s="99">
        <f>IF([3]Feuil1!$F24="","",[3]Feuil1!$F24)</f>
        <v>43249</v>
      </c>
      <c r="G97" s="78"/>
      <c r="H97" s="78"/>
      <c r="I97" s="78"/>
      <c r="J97" s="78"/>
      <c r="K97" s="3"/>
      <c r="L97" s="108"/>
    </row>
    <row r="98" spans="1:12">
      <c r="A98" s="143"/>
      <c r="B98" s="62" t="s">
        <v>33</v>
      </c>
      <c r="C98" s="63" t="str">
        <f t="shared" si="3"/>
        <v>Z55641</v>
      </c>
      <c r="D98" s="63">
        <f>'[1]Tableau de bord'!$AF45</f>
        <v>55641</v>
      </c>
      <c r="E98" s="94">
        <f>IF([3]Feuil1!$F25="","",[3]Feuil1!$F25)</f>
        <v>43201</v>
      </c>
      <c r="F98" s="99">
        <f>IF([3]Feuil1!$F25="","",[3]Feuil1!$F25)</f>
        <v>43201</v>
      </c>
      <c r="G98" s="78"/>
      <c r="H98" s="78"/>
      <c r="I98" s="78"/>
      <c r="J98" s="78"/>
      <c r="K98" s="3"/>
      <c r="L98" s="108"/>
    </row>
    <row r="99" spans="1:12">
      <c r="A99" s="143"/>
      <c r="B99" s="62" t="s">
        <v>33</v>
      </c>
      <c r="C99" s="63" t="str">
        <f t="shared" si="3"/>
        <v>Z55643</v>
      </c>
      <c r="D99" s="63">
        <f>'[1]Tableau de bord'!$AF46</f>
        <v>55643</v>
      </c>
      <c r="E99" s="94">
        <f>IF([3]Feuil1!$F26="","",[3]Feuil1!$F26)</f>
        <v>43265</v>
      </c>
      <c r="F99" s="99">
        <f>IF([3]Feuil1!$F26="","",[3]Feuil1!$F26)</f>
        <v>43265</v>
      </c>
      <c r="G99" s="78"/>
      <c r="H99" s="78"/>
      <c r="I99" s="78"/>
      <c r="J99" s="78"/>
      <c r="K99" s="3"/>
      <c r="L99" s="108"/>
    </row>
    <row r="100" spans="1:12">
      <c r="A100" s="143"/>
      <c r="B100" s="62" t="s">
        <v>33</v>
      </c>
      <c r="C100" s="63" t="str">
        <f t="shared" si="3"/>
        <v>Z55653</v>
      </c>
      <c r="D100" s="63">
        <f>'[1]Tableau de bord'!$AF47</f>
        <v>55653</v>
      </c>
      <c r="E100" s="94">
        <f>IF([3]Feuil1!$F27="","",[3]Feuil1!$F27)</f>
        <v>43245</v>
      </c>
      <c r="F100" s="99">
        <f>IF([3]Feuil1!$F27="","",[3]Feuil1!$F27)</f>
        <v>43245</v>
      </c>
      <c r="G100" s="78"/>
      <c r="H100" s="78"/>
      <c r="I100" s="78"/>
      <c r="J100" s="78"/>
      <c r="K100" s="3"/>
      <c r="L100" s="108"/>
    </row>
    <row r="101" spans="1:12">
      <c r="A101" s="143"/>
      <c r="B101" s="62" t="s">
        <v>33</v>
      </c>
      <c r="C101" s="63" t="str">
        <f t="shared" si="3"/>
        <v>Z55655</v>
      </c>
      <c r="D101" s="63">
        <f>'[1]Tableau de bord'!$AF48</f>
        <v>55655</v>
      </c>
      <c r="E101" s="94">
        <f>IF([3]Feuil1!$F28="","",[3]Feuil1!$F28)</f>
        <v>43244</v>
      </c>
      <c r="F101" s="99">
        <f>IF([3]Feuil1!$F28="","",[3]Feuil1!$F28)</f>
        <v>43244</v>
      </c>
      <c r="G101" s="78"/>
      <c r="H101" s="78"/>
      <c r="I101" s="78"/>
      <c r="J101" s="78"/>
      <c r="K101" s="3"/>
      <c r="L101" s="108"/>
    </row>
    <row r="102" spans="1:12">
      <c r="A102" s="143"/>
      <c r="B102" s="62" t="s">
        <v>33</v>
      </c>
      <c r="C102" s="63" t="str">
        <f t="shared" si="3"/>
        <v>Z55665</v>
      </c>
      <c r="D102" s="63">
        <f>'[1]Tableau de bord'!$AF49</f>
        <v>55665</v>
      </c>
      <c r="E102" s="94">
        <f>IF([3]Feuil1!$F29="","",[3]Feuil1!$F29)</f>
        <v>43242</v>
      </c>
      <c r="F102" s="99">
        <f>IF([3]Feuil1!$F29="","",[3]Feuil1!$F29)</f>
        <v>43242</v>
      </c>
      <c r="G102" s="78"/>
      <c r="H102" s="78"/>
      <c r="I102" s="78"/>
      <c r="J102" s="78"/>
      <c r="K102" s="3"/>
      <c r="L102" s="108"/>
    </row>
    <row r="103" spans="1:12">
      <c r="A103" s="143"/>
      <c r="B103" s="62" t="s">
        <v>33</v>
      </c>
      <c r="C103" s="63" t="str">
        <f t="shared" si="3"/>
        <v>Z55667</v>
      </c>
      <c r="D103" s="63">
        <f>'[1]Tableau de bord'!$AF50</f>
        <v>55667</v>
      </c>
      <c r="E103" s="94">
        <f>IF([3]Feuil1!$F30="","",[3]Feuil1!$F30)</f>
        <v>43265</v>
      </c>
      <c r="F103" s="99">
        <f>IF([3]Feuil1!$F30="","",[3]Feuil1!$F30)</f>
        <v>43265</v>
      </c>
      <c r="G103" s="78"/>
      <c r="H103" s="78"/>
      <c r="I103" s="78"/>
      <c r="J103" s="78"/>
      <c r="K103" s="3"/>
      <c r="L103" s="108"/>
    </row>
    <row r="104" spans="1:12">
      <c r="A104" s="143"/>
      <c r="B104" s="62" t="s">
        <v>33</v>
      </c>
      <c r="C104" s="63" t="str">
        <f t="shared" si="3"/>
        <v>Z55677</v>
      </c>
      <c r="D104" s="63">
        <f>'[1]Tableau de bord'!$AF51</f>
        <v>55677</v>
      </c>
      <c r="E104" s="94">
        <f>IF([3]Feuil1!$F31="","",[3]Feuil1!$F31)</f>
        <v>43251</v>
      </c>
      <c r="F104" s="99">
        <f>IF([3]Feuil1!$F31="","",[3]Feuil1!$F31)</f>
        <v>43251</v>
      </c>
      <c r="G104" s="78"/>
      <c r="H104" s="78"/>
      <c r="I104" s="78"/>
      <c r="J104" s="78"/>
      <c r="K104" s="3"/>
      <c r="L104" s="108"/>
    </row>
    <row r="105" spans="1:12">
      <c r="A105" s="143"/>
      <c r="B105" s="62" t="s">
        <v>33</v>
      </c>
      <c r="C105" s="63" t="str">
        <f t="shared" si="3"/>
        <v>Z55679</v>
      </c>
      <c r="D105" s="63">
        <f>'[1]Tableau de bord'!$AF52</f>
        <v>55679</v>
      </c>
      <c r="E105" s="94">
        <f>IF([3]Feuil1!$F32="","",[3]Feuil1!$F32)</f>
        <v>43264</v>
      </c>
      <c r="F105" s="99">
        <f>IF([3]Feuil1!$F32="","",[3]Feuil1!$F32)</f>
        <v>43264</v>
      </c>
      <c r="G105" s="78"/>
      <c r="H105" s="78"/>
      <c r="I105" s="78"/>
      <c r="J105" s="78"/>
      <c r="K105" s="3"/>
      <c r="L105" s="108"/>
    </row>
    <row r="106" spans="1:12">
      <c r="A106" s="143"/>
      <c r="B106" s="62" t="s">
        <v>33</v>
      </c>
      <c r="C106" s="63" t="str">
        <f t="shared" si="3"/>
        <v>Z55687</v>
      </c>
      <c r="D106" s="63">
        <f>'[1]Tableau de bord'!$AF53</f>
        <v>55687</v>
      </c>
      <c r="E106" s="94">
        <f>IF([3]Feuil1!$F33="","",[3]Feuil1!$F33)</f>
        <v>43206</v>
      </c>
      <c r="F106" s="99">
        <f>IF([3]Feuil1!$F33="","",[3]Feuil1!$F33)</f>
        <v>43206</v>
      </c>
      <c r="G106" s="78"/>
      <c r="H106" s="78"/>
      <c r="I106" s="78"/>
      <c r="J106" s="78"/>
      <c r="K106" s="3"/>
      <c r="L106" s="108"/>
    </row>
    <row r="107" spans="1:12">
      <c r="A107" s="143"/>
      <c r="B107" s="62" t="s">
        <v>33</v>
      </c>
      <c r="C107" s="63" t="str">
        <f t="shared" si="3"/>
        <v>Z55689</v>
      </c>
      <c r="D107" s="63">
        <f>'[1]Tableau de bord'!$AF54</f>
        <v>55689</v>
      </c>
      <c r="E107" s="94">
        <f>IF([3]Feuil1!$F34="","",[3]Feuil1!$F34)</f>
        <v>43245</v>
      </c>
      <c r="F107" s="99">
        <f>IF([3]Feuil1!$F34="","",[3]Feuil1!$F34)</f>
        <v>43245</v>
      </c>
      <c r="G107" s="78"/>
      <c r="H107" s="78"/>
      <c r="I107" s="78"/>
      <c r="J107" s="78"/>
      <c r="K107" s="3"/>
      <c r="L107" s="108"/>
    </row>
    <row r="108" spans="1:12">
      <c r="A108" s="143"/>
      <c r="B108" s="62" t="s">
        <v>33</v>
      </c>
      <c r="C108" s="63" t="str">
        <f t="shared" si="3"/>
        <v>Z55697</v>
      </c>
      <c r="D108" s="63">
        <f>'[1]Tableau de bord'!$AF55</f>
        <v>55697</v>
      </c>
      <c r="E108" s="94">
        <f>IF([3]Feuil1!$F35="","",[3]Feuil1!$F35)</f>
        <v>43252</v>
      </c>
      <c r="F108" s="99">
        <f>IF([3]Feuil1!$F35="","",[3]Feuil1!$F35)</f>
        <v>43252</v>
      </c>
      <c r="G108" s="78"/>
      <c r="H108" s="78"/>
      <c r="I108" s="78"/>
      <c r="J108" s="78"/>
      <c r="K108" s="3"/>
      <c r="L108" s="108"/>
    </row>
    <row r="109" spans="1:12">
      <c r="A109" s="143"/>
      <c r="B109" s="62" t="s">
        <v>33</v>
      </c>
      <c r="C109" s="63" t="str">
        <f t="shared" si="3"/>
        <v>Z55699</v>
      </c>
      <c r="D109" s="63">
        <f>'[1]Tableau de bord'!$AF56</f>
        <v>55699</v>
      </c>
      <c r="E109" s="94">
        <f>IF([3]Feuil1!$F36="","",[3]Feuil1!$F36)</f>
        <v>43214</v>
      </c>
      <c r="F109" s="99">
        <f>IF([3]Feuil1!$F36="","",[3]Feuil1!$F36)</f>
        <v>43214</v>
      </c>
      <c r="G109" s="78"/>
      <c r="H109" s="78"/>
      <c r="I109" s="78"/>
      <c r="J109" s="78"/>
      <c r="K109" s="3"/>
      <c r="L109" s="108"/>
    </row>
    <row r="110" spans="1:12">
      <c r="A110" s="143"/>
      <c r="B110" s="62" t="s">
        <v>33</v>
      </c>
      <c r="C110" s="63" t="str">
        <f t="shared" si="3"/>
        <v>Z55707</v>
      </c>
      <c r="D110" s="63">
        <f>'[1]Tableau de bord'!$AF57</f>
        <v>55707</v>
      </c>
      <c r="E110" s="94">
        <f>IF([3]Feuil1!$F37="","",[3]Feuil1!$F37)</f>
        <v>43252</v>
      </c>
      <c r="F110" s="99">
        <f>IF([3]Feuil1!$F37="","",[3]Feuil1!$F37)</f>
        <v>43252</v>
      </c>
      <c r="G110" s="78"/>
      <c r="H110" s="78"/>
      <c r="I110" s="78"/>
      <c r="J110" s="78"/>
      <c r="K110" s="3"/>
      <c r="L110" s="108"/>
    </row>
    <row r="111" spans="1:12">
      <c r="A111" s="143"/>
      <c r="B111" s="62" t="s">
        <v>33</v>
      </c>
      <c r="C111" s="63" t="str">
        <f t="shared" si="3"/>
        <v>Z55709</v>
      </c>
      <c r="D111" s="63">
        <f>'[1]Tableau de bord'!$AF58</f>
        <v>55709</v>
      </c>
      <c r="E111" s="94">
        <f>IF([3]Feuil1!$F38="","",[3]Feuil1!$F38)</f>
        <v>43224</v>
      </c>
      <c r="F111" s="99">
        <f>IF([3]Feuil1!$F38="","",[3]Feuil1!$F38)</f>
        <v>43224</v>
      </c>
      <c r="G111" s="78"/>
      <c r="H111" s="78"/>
      <c r="I111" s="78"/>
      <c r="J111" s="78"/>
      <c r="K111" s="3"/>
      <c r="L111" s="108"/>
    </row>
    <row r="112" spans="1:12">
      <c r="A112" s="143"/>
      <c r="B112" s="62" t="s">
        <v>33</v>
      </c>
      <c r="C112" s="63" t="str">
        <f t="shared" si="3"/>
        <v>Z55711</v>
      </c>
      <c r="D112" s="63">
        <f>'[1]Tableau de bord'!$AF59</f>
        <v>55711</v>
      </c>
      <c r="E112" s="94">
        <f>IF([3]Feuil1!$F39="","",[3]Feuil1!$F39)</f>
        <v>43227</v>
      </c>
      <c r="F112" s="99">
        <f>IF([3]Feuil1!$F39="","",[3]Feuil1!$F39)</f>
        <v>43227</v>
      </c>
      <c r="G112" s="78"/>
      <c r="H112" s="78"/>
      <c r="I112" s="78"/>
      <c r="J112" s="78"/>
      <c r="K112" s="3"/>
      <c r="L112" s="108"/>
    </row>
    <row r="113" spans="1:12">
      <c r="A113" s="143"/>
      <c r="B113" s="62" t="s">
        <v>33</v>
      </c>
      <c r="C113" s="63" t="str">
        <f t="shared" si="3"/>
        <v>Z55713</v>
      </c>
      <c r="D113" s="63">
        <f>'[1]Tableau de bord'!$AF60</f>
        <v>55713</v>
      </c>
      <c r="E113" s="94">
        <f>IF([3]Feuil1!$F40="","",[3]Feuil1!$F40)</f>
        <v>43256</v>
      </c>
      <c r="F113" s="99">
        <f>IF([3]Feuil1!$F40="","",[3]Feuil1!$F40)</f>
        <v>43256</v>
      </c>
      <c r="G113" s="78"/>
      <c r="H113" s="78"/>
      <c r="I113" s="78"/>
      <c r="J113" s="78"/>
      <c r="K113" s="3"/>
      <c r="L113" s="108"/>
    </row>
    <row r="114" spans="1:12">
      <c r="A114" s="143"/>
      <c r="B114" s="62" t="s">
        <v>33</v>
      </c>
      <c r="C114" s="63" t="str">
        <f t="shared" si="3"/>
        <v>Z55717</v>
      </c>
      <c r="D114" s="63">
        <f>'[1]Tableau de bord'!$AF61</f>
        <v>55717</v>
      </c>
      <c r="E114" s="94">
        <f>IF([3]Feuil1!$F41="","",[3]Feuil1!$F41)</f>
        <v>43260</v>
      </c>
      <c r="F114" s="99">
        <f>IF([3]Feuil1!$F41="","",[3]Feuil1!$F41)</f>
        <v>43260</v>
      </c>
      <c r="G114" s="78"/>
      <c r="H114" s="78"/>
      <c r="I114" s="78"/>
      <c r="J114" s="78"/>
      <c r="K114" s="3"/>
      <c r="L114" s="108"/>
    </row>
    <row r="115" spans="1:12">
      <c r="A115" s="143"/>
      <c r="B115" s="62" t="s">
        <v>33</v>
      </c>
      <c r="C115" s="63" t="str">
        <f t="shared" si="3"/>
        <v>Z55721</v>
      </c>
      <c r="D115" s="63">
        <f>'[1]Tableau de bord'!$AF62</f>
        <v>55721</v>
      </c>
      <c r="E115" s="94">
        <f>IF([3]Feuil1!$F42="","",[3]Feuil1!$F42)</f>
        <v>43243</v>
      </c>
      <c r="F115" s="99">
        <f>IF([3]Feuil1!$F42="","",[3]Feuil1!$F42)</f>
        <v>43243</v>
      </c>
      <c r="G115" s="78"/>
      <c r="H115" s="78"/>
      <c r="I115" s="78"/>
      <c r="J115" s="78"/>
      <c r="K115" s="3"/>
      <c r="L115" s="108"/>
    </row>
    <row r="116" spans="1:12" ht="13.5" thickBot="1">
      <c r="A116" s="144"/>
      <c r="B116" s="64" t="s">
        <v>33</v>
      </c>
      <c r="C116" s="65" t="str">
        <f t="shared" si="3"/>
        <v>Z55723</v>
      </c>
      <c r="D116" s="65">
        <f>'[1]Tableau de bord'!$AF63</f>
        <v>55723</v>
      </c>
      <c r="E116" s="95">
        <f>IF([3]Feuil1!$F43="","",[3]Feuil1!$F43)</f>
        <v>43252</v>
      </c>
      <c r="F116" s="100">
        <f>IF([3]Feuil1!$F43="","",[3]Feuil1!$F43)</f>
        <v>43252</v>
      </c>
      <c r="G116" s="78"/>
      <c r="H116" s="78"/>
      <c r="I116" s="78"/>
      <c r="J116" s="78"/>
      <c r="K116" s="3"/>
      <c r="L116" s="108"/>
    </row>
    <row r="117" spans="1:12" ht="13.5" thickBot="1"/>
    <row r="118" spans="1:12" ht="13.5" thickBot="1">
      <c r="B118" s="53" t="s">
        <v>25</v>
      </c>
      <c r="C118" s="26" t="s">
        <v>27</v>
      </c>
      <c r="D118" s="55" t="str">
        <f>'[1]Tableau de bord'!$BJ$3</f>
        <v>ENGIN</v>
      </c>
      <c r="E118" s="28" t="s">
        <v>114</v>
      </c>
      <c r="F118" s="78"/>
      <c r="G118" s="78"/>
      <c r="H118" s="78"/>
      <c r="I118" s="78"/>
      <c r="J118" s="78"/>
      <c r="K118" s="3"/>
      <c r="L118" s="107"/>
    </row>
    <row r="119" spans="1:12">
      <c r="A119" s="130" t="s">
        <v>36</v>
      </c>
      <c r="B119" s="66" t="s">
        <v>15</v>
      </c>
      <c r="C119" s="67" t="str">
        <f>IF(B119="","",CONCATENATE(VLOOKUP($B119,$N$5:$O$17,2,FALSE),$D119))</f>
        <v>Z24501</v>
      </c>
      <c r="D119" s="104">
        <f>'[1]Tableau de bord'!$BJ4</f>
        <v>24501</v>
      </c>
      <c r="E119" s="19"/>
      <c r="F119" s="78"/>
      <c r="G119" s="78"/>
      <c r="H119" s="78"/>
      <c r="I119" s="78"/>
      <c r="J119" s="78"/>
      <c r="K119" s="3"/>
      <c r="L119" s="108"/>
    </row>
    <row r="120" spans="1:12">
      <c r="A120" s="131"/>
      <c r="B120" s="68" t="s">
        <v>15</v>
      </c>
      <c r="C120" s="69" t="str">
        <f t="shared" ref="C120:C178" si="4">IF(B120="","",CONCATENATE(VLOOKUP($B120,$N$5:$O$17,2,FALSE),$D120))</f>
        <v>Z24505</v>
      </c>
      <c r="D120" s="105">
        <f>'[1]Tableau de bord'!$BJ5</f>
        <v>24505</v>
      </c>
      <c r="E120" s="20"/>
      <c r="F120" s="78"/>
      <c r="G120" s="78"/>
      <c r="H120" s="78"/>
      <c r="I120" s="78"/>
      <c r="J120" s="78"/>
      <c r="K120" s="3"/>
      <c r="L120" s="108"/>
    </row>
    <row r="121" spans="1:12">
      <c r="A121" s="131"/>
      <c r="B121" s="68" t="s">
        <v>15</v>
      </c>
      <c r="C121" s="69" t="str">
        <f t="shared" si="4"/>
        <v>Z24513</v>
      </c>
      <c r="D121" s="105">
        <f>'[1]Tableau de bord'!$BJ6</f>
        <v>24513</v>
      </c>
      <c r="E121" s="20"/>
      <c r="F121" s="78"/>
      <c r="G121" s="78"/>
      <c r="H121" s="78"/>
      <c r="I121" s="78"/>
      <c r="J121" s="78"/>
      <c r="K121" s="3"/>
      <c r="L121" s="108"/>
    </row>
    <row r="122" spans="1:12">
      <c r="A122" s="131"/>
      <c r="B122" s="68" t="s">
        <v>15</v>
      </c>
      <c r="C122" s="69" t="str">
        <f t="shared" si="4"/>
        <v>Z24527</v>
      </c>
      <c r="D122" s="105">
        <f>'[1]Tableau de bord'!$BJ7</f>
        <v>24527</v>
      </c>
      <c r="E122" s="20"/>
      <c r="F122" s="78"/>
      <c r="G122" s="78"/>
      <c r="H122" s="78"/>
      <c r="I122" s="78"/>
      <c r="J122" s="78"/>
      <c r="K122" s="3"/>
      <c r="L122" s="108"/>
    </row>
    <row r="123" spans="1:12">
      <c r="A123" s="131"/>
      <c r="B123" s="68" t="s">
        <v>15</v>
      </c>
      <c r="C123" s="69" t="str">
        <f t="shared" si="4"/>
        <v>Z24531</v>
      </c>
      <c r="D123" s="105">
        <f>'[1]Tableau de bord'!$BJ8</f>
        <v>24531</v>
      </c>
      <c r="E123" s="20"/>
      <c r="F123" s="78"/>
      <c r="G123" s="78"/>
      <c r="H123" s="78"/>
      <c r="I123" s="78"/>
      <c r="J123" s="78"/>
      <c r="K123" s="3"/>
      <c r="L123" s="108"/>
    </row>
    <row r="124" spans="1:12">
      <c r="A124" s="131"/>
      <c r="B124" s="68" t="s">
        <v>15</v>
      </c>
      <c r="C124" s="69" t="str">
        <f t="shared" si="4"/>
        <v>Z24533</v>
      </c>
      <c r="D124" s="105">
        <f>'[1]Tableau de bord'!$BJ9</f>
        <v>24533</v>
      </c>
      <c r="E124" s="20"/>
      <c r="F124" s="78"/>
      <c r="G124" s="78"/>
      <c r="H124" s="78"/>
      <c r="I124" s="78"/>
      <c r="J124" s="78"/>
      <c r="K124" s="3"/>
      <c r="L124" s="108"/>
    </row>
    <row r="125" spans="1:12">
      <c r="A125" s="131"/>
      <c r="B125" s="68" t="s">
        <v>15</v>
      </c>
      <c r="C125" s="69" t="str">
        <f t="shared" si="4"/>
        <v>Z24535</v>
      </c>
      <c r="D125" s="105">
        <f>'[1]Tableau de bord'!$BJ10</f>
        <v>24535</v>
      </c>
      <c r="E125" s="20"/>
      <c r="F125" s="78"/>
      <c r="G125" s="78"/>
      <c r="H125" s="78"/>
      <c r="I125" s="78"/>
      <c r="J125" s="78"/>
      <c r="K125" s="3"/>
      <c r="L125" s="108"/>
    </row>
    <row r="126" spans="1:12">
      <c r="A126" s="131"/>
      <c r="B126" s="68" t="s">
        <v>15</v>
      </c>
      <c r="C126" s="69" t="str">
        <f t="shared" si="4"/>
        <v>Z24537</v>
      </c>
      <c r="D126" s="105">
        <f>'[1]Tableau de bord'!$BJ11</f>
        <v>24537</v>
      </c>
      <c r="E126" s="20"/>
      <c r="F126" s="78"/>
      <c r="G126" s="78"/>
      <c r="H126" s="78"/>
      <c r="I126" s="78"/>
      <c r="J126" s="78"/>
      <c r="K126" s="3"/>
      <c r="L126" s="108"/>
    </row>
    <row r="127" spans="1:12">
      <c r="A127" s="131"/>
      <c r="B127" s="68" t="s">
        <v>15</v>
      </c>
      <c r="C127" s="69" t="str">
        <f t="shared" si="4"/>
        <v>Z24539</v>
      </c>
      <c r="D127" s="105">
        <f>'[1]Tableau de bord'!$BJ12</f>
        <v>24539</v>
      </c>
      <c r="E127" s="20"/>
      <c r="F127" s="78"/>
      <c r="G127" s="78"/>
      <c r="H127" s="78"/>
      <c r="I127" s="78"/>
      <c r="J127" s="78"/>
      <c r="K127" s="3"/>
      <c r="L127" s="108"/>
    </row>
    <row r="128" spans="1:12">
      <c r="A128" s="131"/>
      <c r="B128" s="68" t="s">
        <v>15</v>
      </c>
      <c r="C128" s="69" t="str">
        <f t="shared" si="4"/>
        <v>Z24541</v>
      </c>
      <c r="D128" s="105">
        <f>'[1]Tableau de bord'!$BJ13</f>
        <v>24541</v>
      </c>
      <c r="E128" s="20"/>
      <c r="F128" s="78"/>
      <c r="G128" s="78"/>
      <c r="H128" s="78"/>
      <c r="I128" s="78"/>
      <c r="J128" s="78"/>
      <c r="K128" s="3"/>
      <c r="L128" s="108"/>
    </row>
    <row r="129" spans="1:12">
      <c r="A129" s="131"/>
      <c r="B129" s="68" t="s">
        <v>15</v>
      </c>
      <c r="C129" s="69" t="str">
        <f t="shared" si="4"/>
        <v>Z24543</v>
      </c>
      <c r="D129" s="105">
        <f>'[1]Tableau de bord'!$BJ14</f>
        <v>24543</v>
      </c>
      <c r="E129" s="20"/>
      <c r="F129" s="78"/>
      <c r="G129" s="78"/>
      <c r="H129" s="78"/>
      <c r="I129" s="78"/>
      <c r="J129" s="78"/>
      <c r="K129" s="3"/>
      <c r="L129" s="108"/>
    </row>
    <row r="130" spans="1:12">
      <c r="A130" s="131"/>
      <c r="B130" s="68" t="s">
        <v>15</v>
      </c>
      <c r="C130" s="69" t="str">
        <f t="shared" si="4"/>
        <v>Z24573</v>
      </c>
      <c r="D130" s="105">
        <f>'[1]Tableau de bord'!$BJ15</f>
        <v>24573</v>
      </c>
      <c r="E130" s="20"/>
      <c r="F130" s="78"/>
      <c r="G130" s="78"/>
      <c r="H130" s="78"/>
      <c r="I130" s="78"/>
      <c r="J130" s="78"/>
      <c r="K130" s="3"/>
      <c r="L130" s="108"/>
    </row>
    <row r="131" spans="1:12">
      <c r="A131" s="131"/>
      <c r="B131" s="68" t="s">
        <v>15</v>
      </c>
      <c r="C131" s="69" t="str">
        <f t="shared" si="4"/>
        <v>Z24577</v>
      </c>
      <c r="D131" s="105">
        <f>'[1]Tableau de bord'!$BJ16</f>
        <v>24577</v>
      </c>
      <c r="E131" s="20"/>
      <c r="F131" s="78"/>
      <c r="G131" s="78"/>
      <c r="H131" s="78"/>
      <c r="I131" s="78"/>
      <c r="J131" s="78"/>
      <c r="K131" s="3"/>
      <c r="L131" s="108"/>
    </row>
    <row r="132" spans="1:12">
      <c r="A132" s="131"/>
      <c r="B132" s="68" t="s">
        <v>15</v>
      </c>
      <c r="C132" s="69" t="str">
        <f t="shared" si="4"/>
        <v>Z24583</v>
      </c>
      <c r="D132" s="105">
        <f>'[1]Tableau de bord'!$BJ17</f>
        <v>24583</v>
      </c>
      <c r="E132" s="20"/>
      <c r="F132" s="78"/>
      <c r="G132" s="78"/>
      <c r="H132" s="78"/>
      <c r="I132" s="78"/>
      <c r="J132" s="78"/>
      <c r="K132" s="3"/>
      <c r="L132" s="108"/>
    </row>
    <row r="133" spans="1:12">
      <c r="A133" s="131"/>
      <c r="B133" s="68" t="s">
        <v>15</v>
      </c>
      <c r="C133" s="69" t="str">
        <f t="shared" si="4"/>
        <v>Z24589</v>
      </c>
      <c r="D133" s="105">
        <f>'[1]Tableau de bord'!$BJ18</f>
        <v>24589</v>
      </c>
      <c r="E133" s="20"/>
      <c r="F133" s="78"/>
      <c r="G133" s="78"/>
      <c r="H133" s="78"/>
      <c r="I133" s="78"/>
      <c r="J133" s="78"/>
      <c r="K133" s="3"/>
      <c r="L133" s="108"/>
    </row>
    <row r="134" spans="1:12">
      <c r="A134" s="131"/>
      <c r="B134" s="68" t="s">
        <v>15</v>
      </c>
      <c r="C134" s="69" t="str">
        <f t="shared" si="4"/>
        <v>Z24591</v>
      </c>
      <c r="D134" s="105">
        <f>'[1]Tableau de bord'!$BJ19</f>
        <v>24591</v>
      </c>
      <c r="E134" s="20"/>
      <c r="F134" s="78"/>
      <c r="G134" s="78"/>
      <c r="H134" s="78"/>
      <c r="I134" s="78"/>
      <c r="J134" s="78"/>
      <c r="K134" s="3"/>
      <c r="L134" s="108"/>
    </row>
    <row r="135" spans="1:12">
      <c r="A135" s="131"/>
      <c r="B135" s="68" t="s">
        <v>15</v>
      </c>
      <c r="C135" s="69" t="str">
        <f t="shared" si="4"/>
        <v>Z24595</v>
      </c>
      <c r="D135" s="105">
        <f>'[1]Tableau de bord'!$BJ20</f>
        <v>24595</v>
      </c>
      <c r="E135" s="20"/>
      <c r="F135" s="78"/>
      <c r="G135" s="78"/>
      <c r="H135" s="78"/>
      <c r="I135" s="78"/>
      <c r="J135" s="78"/>
      <c r="K135" s="3"/>
      <c r="L135" s="108"/>
    </row>
    <row r="136" spans="1:12">
      <c r="A136" s="131"/>
      <c r="B136" s="68" t="s">
        <v>15</v>
      </c>
      <c r="C136" s="69" t="str">
        <f t="shared" si="4"/>
        <v>Z24597</v>
      </c>
      <c r="D136" s="105">
        <f>'[1]Tableau de bord'!$BJ21</f>
        <v>24597</v>
      </c>
      <c r="E136" s="20"/>
      <c r="F136" s="78"/>
      <c r="G136" s="78"/>
      <c r="H136" s="78"/>
      <c r="I136" s="78"/>
      <c r="J136" s="78"/>
      <c r="K136" s="3"/>
      <c r="L136" s="108"/>
    </row>
    <row r="137" spans="1:12">
      <c r="A137" s="131"/>
      <c r="B137" s="68" t="s">
        <v>15</v>
      </c>
      <c r="C137" s="69" t="str">
        <f t="shared" si="4"/>
        <v>Z24599</v>
      </c>
      <c r="D137" s="105">
        <f>'[1]Tableau de bord'!$BJ22</f>
        <v>24599</v>
      </c>
      <c r="E137" s="20"/>
      <c r="F137" s="78"/>
      <c r="G137" s="78"/>
      <c r="H137" s="78"/>
      <c r="I137" s="78"/>
      <c r="J137" s="78"/>
      <c r="K137" s="3"/>
      <c r="L137" s="108"/>
    </row>
    <row r="138" spans="1:12">
      <c r="A138" s="131"/>
      <c r="B138" s="68" t="s">
        <v>15</v>
      </c>
      <c r="C138" s="69" t="str">
        <f t="shared" si="4"/>
        <v>Z24601</v>
      </c>
      <c r="D138" s="105">
        <f>'[1]Tableau de bord'!$BJ23</f>
        <v>24601</v>
      </c>
      <c r="E138" s="20"/>
      <c r="F138" s="78"/>
      <c r="G138" s="78"/>
      <c r="H138" s="78"/>
      <c r="I138" s="78"/>
      <c r="J138" s="78"/>
      <c r="K138" s="3"/>
      <c r="L138" s="108"/>
    </row>
    <row r="139" spans="1:12">
      <c r="A139" s="131"/>
      <c r="B139" s="68" t="s">
        <v>15</v>
      </c>
      <c r="C139" s="69" t="str">
        <f t="shared" si="4"/>
        <v>Z24603</v>
      </c>
      <c r="D139" s="105">
        <f>'[1]Tableau de bord'!$BJ24</f>
        <v>24603</v>
      </c>
      <c r="E139" s="20"/>
      <c r="F139" s="78"/>
      <c r="G139" s="78"/>
      <c r="H139" s="78"/>
      <c r="I139" s="78"/>
      <c r="J139" s="78"/>
      <c r="K139" s="3"/>
      <c r="L139" s="108"/>
    </row>
    <row r="140" spans="1:12">
      <c r="A140" s="131"/>
      <c r="B140" s="68" t="s">
        <v>15</v>
      </c>
      <c r="C140" s="69" t="str">
        <f t="shared" si="4"/>
        <v>Z24605</v>
      </c>
      <c r="D140" s="105">
        <f>'[1]Tableau de bord'!$BJ25</f>
        <v>24605</v>
      </c>
      <c r="E140" s="20"/>
      <c r="F140" s="78"/>
      <c r="G140" s="78"/>
      <c r="H140" s="78"/>
      <c r="I140" s="78"/>
      <c r="J140" s="78"/>
      <c r="K140" s="3"/>
      <c r="L140" s="108"/>
    </row>
    <row r="141" spans="1:12">
      <c r="A141" s="131"/>
      <c r="B141" s="68" t="s">
        <v>15</v>
      </c>
      <c r="C141" s="69" t="str">
        <f t="shared" si="4"/>
        <v>Z24607</v>
      </c>
      <c r="D141" s="105">
        <f>'[1]Tableau de bord'!$BJ26</f>
        <v>24607</v>
      </c>
      <c r="E141" s="20"/>
      <c r="F141" s="78"/>
      <c r="G141" s="78"/>
      <c r="H141" s="78"/>
      <c r="I141" s="78"/>
      <c r="J141" s="78"/>
      <c r="K141" s="3"/>
      <c r="L141" s="108"/>
    </row>
    <row r="142" spans="1:12">
      <c r="A142" s="131"/>
      <c r="B142" s="68" t="s">
        <v>15</v>
      </c>
      <c r="C142" s="69" t="str">
        <f t="shared" si="4"/>
        <v>Z24609</v>
      </c>
      <c r="D142" s="105">
        <f>'[1]Tableau de bord'!$BJ27</f>
        <v>24609</v>
      </c>
      <c r="E142" s="20"/>
      <c r="F142" s="78"/>
      <c r="G142" s="78"/>
      <c r="H142" s="78"/>
      <c r="I142" s="78"/>
      <c r="J142" s="78"/>
      <c r="K142" s="3"/>
      <c r="L142" s="108"/>
    </row>
    <row r="143" spans="1:12">
      <c r="A143" s="131"/>
      <c r="B143" s="68" t="s">
        <v>15</v>
      </c>
      <c r="C143" s="69" t="str">
        <f t="shared" si="4"/>
        <v>Z24611</v>
      </c>
      <c r="D143" s="105">
        <f>'[1]Tableau de bord'!$BJ28</f>
        <v>24611</v>
      </c>
      <c r="E143" s="20"/>
      <c r="F143" s="78"/>
      <c r="G143" s="78"/>
      <c r="H143" s="78"/>
      <c r="I143" s="78"/>
      <c r="J143" s="78"/>
      <c r="K143" s="3"/>
      <c r="L143" s="108"/>
    </row>
    <row r="144" spans="1:12">
      <c r="A144" s="131"/>
      <c r="B144" s="68" t="s">
        <v>15</v>
      </c>
      <c r="C144" s="69" t="str">
        <f t="shared" si="4"/>
        <v>Z24613</v>
      </c>
      <c r="D144" s="105">
        <f>'[1]Tableau de bord'!$BJ29</f>
        <v>24613</v>
      </c>
      <c r="E144" s="20"/>
      <c r="F144" s="78"/>
      <c r="G144" s="78"/>
      <c r="H144" s="78"/>
      <c r="I144" s="78"/>
      <c r="J144" s="78"/>
      <c r="K144" s="3"/>
      <c r="L144" s="108"/>
    </row>
    <row r="145" spans="1:12">
      <c r="A145" s="131"/>
      <c r="B145" s="68" t="s">
        <v>15</v>
      </c>
      <c r="C145" s="69" t="str">
        <f t="shared" si="4"/>
        <v>Z24615</v>
      </c>
      <c r="D145" s="105">
        <f>'[1]Tableau de bord'!$BJ30</f>
        <v>24615</v>
      </c>
      <c r="E145" s="20"/>
      <c r="F145" s="78"/>
      <c r="G145" s="78"/>
      <c r="H145" s="78"/>
      <c r="I145" s="78"/>
      <c r="J145" s="78"/>
      <c r="K145" s="3"/>
      <c r="L145" s="108"/>
    </row>
    <row r="146" spans="1:12">
      <c r="A146" s="131"/>
      <c r="B146" s="68" t="s">
        <v>15</v>
      </c>
      <c r="C146" s="69" t="str">
        <f t="shared" si="4"/>
        <v>Z24617</v>
      </c>
      <c r="D146" s="105">
        <f>'[1]Tableau de bord'!$BJ31</f>
        <v>24617</v>
      </c>
      <c r="E146" s="20"/>
      <c r="F146" s="78"/>
      <c r="G146" s="78"/>
      <c r="H146" s="78"/>
      <c r="I146" s="78"/>
      <c r="J146" s="78"/>
      <c r="K146" s="3"/>
      <c r="L146" s="108"/>
    </row>
    <row r="147" spans="1:12">
      <c r="A147" s="131"/>
      <c r="B147" s="68" t="s">
        <v>15</v>
      </c>
      <c r="C147" s="69" t="str">
        <f t="shared" si="4"/>
        <v>Z24619</v>
      </c>
      <c r="D147" s="105">
        <f>'[1]Tableau de bord'!$BJ32</f>
        <v>24619</v>
      </c>
      <c r="E147" s="20"/>
      <c r="F147" s="78"/>
      <c r="G147" s="78"/>
      <c r="H147" s="78"/>
      <c r="I147" s="78"/>
      <c r="J147" s="78"/>
      <c r="K147" s="3"/>
      <c r="L147" s="108"/>
    </row>
    <row r="148" spans="1:12">
      <c r="A148" s="131"/>
      <c r="B148" s="68" t="s">
        <v>15</v>
      </c>
      <c r="C148" s="69" t="str">
        <f t="shared" si="4"/>
        <v>Z24621</v>
      </c>
      <c r="D148" s="105">
        <f>'[1]Tableau de bord'!$BJ33</f>
        <v>24621</v>
      </c>
      <c r="E148" s="20"/>
      <c r="F148" s="78"/>
      <c r="G148" s="78"/>
      <c r="H148" s="78"/>
      <c r="I148" s="78"/>
      <c r="J148" s="78"/>
      <c r="K148" s="3"/>
      <c r="L148" s="108"/>
    </row>
    <row r="149" spans="1:12">
      <c r="A149" s="131"/>
      <c r="B149" s="68" t="s">
        <v>15</v>
      </c>
      <c r="C149" s="69" t="str">
        <f t="shared" si="4"/>
        <v>Z24631</v>
      </c>
      <c r="D149" s="105">
        <f>'[1]Tableau de bord'!$BJ34</f>
        <v>24631</v>
      </c>
      <c r="E149" s="20"/>
      <c r="F149" s="78"/>
      <c r="G149" s="78"/>
      <c r="H149" s="78"/>
      <c r="I149" s="78"/>
      <c r="J149" s="78"/>
      <c r="K149" s="3"/>
      <c r="L149" s="108"/>
    </row>
    <row r="150" spans="1:12">
      <c r="A150" s="131"/>
      <c r="B150" s="68" t="s">
        <v>15</v>
      </c>
      <c r="C150" s="69" t="str">
        <f t="shared" si="4"/>
        <v>Z24633</v>
      </c>
      <c r="D150" s="105">
        <f>'[1]Tableau de bord'!$BJ35</f>
        <v>24633</v>
      </c>
      <c r="E150" s="20"/>
      <c r="F150" s="78"/>
      <c r="G150" s="78"/>
      <c r="H150" s="78"/>
      <c r="I150" s="78"/>
      <c r="J150" s="78"/>
      <c r="K150" s="3"/>
      <c r="L150" s="108"/>
    </row>
    <row r="151" spans="1:12">
      <c r="A151" s="131"/>
      <c r="B151" s="68" t="s">
        <v>15</v>
      </c>
      <c r="C151" s="69" t="str">
        <f t="shared" si="4"/>
        <v>Z24635</v>
      </c>
      <c r="D151" s="105">
        <f>'[1]Tableau de bord'!$BJ36</f>
        <v>24635</v>
      </c>
      <c r="E151" s="20"/>
      <c r="F151" s="78"/>
      <c r="G151" s="78"/>
      <c r="H151" s="78"/>
      <c r="I151" s="78"/>
      <c r="J151" s="78"/>
      <c r="K151" s="3"/>
      <c r="L151" s="108"/>
    </row>
    <row r="152" spans="1:12">
      <c r="A152" s="131"/>
      <c r="B152" s="68" t="s">
        <v>15</v>
      </c>
      <c r="C152" s="69" t="str">
        <f t="shared" si="4"/>
        <v>Z24641</v>
      </c>
      <c r="D152" s="105">
        <f>'[1]Tableau de bord'!$BJ37</f>
        <v>24641</v>
      </c>
      <c r="E152" s="20"/>
      <c r="F152" s="78"/>
      <c r="G152" s="78"/>
      <c r="H152" s="78"/>
      <c r="I152" s="78"/>
      <c r="J152" s="78"/>
      <c r="K152" s="3"/>
      <c r="L152" s="108"/>
    </row>
    <row r="153" spans="1:12">
      <c r="A153" s="131"/>
      <c r="B153" s="68" t="s">
        <v>15</v>
      </c>
      <c r="C153" s="69" t="str">
        <f t="shared" si="4"/>
        <v>Z24643</v>
      </c>
      <c r="D153" s="105">
        <f>'[1]Tableau de bord'!$BJ38</f>
        <v>24643</v>
      </c>
      <c r="E153" s="20"/>
      <c r="F153" s="78"/>
      <c r="G153" s="78"/>
      <c r="H153" s="78"/>
      <c r="I153" s="78"/>
      <c r="J153" s="78"/>
      <c r="K153" s="3"/>
      <c r="L153" s="108"/>
    </row>
    <row r="154" spans="1:12">
      <c r="A154" s="131"/>
      <c r="B154" s="68" t="s">
        <v>15</v>
      </c>
      <c r="C154" s="69" t="str">
        <f t="shared" si="4"/>
        <v>Z24645</v>
      </c>
      <c r="D154" s="105">
        <f>'[1]Tableau de bord'!$BJ39</f>
        <v>24645</v>
      </c>
      <c r="E154" s="20"/>
      <c r="F154" s="78"/>
      <c r="G154" s="78"/>
      <c r="H154" s="78"/>
      <c r="I154" s="78"/>
      <c r="J154" s="78"/>
      <c r="K154" s="3"/>
      <c r="L154" s="108"/>
    </row>
    <row r="155" spans="1:12">
      <c r="A155" s="131"/>
      <c r="B155" s="68" t="s">
        <v>15</v>
      </c>
      <c r="C155" s="69" t="str">
        <f t="shared" si="4"/>
        <v>Z24697</v>
      </c>
      <c r="D155" s="105">
        <f>'[1]Tableau de bord'!$BJ40</f>
        <v>24697</v>
      </c>
      <c r="E155" s="20"/>
      <c r="F155" s="78"/>
      <c r="G155" s="78"/>
      <c r="H155" s="78"/>
      <c r="I155" s="78"/>
      <c r="J155" s="78"/>
      <c r="K155" s="3"/>
      <c r="L155" s="108"/>
    </row>
    <row r="156" spans="1:12">
      <c r="A156" s="131"/>
      <c r="B156" s="68" t="s">
        <v>15</v>
      </c>
      <c r="C156" s="69" t="str">
        <f t="shared" si="4"/>
        <v>Z24699</v>
      </c>
      <c r="D156" s="105">
        <f>'[1]Tableau de bord'!$BJ41</f>
        <v>24699</v>
      </c>
      <c r="E156" s="20"/>
      <c r="F156" s="78"/>
      <c r="G156" s="78"/>
      <c r="H156" s="78"/>
      <c r="I156" s="78"/>
      <c r="J156" s="78"/>
      <c r="K156" s="3"/>
      <c r="L156" s="108"/>
    </row>
    <row r="157" spans="1:12">
      <c r="A157" s="131"/>
      <c r="B157" s="68" t="s">
        <v>15</v>
      </c>
      <c r="C157" s="69" t="str">
        <f t="shared" si="4"/>
        <v>Z24701</v>
      </c>
      <c r="D157" s="105">
        <f>'[1]Tableau de bord'!$BJ42</f>
        <v>24701</v>
      </c>
      <c r="E157" s="20"/>
      <c r="F157" s="78"/>
      <c r="G157" s="78"/>
      <c r="H157" s="78"/>
      <c r="I157" s="78"/>
      <c r="J157" s="78"/>
      <c r="K157" s="3"/>
      <c r="L157" s="108"/>
    </row>
    <row r="158" spans="1:12">
      <c r="A158" s="131"/>
      <c r="B158" s="68" t="s">
        <v>15</v>
      </c>
      <c r="C158" s="69" t="str">
        <f t="shared" si="4"/>
        <v>Z24703</v>
      </c>
      <c r="D158" s="105">
        <f>'[1]Tableau de bord'!$BJ43</f>
        <v>24703</v>
      </c>
      <c r="E158" s="20"/>
      <c r="F158" s="78"/>
      <c r="G158" s="78"/>
      <c r="H158" s="78"/>
      <c r="I158" s="78"/>
      <c r="J158" s="78"/>
      <c r="K158" s="3"/>
      <c r="L158" s="108"/>
    </row>
    <row r="159" spans="1:12">
      <c r="A159" s="131"/>
      <c r="B159" s="68" t="s">
        <v>15</v>
      </c>
      <c r="C159" s="69" t="str">
        <f t="shared" si="4"/>
        <v>Z24705</v>
      </c>
      <c r="D159" s="105">
        <f>'[1]Tableau de bord'!$BJ44</f>
        <v>24705</v>
      </c>
      <c r="E159" s="20"/>
      <c r="F159" s="78"/>
      <c r="G159" s="78"/>
      <c r="H159" s="78"/>
      <c r="I159" s="78"/>
      <c r="J159" s="78"/>
      <c r="K159" s="3"/>
      <c r="L159" s="108"/>
    </row>
    <row r="160" spans="1:12">
      <c r="A160" s="131"/>
      <c r="B160" s="68" t="s">
        <v>15</v>
      </c>
      <c r="C160" s="69" t="str">
        <f t="shared" si="4"/>
        <v>Z24707</v>
      </c>
      <c r="D160" s="105">
        <f>'[1]Tableau de bord'!$BJ45</f>
        <v>24707</v>
      </c>
      <c r="E160" s="20"/>
      <c r="F160" s="78"/>
      <c r="G160" s="78"/>
      <c r="H160" s="78"/>
      <c r="I160" s="78"/>
      <c r="J160" s="78"/>
      <c r="K160" s="3"/>
      <c r="L160" s="108"/>
    </row>
    <row r="161" spans="1:12">
      <c r="A161" s="131"/>
      <c r="B161" s="68" t="s">
        <v>15</v>
      </c>
      <c r="C161" s="69" t="str">
        <f t="shared" si="4"/>
        <v>Z24709</v>
      </c>
      <c r="D161" s="105">
        <f>'[1]Tableau de bord'!$BJ46</f>
        <v>24709</v>
      </c>
      <c r="E161" s="20"/>
      <c r="F161" s="78"/>
      <c r="G161" s="78"/>
      <c r="H161" s="78"/>
      <c r="I161" s="78"/>
      <c r="J161" s="78"/>
      <c r="K161" s="3"/>
      <c r="L161" s="108"/>
    </row>
    <row r="162" spans="1:12">
      <c r="A162" s="131"/>
      <c r="B162" s="68" t="s">
        <v>15</v>
      </c>
      <c r="C162" s="69" t="str">
        <f t="shared" si="4"/>
        <v>Z24711</v>
      </c>
      <c r="D162" s="105">
        <f>'[1]Tableau de bord'!$BJ47</f>
        <v>24711</v>
      </c>
      <c r="E162" s="20"/>
      <c r="F162" s="78"/>
      <c r="G162" s="78"/>
      <c r="H162" s="78"/>
      <c r="I162" s="78"/>
      <c r="J162" s="78"/>
      <c r="K162" s="3"/>
      <c r="L162" s="108"/>
    </row>
    <row r="163" spans="1:12">
      <c r="A163" s="131"/>
      <c r="B163" s="68" t="s">
        <v>15</v>
      </c>
      <c r="C163" s="69" t="str">
        <f t="shared" si="4"/>
        <v>Z24713</v>
      </c>
      <c r="D163" s="105">
        <f>'[1]Tableau de bord'!$BJ48</f>
        <v>24713</v>
      </c>
      <c r="E163" s="20"/>
      <c r="F163" s="78"/>
      <c r="G163" s="78"/>
      <c r="H163" s="78"/>
      <c r="I163" s="78"/>
      <c r="J163" s="78"/>
      <c r="K163" s="3"/>
      <c r="L163" s="108"/>
    </row>
    <row r="164" spans="1:12">
      <c r="A164" s="131"/>
      <c r="B164" s="68" t="s">
        <v>15</v>
      </c>
      <c r="C164" s="69" t="str">
        <f t="shared" si="4"/>
        <v>Z24715</v>
      </c>
      <c r="D164" s="105">
        <f>'[1]Tableau de bord'!$BJ49</f>
        <v>24715</v>
      </c>
      <c r="E164" s="20"/>
      <c r="F164" s="78"/>
      <c r="G164" s="78"/>
      <c r="H164" s="78"/>
      <c r="I164" s="78"/>
      <c r="J164" s="78"/>
      <c r="K164" s="3"/>
      <c r="L164" s="108"/>
    </row>
    <row r="165" spans="1:12">
      <c r="A165" s="131"/>
      <c r="B165" s="68" t="s">
        <v>15</v>
      </c>
      <c r="C165" s="69" t="str">
        <f t="shared" si="4"/>
        <v>Z24727</v>
      </c>
      <c r="D165" s="105">
        <f>'[1]Tableau de bord'!$BJ50</f>
        <v>24727</v>
      </c>
      <c r="E165" s="20"/>
      <c r="F165" s="78"/>
      <c r="G165" s="78"/>
      <c r="H165" s="78"/>
      <c r="I165" s="78"/>
      <c r="J165" s="78"/>
      <c r="K165" s="3"/>
      <c r="L165" s="108"/>
    </row>
    <row r="166" spans="1:12">
      <c r="A166" s="131"/>
      <c r="B166" s="68" t="s">
        <v>15</v>
      </c>
      <c r="C166" s="69" t="str">
        <f t="shared" si="4"/>
        <v>Z24729</v>
      </c>
      <c r="D166" s="105">
        <f>'[1]Tableau de bord'!$BJ51</f>
        <v>24729</v>
      </c>
      <c r="E166" s="20"/>
      <c r="F166" s="78"/>
      <c r="G166" s="78"/>
      <c r="H166" s="78"/>
      <c r="I166" s="78"/>
      <c r="J166" s="78"/>
      <c r="K166" s="3"/>
      <c r="L166" s="108"/>
    </row>
    <row r="167" spans="1:12">
      <c r="A167" s="131"/>
      <c r="B167" s="68" t="s">
        <v>15</v>
      </c>
      <c r="C167" s="69" t="str">
        <f t="shared" si="4"/>
        <v>Z24735</v>
      </c>
      <c r="D167" s="105">
        <f>'[1]Tableau de bord'!$BJ52</f>
        <v>24735</v>
      </c>
      <c r="E167" s="20"/>
      <c r="F167" s="78"/>
      <c r="G167" s="78"/>
      <c r="H167" s="78"/>
      <c r="I167" s="78"/>
      <c r="J167" s="78"/>
      <c r="K167" s="3"/>
      <c r="L167" s="108"/>
    </row>
    <row r="168" spans="1:12">
      <c r="A168" s="131"/>
      <c r="B168" s="68" t="s">
        <v>15</v>
      </c>
      <c r="C168" s="69" t="str">
        <f t="shared" si="4"/>
        <v>Z24739</v>
      </c>
      <c r="D168" s="105">
        <f>'[1]Tableau de bord'!$BJ53</f>
        <v>24739</v>
      </c>
      <c r="E168" s="20"/>
      <c r="F168" s="78"/>
      <c r="G168" s="78"/>
      <c r="H168" s="78"/>
      <c r="I168" s="78"/>
      <c r="J168" s="78"/>
      <c r="K168" s="3"/>
      <c r="L168" s="108"/>
    </row>
    <row r="169" spans="1:12">
      <c r="A169" s="131"/>
      <c r="B169" s="68" t="s">
        <v>15</v>
      </c>
      <c r="C169" s="69" t="str">
        <f t="shared" si="4"/>
        <v>Z24743</v>
      </c>
      <c r="D169" s="105">
        <f>'[1]Tableau de bord'!$BJ54</f>
        <v>24743</v>
      </c>
      <c r="E169" s="20"/>
      <c r="F169" s="78"/>
      <c r="G169" s="78"/>
      <c r="H169" s="78"/>
      <c r="I169" s="78"/>
      <c r="J169" s="78"/>
      <c r="K169" s="3"/>
      <c r="L169" s="108"/>
    </row>
    <row r="170" spans="1:12">
      <c r="A170" s="131"/>
      <c r="B170" s="68" t="s">
        <v>15</v>
      </c>
      <c r="C170" s="69" t="str">
        <f t="shared" si="4"/>
        <v>Z24749</v>
      </c>
      <c r="D170" s="105">
        <f>'[1]Tableau de bord'!$BJ55</f>
        <v>24749</v>
      </c>
      <c r="E170" s="20"/>
      <c r="F170" s="78"/>
      <c r="G170" s="78"/>
      <c r="H170" s="78"/>
      <c r="I170" s="78"/>
      <c r="J170" s="78"/>
      <c r="K170" s="3"/>
      <c r="L170" s="108"/>
    </row>
    <row r="171" spans="1:12">
      <c r="A171" s="131"/>
      <c r="B171" s="68" t="s">
        <v>15</v>
      </c>
      <c r="C171" s="69" t="str">
        <f t="shared" si="4"/>
        <v>Z24751</v>
      </c>
      <c r="D171" s="105">
        <f>'[1]Tableau de bord'!$BJ56</f>
        <v>24751</v>
      </c>
      <c r="E171" s="20"/>
      <c r="F171" s="78"/>
      <c r="G171" s="78"/>
      <c r="H171" s="78"/>
      <c r="I171" s="78"/>
      <c r="J171" s="78"/>
      <c r="K171" s="3"/>
      <c r="L171" s="108"/>
    </row>
    <row r="172" spans="1:12">
      <c r="A172" s="131"/>
      <c r="B172" s="68" t="s">
        <v>15</v>
      </c>
      <c r="C172" s="69" t="str">
        <f t="shared" si="4"/>
        <v>Z24757</v>
      </c>
      <c r="D172" s="105">
        <f>'[1]Tableau de bord'!$BJ57</f>
        <v>24757</v>
      </c>
      <c r="E172" s="20"/>
      <c r="F172" s="78"/>
      <c r="G172" s="78"/>
      <c r="H172" s="78"/>
      <c r="I172" s="78"/>
      <c r="J172" s="78"/>
      <c r="K172" s="3"/>
      <c r="L172" s="108"/>
    </row>
    <row r="173" spans="1:12">
      <c r="A173" s="131"/>
      <c r="B173" s="68" t="s">
        <v>15</v>
      </c>
      <c r="C173" s="69" t="str">
        <f t="shared" si="4"/>
        <v>Z24759</v>
      </c>
      <c r="D173" s="105">
        <f>'[1]Tableau de bord'!$BJ58</f>
        <v>24759</v>
      </c>
      <c r="E173" s="20"/>
      <c r="F173" s="78"/>
      <c r="G173" s="78"/>
      <c r="H173" s="78"/>
      <c r="I173" s="78"/>
      <c r="J173" s="78"/>
      <c r="K173" s="3"/>
      <c r="L173" s="108"/>
    </row>
    <row r="174" spans="1:12">
      <c r="A174" s="131"/>
      <c r="B174" s="68" t="s">
        <v>15</v>
      </c>
      <c r="C174" s="69" t="str">
        <f t="shared" si="4"/>
        <v>Z24761</v>
      </c>
      <c r="D174" s="105">
        <f>'[1]Tableau de bord'!$BJ59</f>
        <v>24761</v>
      </c>
      <c r="E174" s="20"/>
      <c r="F174" s="78"/>
      <c r="G174" s="78"/>
      <c r="H174" s="78"/>
      <c r="I174" s="78"/>
      <c r="J174" s="78"/>
      <c r="K174" s="3"/>
      <c r="L174" s="108"/>
    </row>
    <row r="175" spans="1:12">
      <c r="A175" s="131"/>
      <c r="B175" s="68" t="s">
        <v>15</v>
      </c>
      <c r="C175" s="69" t="str">
        <f t="shared" si="4"/>
        <v>Z24765</v>
      </c>
      <c r="D175" s="105">
        <f>'[1]Tableau de bord'!$BJ60</f>
        <v>24765</v>
      </c>
      <c r="E175" s="20"/>
      <c r="F175" s="78"/>
      <c r="G175" s="78"/>
      <c r="H175" s="78"/>
      <c r="I175" s="78"/>
      <c r="J175" s="78"/>
      <c r="K175" s="3"/>
      <c r="L175" s="108"/>
    </row>
    <row r="176" spans="1:12">
      <c r="A176" s="131"/>
      <c r="B176" s="68" t="s">
        <v>15</v>
      </c>
      <c r="C176" s="69" t="str">
        <f t="shared" si="4"/>
        <v>Z24767</v>
      </c>
      <c r="D176" s="105">
        <f>'[1]Tableau de bord'!$BJ61</f>
        <v>24767</v>
      </c>
      <c r="E176" s="20"/>
      <c r="F176" s="78"/>
      <c r="G176" s="78"/>
      <c r="H176" s="78"/>
      <c r="I176" s="78"/>
      <c r="J176" s="78"/>
      <c r="K176" s="3"/>
      <c r="L176" s="108"/>
    </row>
    <row r="177" spans="1:12">
      <c r="A177" s="131"/>
      <c r="B177" s="68" t="s">
        <v>15</v>
      </c>
      <c r="C177" s="69" t="str">
        <f t="shared" si="4"/>
        <v>Z24769</v>
      </c>
      <c r="D177" s="105">
        <f>'[1]Tableau de bord'!$BJ62</f>
        <v>24769</v>
      </c>
      <c r="E177" s="20"/>
      <c r="F177" s="78"/>
      <c r="G177" s="78"/>
      <c r="H177" s="78"/>
      <c r="I177" s="78"/>
      <c r="J177" s="78"/>
      <c r="K177" s="3"/>
      <c r="L177" s="108"/>
    </row>
    <row r="178" spans="1:12" ht="13.5" thickBot="1">
      <c r="A178" s="132"/>
      <c r="B178" s="70" t="s">
        <v>15</v>
      </c>
      <c r="C178" s="71" t="str">
        <f t="shared" si="4"/>
        <v>Z24771</v>
      </c>
      <c r="D178" s="106">
        <f>'[1]Tableau de bord'!$BJ63</f>
        <v>24771</v>
      </c>
      <c r="E178" s="22"/>
      <c r="F178" s="78"/>
      <c r="G178" s="78"/>
      <c r="H178" s="78"/>
      <c r="I178" s="78"/>
      <c r="J178" s="78"/>
      <c r="K178" s="3"/>
      <c r="L178" s="108"/>
    </row>
  </sheetData>
  <mergeCells count="5">
    <mergeCell ref="A5:A20"/>
    <mergeCell ref="A23:A57"/>
    <mergeCell ref="A60:A74"/>
    <mergeCell ref="A77:A116"/>
    <mergeCell ref="A119:A178"/>
  </mergeCells>
  <conditionalFormatting sqref="E21">
    <cfRule type="cellIs" dxfId="5" priority="4" operator="equal">
      <formula>"V"</formula>
    </cfRule>
    <cfRule type="cellIs" dxfId="4" priority="5" operator="equal">
      <formula>"O"</formula>
    </cfRule>
    <cfRule type="cellIs" dxfId="3" priority="6" operator="equal">
      <formula>"R"</formula>
    </cfRule>
  </conditionalFormatting>
  <conditionalFormatting sqref="E5:E20 E23:E57 E119:E178 E60:F74 E77:F116">
    <cfRule type="cellIs" dxfId="2" priority="1" operator="greaterThanOrEqual">
      <formula>$R$23</formula>
    </cfRule>
    <cfRule type="cellIs" dxfId="1" priority="2" operator="between">
      <formula>$P$23</formula>
      <formula>$R$23</formula>
    </cfRule>
    <cfRule type="cellIs" dxfId="0" priority="3" operator="lessThanOrEqual">
      <formula>$P$23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T12"/>
  <sheetViews>
    <sheetView workbookViewId="0">
      <selection activeCell="A2" sqref="A2:A8"/>
    </sheetView>
  </sheetViews>
  <sheetFormatPr baseColWidth="10" defaultRowHeight="12.75"/>
  <cols>
    <col min="2" max="2" width="16.28515625" bestFit="1" customWidth="1"/>
    <col min="19" max="20" width="11.42578125" style="82"/>
  </cols>
  <sheetData>
    <row r="2" spans="1:20">
      <c r="A2" s="9" t="s">
        <v>184</v>
      </c>
      <c r="B2" s="9" t="s">
        <v>191</v>
      </c>
    </row>
    <row r="3" spans="1:20">
      <c r="A3" s="9" t="s">
        <v>185</v>
      </c>
      <c r="B3" s="9" t="s">
        <v>192</v>
      </c>
    </row>
    <row r="4" spans="1:20">
      <c r="A4" s="9" t="s">
        <v>186</v>
      </c>
      <c r="B4" s="9" t="s">
        <v>193</v>
      </c>
    </row>
    <row r="5" spans="1:20">
      <c r="A5" s="9" t="s">
        <v>187</v>
      </c>
      <c r="B5" s="9" t="s">
        <v>194</v>
      </c>
      <c r="T5" s="6"/>
    </row>
    <row r="6" spans="1:20">
      <c r="A6" s="9" t="s">
        <v>188</v>
      </c>
      <c r="T6" s="6"/>
    </row>
    <row r="7" spans="1:20">
      <c r="A7" s="9" t="s">
        <v>189</v>
      </c>
      <c r="T7" s="6"/>
    </row>
    <row r="8" spans="1:20">
      <c r="A8" s="9" t="s">
        <v>190</v>
      </c>
      <c r="T8" s="6"/>
    </row>
    <row r="10" spans="1:20">
      <c r="S10" s="6"/>
    </row>
    <row r="11" spans="1:20">
      <c r="S11" s="6"/>
    </row>
    <row r="12" spans="1:20">
      <c r="S1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FeuilleEntrees</vt:lpstr>
      <vt:lpstr>FeuilleSorties</vt:lpstr>
      <vt:lpstr>Vidange WC</vt:lpstr>
      <vt:lpstr>POV</vt:lpstr>
      <vt:lpstr>Sable</vt:lpstr>
      <vt:lpstr>Feuil1</vt:lpstr>
      <vt:lpstr>Sable!Extraire</vt:lpstr>
      <vt:lpstr>'Vidange WC'!Extraire</vt:lpstr>
      <vt:lpstr>FeuilleEntrees!Zone_d_impression</vt:lpstr>
      <vt:lpstr>FeuilleSorties!Zone_d_impression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9205069K</dc:creator>
  <cp:lastModifiedBy>Brailly Elsa</cp:lastModifiedBy>
  <cp:lastPrinted>2018-06-13T17:33:18Z</cp:lastPrinted>
  <dcterms:created xsi:type="dcterms:W3CDTF">2013-08-20T13:17:47Z</dcterms:created>
  <dcterms:modified xsi:type="dcterms:W3CDTF">2018-06-15T12:16:48Z</dcterms:modified>
</cp:coreProperties>
</file>