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Tableau des Responsabilités" sheetId="2" r:id="rId1"/>
    <sheet name="Tableau Modification" sheetId="6" r:id="rId2"/>
  </sheets>
  <definedNames>
    <definedName name="Responsable">IF(ISBLANK('Tableau Modification'!$B1),"",'Tableau Modification'!XFD1048576)</definedName>
    <definedName name="Semaine">'Tableau Modification'!$B$1:$AJ$1</definedName>
    <definedName name="_xlnm.Print_Area" localSheetId="0">'Tableau des Responsabilités'!$A$1:$D$13</definedName>
  </definedNames>
  <calcPr calcId="152511"/>
</workbook>
</file>

<file path=xl/calcChain.xml><?xml version="1.0" encoding="utf-8"?>
<calcChain xmlns="http://schemas.openxmlformats.org/spreadsheetml/2006/main">
  <c r="D2" i="6" l="1"/>
  <c r="D9" i="6"/>
  <c r="C2" i="6"/>
  <c r="B29" i="6" l="1"/>
  <c r="D6" i="6"/>
  <c r="D14" i="6"/>
  <c r="E14" i="6" s="1"/>
  <c r="D15" i="6"/>
  <c r="C4" i="6"/>
  <c r="C5" i="6"/>
  <c r="C6" i="6"/>
  <c r="C7" i="6"/>
  <c r="D7" i="6" s="1"/>
  <c r="C8" i="6"/>
  <c r="D8" i="6" s="1"/>
  <c r="C10" i="6"/>
  <c r="D10" i="6" s="1"/>
  <c r="C11" i="6"/>
  <c r="D11" i="6" s="1"/>
  <c r="C12" i="6"/>
  <c r="D12" i="6" s="1"/>
  <c r="C13" i="6"/>
  <c r="D13" i="6" s="1"/>
  <c r="C14" i="6"/>
  <c r="C15" i="6"/>
  <c r="C16" i="6"/>
  <c r="D16" i="6" s="1"/>
  <c r="C17" i="6"/>
  <c r="D17" i="6" s="1"/>
  <c r="C3" i="6"/>
  <c r="D3" i="6" s="1"/>
  <c r="D4" i="6" l="1"/>
  <c r="E17" i="6"/>
  <c r="F17" i="6" s="1"/>
  <c r="E16" i="6"/>
  <c r="E9" i="6"/>
  <c r="F2" i="6" s="1"/>
  <c r="G3" i="6" s="1"/>
  <c r="E8" i="6"/>
  <c r="E13" i="6"/>
  <c r="E12" i="6"/>
  <c r="E4" i="6"/>
  <c r="E11" i="6"/>
  <c r="E10" i="6"/>
  <c r="E7" i="6"/>
  <c r="D5" i="6"/>
  <c r="E6" i="6" s="1"/>
  <c r="E15" i="6"/>
  <c r="E2" i="6"/>
  <c r="F3" i="6" s="1"/>
  <c r="C9" i="2"/>
  <c r="C8" i="2"/>
  <c r="C4" i="2"/>
  <c r="F12" i="6" l="1"/>
  <c r="F11" i="6"/>
  <c r="G4" i="6"/>
  <c r="E5" i="6"/>
  <c r="F6" i="6" s="1"/>
  <c r="G7" i="6" s="1"/>
  <c r="F16" i="6"/>
  <c r="F15" i="6"/>
  <c r="F14" i="6"/>
  <c r="F13" i="6"/>
  <c r="F8" i="6"/>
  <c r="F7" i="6"/>
  <c r="F10" i="6"/>
  <c r="F9" i="6"/>
  <c r="G2" i="6" s="1"/>
  <c r="H3" i="6" s="1"/>
  <c r="D11" i="2"/>
  <c r="D10" i="2"/>
  <c r="D9" i="2"/>
  <c r="D8" i="2"/>
  <c r="D7" i="2"/>
  <c r="D6" i="2"/>
  <c r="D5" i="2"/>
  <c r="D4" i="2"/>
  <c r="B13" i="2"/>
  <c r="B12" i="2"/>
  <c r="B11" i="2"/>
  <c r="B10" i="2"/>
  <c r="B9" i="2"/>
  <c r="B8" i="2"/>
  <c r="B7" i="2"/>
  <c r="B6" i="2"/>
  <c r="B5" i="2"/>
  <c r="B4" i="2"/>
  <c r="G9" i="6" l="1"/>
  <c r="H2" i="6" s="1"/>
  <c r="I3" i="6" s="1"/>
  <c r="G8" i="6"/>
  <c r="H4" i="6"/>
  <c r="I4" i="6" s="1"/>
  <c r="G17" i="6"/>
  <c r="G16" i="6"/>
  <c r="H8" i="6"/>
  <c r="G11" i="6"/>
  <c r="H12" i="6" s="1"/>
  <c r="I13" i="6" s="1"/>
  <c r="J14" i="6" s="1"/>
  <c r="K15" i="6" s="1"/>
  <c r="G10" i="6"/>
  <c r="F5" i="6"/>
  <c r="G6" i="6" s="1"/>
  <c r="H7" i="6" s="1"/>
  <c r="G15" i="6"/>
  <c r="G14" i="6"/>
  <c r="H15" i="6" s="1"/>
  <c r="G13" i="6"/>
  <c r="H14" i="6" s="1"/>
  <c r="I15" i="6" s="1"/>
  <c r="G12" i="6"/>
  <c r="H13" i="6" s="1"/>
  <c r="I14" i="6" s="1"/>
  <c r="J15" i="6" s="1"/>
  <c r="A1" i="2"/>
  <c r="J4" i="6" l="1"/>
  <c r="H16" i="6"/>
  <c r="I16" i="6" s="1"/>
  <c r="H17" i="6"/>
  <c r="I8" i="6"/>
  <c r="H11" i="6"/>
  <c r="I12" i="6" s="1"/>
  <c r="J13" i="6" s="1"/>
  <c r="K14" i="6" s="1"/>
  <c r="L15" i="6" s="1"/>
  <c r="H10" i="6"/>
  <c r="I11" i="6" s="1"/>
  <c r="J12" i="6" s="1"/>
  <c r="K13" i="6" s="1"/>
  <c r="L14" i="6" s="1"/>
  <c r="M15" i="6" s="1"/>
  <c r="H9" i="6"/>
  <c r="C10" i="2"/>
  <c r="C7" i="2"/>
  <c r="C5" i="2"/>
  <c r="A7" i="2"/>
  <c r="A10" i="2"/>
  <c r="A9" i="2"/>
  <c r="A8" i="2"/>
  <c r="A12" i="2"/>
  <c r="A5" i="2"/>
  <c r="A4" i="2"/>
  <c r="J16" i="6" l="1"/>
  <c r="H5" i="6"/>
  <c r="I10" i="6"/>
  <c r="J11" i="6" s="1"/>
  <c r="K12" i="6" s="1"/>
  <c r="L13" i="6" s="1"/>
  <c r="M14" i="6" s="1"/>
  <c r="N15" i="6" s="1"/>
  <c r="I2" i="6"/>
  <c r="J3" i="6" s="1"/>
  <c r="K4" i="6" s="1"/>
  <c r="I17" i="6"/>
  <c r="J17" i="6" s="1"/>
  <c r="I9" i="6"/>
  <c r="J9" i="6"/>
  <c r="K10" i="6" l="1"/>
  <c r="L11" i="6" s="1"/>
  <c r="M12" i="6" s="1"/>
  <c r="N13" i="6" s="1"/>
  <c r="O14" i="6" s="1"/>
  <c r="J10" i="6"/>
  <c r="K11" i="6" s="1"/>
  <c r="L12" i="6" s="1"/>
  <c r="M13" i="6" s="1"/>
  <c r="N14" i="6" s="1"/>
  <c r="O15" i="6" s="1"/>
  <c r="J2" i="6"/>
  <c r="K3" i="6" s="1"/>
  <c r="L4" i="6" s="1"/>
  <c r="K2" i="6"/>
  <c r="L3" i="6" s="1"/>
  <c r="M4" i="6" s="1"/>
  <c r="I6" i="6"/>
  <c r="J7" i="6" s="1"/>
  <c r="K8" i="6" s="1"/>
  <c r="I5" i="6"/>
  <c r="K17" i="6"/>
  <c r="K16" i="6"/>
  <c r="L17" i="6" l="1"/>
  <c r="L16" i="6"/>
  <c r="J6" i="6"/>
  <c r="K7" i="6" s="1"/>
  <c r="L8" i="6" s="1"/>
  <c r="J5" i="6"/>
  <c r="L9" i="6"/>
  <c r="P15" i="6"/>
  <c r="L10" i="6"/>
  <c r="M11" i="6" s="1"/>
  <c r="N12" i="6" s="1"/>
  <c r="O13" i="6" s="1"/>
  <c r="P14" i="6" s="1"/>
  <c r="Q15" i="6" s="1"/>
  <c r="M10" i="6" l="1"/>
  <c r="N11" i="6" s="1"/>
  <c r="O12" i="6" s="1"/>
  <c r="P13" i="6" s="1"/>
  <c r="Q14" i="6" s="1"/>
  <c r="R15" i="6" s="1"/>
  <c r="M2" i="6"/>
  <c r="N3" i="6" s="1"/>
  <c r="O4" i="6" s="1"/>
  <c r="K6" i="6"/>
  <c r="L7" i="6" s="1"/>
  <c r="M8" i="6" s="1"/>
  <c r="N9" i="6" s="1"/>
  <c r="K5" i="6"/>
  <c r="M9" i="6"/>
  <c r="M17" i="6"/>
  <c r="M16" i="6"/>
  <c r="N10" i="6" l="1"/>
  <c r="O11" i="6" s="1"/>
  <c r="P12" i="6" s="1"/>
  <c r="Q13" i="6" s="1"/>
  <c r="R14" i="6" s="1"/>
  <c r="S15" i="6" s="1"/>
  <c r="N2" i="6"/>
  <c r="O3" i="6" s="1"/>
  <c r="P4" i="6" s="1"/>
  <c r="L6" i="6"/>
  <c r="M7" i="6" s="1"/>
  <c r="N8" i="6" s="1"/>
  <c r="O9" i="6" s="1"/>
  <c r="L5" i="6"/>
  <c r="O2" i="6"/>
  <c r="N17" i="6"/>
  <c r="N16" i="6"/>
  <c r="M6" i="6" l="1"/>
  <c r="N7" i="6" s="1"/>
  <c r="O8" i="6" s="1"/>
  <c r="P9" i="6" s="1"/>
  <c r="M5" i="6"/>
  <c r="P10" i="6"/>
  <c r="Q11" i="6" s="1"/>
  <c r="R12" i="6" s="1"/>
  <c r="S13" i="6" s="1"/>
  <c r="T14" i="6" s="1"/>
  <c r="U15" i="6" s="1"/>
  <c r="P2" i="6"/>
  <c r="Q3" i="6" s="1"/>
  <c r="R4" i="6" s="1"/>
  <c r="O17" i="6"/>
  <c r="O16" i="6"/>
  <c r="P3" i="6"/>
  <c r="Q4" i="6" s="1"/>
  <c r="O10" i="6"/>
  <c r="P11" i="6" s="1"/>
  <c r="Q12" i="6" s="1"/>
  <c r="R13" i="6" s="1"/>
  <c r="S14" i="6" s="1"/>
  <c r="T15" i="6" s="1"/>
  <c r="P17" i="6" l="1"/>
  <c r="P16" i="6"/>
  <c r="N6" i="6"/>
  <c r="O7" i="6" s="1"/>
  <c r="P8" i="6" s="1"/>
  <c r="Q9" i="6" s="1"/>
  <c r="N5" i="6"/>
  <c r="Q10" i="6"/>
  <c r="R11" i="6" s="1"/>
  <c r="S12" i="6" s="1"/>
  <c r="T13" i="6" s="1"/>
  <c r="U14" i="6" s="1"/>
  <c r="V15" i="6" s="1"/>
  <c r="Q2" i="6"/>
  <c r="R3" i="6" s="1"/>
  <c r="S4" i="6" s="1"/>
  <c r="O6" i="6" l="1"/>
  <c r="P7" i="6" s="1"/>
  <c r="Q8" i="6" s="1"/>
  <c r="R9" i="6" s="1"/>
  <c r="R10" i="6"/>
  <c r="S11" i="6" s="1"/>
  <c r="T12" i="6" s="1"/>
  <c r="U13" i="6" s="1"/>
  <c r="V14" i="6" s="1"/>
  <c r="W15" i="6" s="1"/>
  <c r="R2" i="6"/>
  <c r="S3" i="6" s="1"/>
  <c r="T4" i="6" s="1"/>
  <c r="Q17" i="6"/>
  <c r="Q16" i="6"/>
  <c r="R17" i="6" l="1"/>
  <c r="R16" i="6"/>
  <c r="P5" i="6"/>
  <c r="S10" i="6"/>
  <c r="T11" i="6" s="1"/>
  <c r="U12" i="6" s="1"/>
  <c r="V13" i="6" s="1"/>
  <c r="W14" i="6" s="1"/>
  <c r="X15" i="6" s="1"/>
  <c r="S2" i="6"/>
  <c r="T3" i="6" s="1"/>
  <c r="U4" i="6" s="1"/>
  <c r="Q6" i="6" l="1"/>
  <c r="R7" i="6" s="1"/>
  <c r="S8" i="6" s="1"/>
  <c r="T9" i="6" s="1"/>
  <c r="Q5" i="6"/>
  <c r="T10" i="6"/>
  <c r="U11" i="6" s="1"/>
  <c r="V12" i="6" s="1"/>
  <c r="W13" i="6" s="1"/>
  <c r="X14" i="6" s="1"/>
  <c r="Y15" i="6" s="1"/>
  <c r="S17" i="6"/>
  <c r="S16" i="6"/>
  <c r="T17" i="6" l="1"/>
  <c r="T16" i="6"/>
  <c r="R6" i="6"/>
  <c r="S7" i="6" s="1"/>
  <c r="T8" i="6" s="1"/>
  <c r="U9" i="6" s="1"/>
  <c r="R5" i="6"/>
  <c r="U10" i="6"/>
  <c r="V11" i="6" s="1"/>
  <c r="W12" i="6" s="1"/>
  <c r="X13" i="6" s="1"/>
  <c r="Y14" i="6" s="1"/>
  <c r="Z15" i="6" s="1"/>
  <c r="U2" i="6"/>
  <c r="V3" i="6" s="1"/>
  <c r="W4" i="6" s="1"/>
  <c r="S6" i="6" l="1"/>
  <c r="T7" i="6" s="1"/>
  <c r="U8" i="6" s="1"/>
  <c r="V9" i="6" s="1"/>
  <c r="S5" i="6"/>
  <c r="V10" i="6"/>
  <c r="W11" i="6" s="1"/>
  <c r="X12" i="6" s="1"/>
  <c r="Y13" i="6" s="1"/>
  <c r="Z14" i="6" s="1"/>
  <c r="AA15" i="6" s="1"/>
  <c r="V2" i="6"/>
  <c r="W3" i="6" s="1"/>
  <c r="X4" i="6" s="1"/>
  <c r="U17" i="6"/>
  <c r="U16" i="6"/>
  <c r="W10" i="6" l="1"/>
  <c r="X11" i="6" s="1"/>
  <c r="Y12" i="6" s="1"/>
  <c r="Z13" i="6" s="1"/>
  <c r="AA14" i="6" s="1"/>
  <c r="AB15" i="6" s="1"/>
  <c r="W2" i="6"/>
  <c r="X3" i="6" s="1"/>
  <c r="Y4" i="6" s="1"/>
  <c r="V17" i="6"/>
  <c r="V16" i="6"/>
  <c r="T6" i="6"/>
  <c r="U7" i="6" s="1"/>
  <c r="V8" i="6" s="1"/>
  <c r="W9" i="6" s="1"/>
  <c r="T5" i="6"/>
  <c r="U6" i="6" l="1"/>
  <c r="V7" i="6" s="1"/>
  <c r="W8" i="6" s="1"/>
  <c r="X9" i="6" s="1"/>
  <c r="U5" i="6"/>
  <c r="W17" i="6"/>
  <c r="W16" i="6"/>
  <c r="X10" i="6"/>
  <c r="Y11" i="6" s="1"/>
  <c r="Z12" i="6" s="1"/>
  <c r="AA13" i="6" s="1"/>
  <c r="AB14" i="6" s="1"/>
  <c r="AC15" i="6" s="1"/>
  <c r="X2" i="6"/>
  <c r="Y3" i="6" s="1"/>
  <c r="Z4" i="6" s="1"/>
  <c r="X17" i="6" l="1"/>
  <c r="X16" i="6"/>
  <c r="V6" i="6"/>
  <c r="W7" i="6" s="1"/>
  <c r="X8" i="6" s="1"/>
  <c r="Y9" i="6" s="1"/>
  <c r="V5" i="6"/>
  <c r="Y10" i="6"/>
  <c r="Z11" i="6" s="1"/>
  <c r="AA12" i="6" s="1"/>
  <c r="AB13" i="6" s="1"/>
  <c r="AC14" i="6" s="1"/>
  <c r="AD15" i="6" s="1"/>
  <c r="Y2" i="6"/>
  <c r="Z3" i="6" s="1"/>
  <c r="AA4" i="6" s="1"/>
  <c r="W6" i="6" l="1"/>
  <c r="X7" i="6" s="1"/>
  <c r="Y8" i="6" s="1"/>
  <c r="Z9" i="6" s="1"/>
  <c r="Z10" i="6"/>
  <c r="AA11" i="6" s="1"/>
  <c r="AB12" i="6" s="1"/>
  <c r="AC13" i="6" s="1"/>
  <c r="AD14" i="6" s="1"/>
  <c r="AE15" i="6" s="1"/>
  <c r="Z2" i="6"/>
  <c r="AA3" i="6" s="1"/>
  <c r="AB4" i="6" s="1"/>
  <c r="Y17" i="6"/>
  <c r="Y16" i="6"/>
  <c r="Z17" i="6" l="1"/>
  <c r="Z16" i="6"/>
  <c r="X5" i="6"/>
  <c r="AA10" i="6"/>
  <c r="AB11" i="6" s="1"/>
  <c r="AC12" i="6" s="1"/>
  <c r="AD13" i="6" s="1"/>
  <c r="AE14" i="6" s="1"/>
  <c r="AF15" i="6" s="1"/>
  <c r="AA2" i="6"/>
  <c r="AB3" i="6" s="1"/>
  <c r="AC4" i="6" s="1"/>
  <c r="Y6" i="6" l="1"/>
  <c r="Z7" i="6" s="1"/>
  <c r="AA8" i="6" s="1"/>
  <c r="AB9" i="6" s="1"/>
  <c r="Y5" i="6"/>
  <c r="AB10" i="6"/>
  <c r="AC11" i="6" s="1"/>
  <c r="AD12" i="6" s="1"/>
  <c r="AE13" i="6" s="1"/>
  <c r="AF14" i="6" s="1"/>
  <c r="AG15" i="6" s="1"/>
  <c r="AA17" i="6"/>
  <c r="AA16" i="6"/>
  <c r="Z6" i="6" l="1"/>
  <c r="AA7" i="6" s="1"/>
  <c r="AB8" i="6" s="1"/>
  <c r="AC9" i="6" s="1"/>
  <c r="Z5" i="6"/>
  <c r="AC10" i="6"/>
  <c r="AD11" i="6" s="1"/>
  <c r="AE12" i="6" s="1"/>
  <c r="AF13" i="6" s="1"/>
  <c r="AG14" i="6" s="1"/>
  <c r="AH15" i="6" s="1"/>
  <c r="AC2" i="6"/>
  <c r="AD3" i="6" s="1"/>
  <c r="AE4" i="6" s="1"/>
  <c r="AB17" i="6"/>
  <c r="AB16" i="6"/>
  <c r="AC17" i="6" l="1"/>
  <c r="AC16" i="6"/>
  <c r="AA6" i="6"/>
  <c r="AB7" i="6" s="1"/>
  <c r="AC8" i="6" s="1"/>
  <c r="AD9" i="6" s="1"/>
  <c r="AA5" i="6"/>
  <c r="AD10" i="6"/>
  <c r="AE11" i="6" s="1"/>
  <c r="AF12" i="6" s="1"/>
  <c r="AG13" i="6" s="1"/>
  <c r="AH14" i="6" s="1"/>
  <c r="AI15" i="6" s="1"/>
  <c r="AD2" i="6"/>
  <c r="AE3" i="6" s="1"/>
  <c r="AF4" i="6" s="1"/>
  <c r="AB6" i="6" l="1"/>
  <c r="AC7" i="6" s="1"/>
  <c r="AD8" i="6" s="1"/>
  <c r="AE9" i="6" s="1"/>
  <c r="AB5" i="6"/>
  <c r="AE10" i="6"/>
  <c r="AF11" i="6" s="1"/>
  <c r="AG12" i="6" s="1"/>
  <c r="AH13" i="6" s="1"/>
  <c r="AI14" i="6" s="1"/>
  <c r="AJ15" i="6" s="1"/>
  <c r="AE2" i="6"/>
  <c r="AF3" i="6" s="1"/>
  <c r="AG4" i="6" s="1"/>
  <c r="AD17" i="6"/>
  <c r="AD16" i="6"/>
  <c r="AE17" i="6" l="1"/>
  <c r="AE16" i="6"/>
  <c r="AF10" i="6"/>
  <c r="AG11" i="6" s="1"/>
  <c r="AH12" i="6" s="1"/>
  <c r="AI13" i="6" s="1"/>
  <c r="AJ14" i="6" s="1"/>
  <c r="AK15" i="6" s="1"/>
  <c r="AF2" i="6"/>
  <c r="AG3" i="6" s="1"/>
  <c r="AH4" i="6" s="1"/>
  <c r="AC6" i="6"/>
  <c r="AD7" i="6" s="1"/>
  <c r="AE8" i="6" s="1"/>
  <c r="AF9" i="6" s="1"/>
  <c r="AC5" i="6"/>
  <c r="AG10" i="6" l="1"/>
  <c r="AH11" i="6" s="1"/>
  <c r="AI12" i="6" s="1"/>
  <c r="AJ13" i="6" s="1"/>
  <c r="AK14" i="6" s="1"/>
  <c r="AL15" i="6" s="1"/>
  <c r="AG2" i="6"/>
  <c r="AH3" i="6" s="1"/>
  <c r="AI4" i="6" s="1"/>
  <c r="AD6" i="6"/>
  <c r="AE7" i="6" s="1"/>
  <c r="AF8" i="6" s="1"/>
  <c r="AG9" i="6" s="1"/>
  <c r="AD5" i="6"/>
  <c r="AF17" i="6"/>
  <c r="AF16" i="6"/>
  <c r="AG17" i="6" l="1"/>
  <c r="AG16" i="6"/>
  <c r="AE6" i="6"/>
  <c r="AF7" i="6" s="1"/>
  <c r="AG8" i="6" s="1"/>
  <c r="AH9" i="6" s="1"/>
  <c r="AH10" i="6"/>
  <c r="AI11" i="6" s="1"/>
  <c r="AJ12" i="6" s="1"/>
  <c r="AK13" i="6" s="1"/>
  <c r="AL14" i="6" s="1"/>
  <c r="AM15" i="6" s="1"/>
  <c r="AH2" i="6"/>
  <c r="AI3" i="6" s="1"/>
  <c r="AJ4" i="6" s="1"/>
  <c r="AF5" i="6" l="1"/>
  <c r="AI10" i="6"/>
  <c r="AJ11" i="6" s="1"/>
  <c r="AK12" i="6" s="1"/>
  <c r="AL13" i="6" s="1"/>
  <c r="AM14" i="6" s="1"/>
  <c r="AN15" i="6" s="1"/>
  <c r="AI2" i="6"/>
  <c r="AJ3" i="6" s="1"/>
  <c r="AK4" i="6" s="1"/>
  <c r="AH17" i="6"/>
  <c r="AH16" i="6"/>
  <c r="AI17" i="6" l="1"/>
  <c r="AI16" i="6"/>
  <c r="AG6" i="6"/>
  <c r="AH7" i="6" s="1"/>
  <c r="AI8" i="6" s="1"/>
  <c r="AJ9" i="6" s="1"/>
  <c r="AG5" i="6"/>
  <c r="AJ10" i="6"/>
  <c r="AK11" i="6" s="1"/>
  <c r="AL12" i="6" s="1"/>
  <c r="AM13" i="6" s="1"/>
  <c r="AN14" i="6" s="1"/>
  <c r="AO15" i="6" s="1"/>
  <c r="AH6" i="6" l="1"/>
  <c r="AI7" i="6" s="1"/>
  <c r="AJ8" i="6" s="1"/>
  <c r="AK9" i="6" s="1"/>
  <c r="AH5" i="6"/>
  <c r="AK10" i="6"/>
  <c r="AL11" i="6" s="1"/>
  <c r="AM12" i="6" s="1"/>
  <c r="AN13" i="6" s="1"/>
  <c r="AO14" i="6" s="1"/>
  <c r="AP15" i="6" s="1"/>
  <c r="AK2" i="6"/>
  <c r="AL3" i="6" s="1"/>
  <c r="AM4" i="6" s="1"/>
  <c r="AJ17" i="6"/>
  <c r="AJ16" i="6"/>
  <c r="AK17" i="6" l="1"/>
  <c r="AK16" i="6"/>
  <c r="AI6" i="6"/>
  <c r="AJ7" i="6" s="1"/>
  <c r="AK8" i="6" s="1"/>
  <c r="AL9" i="6" s="1"/>
  <c r="AI5" i="6"/>
  <c r="AL10" i="6"/>
  <c r="AM11" i="6" s="1"/>
  <c r="AN12" i="6" s="1"/>
  <c r="AO13" i="6" s="1"/>
  <c r="AP14" i="6" s="1"/>
  <c r="AQ15" i="6" s="1"/>
  <c r="AL2" i="6"/>
  <c r="AM3" i="6" s="1"/>
  <c r="AN4" i="6" s="1"/>
  <c r="AJ6" i="6" l="1"/>
  <c r="AK7" i="6" s="1"/>
  <c r="AL8" i="6" s="1"/>
  <c r="AM9" i="6" s="1"/>
  <c r="AJ5" i="6"/>
  <c r="AM10" i="6"/>
  <c r="AN11" i="6" s="1"/>
  <c r="AO12" i="6" s="1"/>
  <c r="AP13" i="6" s="1"/>
  <c r="AQ14" i="6" s="1"/>
  <c r="AR15" i="6" s="1"/>
  <c r="AM2" i="6"/>
  <c r="AN3" i="6" s="1"/>
  <c r="AO4" i="6" s="1"/>
  <c r="AL17" i="6"/>
  <c r="AL16" i="6"/>
  <c r="AM17" i="6" l="1"/>
  <c r="AM16" i="6"/>
  <c r="AK6" i="6"/>
  <c r="AL7" i="6" s="1"/>
  <c r="AM8" i="6" s="1"/>
  <c r="AN9" i="6" s="1"/>
  <c r="AK5" i="6"/>
  <c r="AN10" i="6"/>
  <c r="AO11" i="6" s="1"/>
  <c r="AP12" i="6" s="1"/>
  <c r="AQ13" i="6" s="1"/>
  <c r="AR14" i="6" s="1"/>
  <c r="AS15" i="6" s="1"/>
  <c r="AN2" i="6"/>
  <c r="AO3" i="6" s="1"/>
  <c r="AP4" i="6" s="1"/>
  <c r="AO10" i="6" l="1"/>
  <c r="AP11" i="6" s="1"/>
  <c r="AQ12" i="6" s="1"/>
  <c r="AR13" i="6" s="1"/>
  <c r="AS14" i="6" s="1"/>
  <c r="AT15" i="6" s="1"/>
  <c r="AO2" i="6"/>
  <c r="AP3" i="6" s="1"/>
  <c r="AQ4" i="6" s="1"/>
  <c r="AL6" i="6"/>
  <c r="AM7" i="6" s="1"/>
  <c r="AN8" i="6" s="1"/>
  <c r="AO9" i="6" s="1"/>
  <c r="AL5" i="6"/>
  <c r="AN17" i="6"/>
  <c r="AN16" i="6"/>
  <c r="AM6" i="6" l="1"/>
  <c r="AN7" i="6" s="1"/>
  <c r="AO8" i="6" s="1"/>
  <c r="AP9" i="6" s="1"/>
  <c r="AO17" i="6"/>
  <c r="AO16" i="6"/>
  <c r="AP10" i="6"/>
  <c r="AQ11" i="6" s="1"/>
  <c r="AR12" i="6" s="1"/>
  <c r="AS13" i="6" s="1"/>
  <c r="AT14" i="6" s="1"/>
  <c r="AU15" i="6" s="1"/>
  <c r="AP2" i="6"/>
  <c r="AQ3" i="6" s="1"/>
  <c r="AR4" i="6" s="1"/>
  <c r="AP17" i="6" l="1"/>
  <c r="AP16" i="6"/>
  <c r="AN5" i="6"/>
  <c r="AQ10" i="6"/>
  <c r="AR11" i="6" s="1"/>
  <c r="AS12" i="6" s="1"/>
  <c r="AT13" i="6" s="1"/>
  <c r="AU14" i="6" s="1"/>
  <c r="AQ2" i="6"/>
  <c r="AR3" i="6" s="1"/>
  <c r="AS4" i="6" s="1"/>
  <c r="AO6" i="6" l="1"/>
  <c r="AP7" i="6" s="1"/>
  <c r="AQ8" i="6" s="1"/>
  <c r="AR9" i="6" s="1"/>
  <c r="AO5" i="6"/>
  <c r="AR10" i="6"/>
  <c r="AS11" i="6" s="1"/>
  <c r="AT12" i="6" s="1"/>
  <c r="AU13" i="6" s="1"/>
  <c r="AQ17" i="6"/>
  <c r="AQ16" i="6"/>
  <c r="AR17" i="6" l="1"/>
  <c r="AR16" i="6"/>
  <c r="AS10" i="6"/>
  <c r="AT11" i="6" s="1"/>
  <c r="AU12" i="6" s="1"/>
  <c r="AS2" i="6"/>
  <c r="AT3" i="6" s="1"/>
  <c r="AU4" i="6" s="1"/>
  <c r="AP6" i="6"/>
  <c r="AQ7" i="6" s="1"/>
  <c r="AR8" i="6" s="1"/>
  <c r="AS9" i="6" s="1"/>
  <c r="AP5" i="6"/>
  <c r="AT10" i="6" l="1"/>
  <c r="AU11" i="6" s="1"/>
  <c r="AT2" i="6"/>
  <c r="AU3" i="6" s="1"/>
  <c r="AS17" i="6"/>
  <c r="AS16" i="6"/>
  <c r="AQ6" i="6"/>
  <c r="AR7" i="6" s="1"/>
  <c r="AS8" i="6" s="1"/>
  <c r="AT9" i="6" s="1"/>
  <c r="AQ5" i="6"/>
  <c r="AR6" i="6" l="1"/>
  <c r="AS7" i="6" s="1"/>
  <c r="AT8" i="6" s="1"/>
  <c r="AU9" i="6" s="1"/>
  <c r="AR5" i="6"/>
  <c r="AU10" i="6"/>
  <c r="AU2" i="6"/>
  <c r="AT17" i="6"/>
  <c r="AT16" i="6"/>
  <c r="AU17" i="6" l="1"/>
  <c r="AU16" i="6"/>
  <c r="AS6" i="6"/>
  <c r="AT7" i="6" s="1"/>
  <c r="AU8" i="6" s="1"/>
  <c r="AS5" i="6"/>
  <c r="AT6" i="6" l="1"/>
  <c r="AU7" i="6" s="1"/>
  <c r="AT5" i="6"/>
  <c r="AU6" i="6" l="1"/>
  <c r="E3" i="6" l="1"/>
  <c r="F4" i="6" s="1"/>
  <c r="G5" i="6" s="1"/>
  <c r="H6" i="6" s="1"/>
  <c r="I7" i="6" s="1"/>
  <c r="J8" i="6" s="1"/>
  <c r="K9" i="6" s="1"/>
  <c r="L2" i="6" s="1"/>
  <c r="M3" i="6" s="1"/>
  <c r="N4" i="6" s="1"/>
  <c r="O5" i="6" s="1"/>
  <c r="P6" i="6" s="1"/>
  <c r="Q7" i="6" s="1"/>
  <c r="R8" i="6" s="1"/>
  <c r="S9" i="6" s="1"/>
  <c r="T2" i="6" s="1"/>
  <c r="U3" i="6" s="1"/>
  <c r="V4" i="6" s="1"/>
  <c r="W5" i="6" s="1"/>
  <c r="X6" i="6" s="1"/>
  <c r="Y7" i="6" s="1"/>
  <c r="Z8" i="6" s="1"/>
  <c r="AA9" i="6" s="1"/>
  <c r="AB2" i="6" s="1"/>
  <c r="AC3" i="6" s="1"/>
  <c r="AD4" i="6" s="1"/>
  <c r="AE5" i="6" s="1"/>
  <c r="AF6" i="6" s="1"/>
  <c r="AG7" i="6" s="1"/>
  <c r="AH8" i="6" s="1"/>
  <c r="AI9" i="6" s="1"/>
  <c r="AJ2" i="6" s="1"/>
  <c r="AK3" i="6" s="1"/>
  <c r="AL4" i="6" s="1"/>
  <c r="AM5" i="6" s="1"/>
  <c r="AN6" i="6" s="1"/>
  <c r="AO7" i="6" s="1"/>
  <c r="AP8" i="6" s="1"/>
  <c r="AQ9" i="6" s="1"/>
  <c r="AR2" i="6" s="1"/>
  <c r="AS3" i="6" s="1"/>
  <c r="AT4" i="6" s="1"/>
  <c r="AU5" i="6" s="1"/>
</calcChain>
</file>

<file path=xl/sharedStrings.xml><?xml version="1.0" encoding="utf-8"?>
<sst xmlns="http://schemas.openxmlformats.org/spreadsheetml/2006/main" count="25" uniqueCount="25">
  <si>
    <t>Tableau des Responsabilités</t>
  </si>
  <si>
    <t>Instruction:</t>
  </si>
  <si>
    <t>Ce Tableau s'effectue automatiquement ne toucher à aucune cellule</t>
  </si>
  <si>
    <t>Ne toucher que aux cellules comportant cette couleur</t>
  </si>
  <si>
    <t>Pour toute Modification passer à "Tableau Modification"</t>
  </si>
  <si>
    <t>Le bouton "Imprimer" ci-dessous permet d'imprimer automatiquement le Tableau des Responsabilités</t>
  </si>
  <si>
    <t>Secteur Plonge</t>
  </si>
  <si>
    <t>Secteur Cuisine</t>
  </si>
  <si>
    <t>Responsable Sol</t>
  </si>
  <si>
    <t>Responsable Lave Mains</t>
  </si>
  <si>
    <t>Vider la Poubelle</t>
  </si>
  <si>
    <t>Changer le Sac et Laver la Poubelle</t>
  </si>
  <si>
    <t>Plan de Travail</t>
  </si>
  <si>
    <t>Responsable Sol Cuisine</t>
  </si>
  <si>
    <t>Elimiter les salissures et Désinfecter l'évier</t>
  </si>
  <si>
    <t>Tess W</t>
  </si>
  <si>
    <t>Flavies B</t>
  </si>
  <si>
    <t>Julhian C</t>
  </si>
  <si>
    <t>Lucas B</t>
  </si>
  <si>
    <t>Melissa G</t>
  </si>
  <si>
    <t>Nathan M</t>
  </si>
  <si>
    <t>Oceane S</t>
  </si>
  <si>
    <t>Emma S</t>
  </si>
  <si>
    <t>Eliminer les salissures et Désinfecter l'évier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</si>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</sst>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20"/>
      <color theme="1"/>
      <name val="Bauhaus 93"/>
      <family val="5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9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1" fillId="0" borderId="12" xfId="0" applyFont="1" applyBorder="1" applyAlignment="1">
      <alignment horizontal="center" vertical="center" wrapText="1"/>
    </xf>
    <xf numFmtId="0" fontId="0" fillId="3" borderId="0" xfId="0" applyFill="1"/>
    <xf numFmtId="0" fontId="0" fillId="4" borderId="27" xfId="0" applyFill="1" applyBorder="1"/>
    <xf numFmtId="0" fontId="0" fillId="4" borderId="28" xfId="0" applyFill="1" applyBorder="1"/>
    <xf numFmtId="0" fontId="8" fillId="3" borderId="29" xfId="0" applyFont="1" applyFill="1" applyBorder="1" applyAlignment="1"/>
    <xf numFmtId="0" fontId="0" fillId="2" borderId="26" xfId="0" applyFill="1" applyBorder="1"/>
    <xf numFmtId="0" fontId="0" fillId="4" borderId="30" xfId="0" applyFill="1" applyBorder="1"/>
    <xf numFmtId="0" fontId="0" fillId="4" borderId="31" xfId="0" applyFill="1" applyBorder="1"/>
    <xf numFmtId="0" fontId="1" fillId="2" borderId="26" xfId="0" applyFont="1" applyFill="1" applyBorder="1"/>
    <xf numFmtId="0" fontId="1" fillId="2" borderId="2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11" fillId="0" borderId="0" xfId="0" applyFont="1" applyFill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5</xdr:row>
          <xdr:rowOff>381000</xdr:rowOff>
        </xdr:from>
        <xdr:to>
          <xdr:col>5</xdr:col>
          <xdr:colOff>1962150</xdr:colOff>
          <xdr:row>6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990600</xdr:colOff>
      <xdr:row>2</xdr:row>
      <xdr:rowOff>514350</xdr:rowOff>
    </xdr:from>
    <xdr:to>
      <xdr:col>5</xdr:col>
      <xdr:colOff>6047743</xdr:colOff>
      <xdr:row>3</xdr:row>
      <xdr:rowOff>171429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00125"/>
          <a:ext cx="5057143" cy="1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3"/>
  <sheetViews>
    <sheetView zoomScaleNormal="100" workbookViewId="0">
      <selection activeCell="B4" sqref="B4"/>
    </sheetView>
  </sheetViews>
  <sheetFormatPr baseColWidth="10" defaultRowHeight="15" x14ac:dyDescent="0.25"/>
  <cols>
    <col min="1" max="1" width="30.7109375" style="4" customWidth="1"/>
    <col min="2" max="2" width="18.7109375" style="3" customWidth="1"/>
    <col min="3" max="3" width="30.7109375" style="5" customWidth="1"/>
    <col min="4" max="4" width="18.7109375" style="3" customWidth="1"/>
    <col min="5" max="5" width="3.7109375" style="2" customWidth="1"/>
    <col min="6" max="6" width="102.5703125" style="2" customWidth="1"/>
    <col min="7" max="7" width="31" style="2" bestFit="1" customWidth="1"/>
    <col min="8" max="16384" width="11.42578125" style="2"/>
  </cols>
  <sheetData>
    <row r="1" spans="1:7" ht="23.1" customHeight="1" x14ac:dyDescent="0.25">
      <c r="A1" s="36" t="str">
        <f>'Tableau Modification'!A1</f>
        <v>Tableau des Responsabilités</v>
      </c>
      <c r="B1" s="36"/>
      <c r="C1" s="36"/>
      <c r="D1" s="36"/>
    </row>
    <row r="2" spans="1:7" ht="15.75" thickBot="1" x14ac:dyDescent="0.3">
      <c r="A2" s="37">
        <v>1</v>
      </c>
      <c r="B2" s="37"/>
      <c r="C2" s="37"/>
      <c r="D2" s="37"/>
      <c r="E2" s="1"/>
      <c r="F2" s="15" t="s">
        <v>1</v>
      </c>
      <c r="G2" s="1"/>
    </row>
    <row r="3" spans="1:7" ht="15.75" thickBot="1" x14ac:dyDescent="0.3">
      <c r="A3" s="39" t="s">
        <v>7</v>
      </c>
      <c r="B3" s="40"/>
      <c r="C3" s="41" t="s">
        <v>6</v>
      </c>
      <c r="D3" s="42"/>
    </row>
    <row r="4" spans="1:7" ht="62.1" customHeight="1" thickTop="1" thickBot="1" x14ac:dyDescent="0.3">
      <c r="A4" s="11" t="str">
        <f>'Tableau Modification'!A3</f>
        <v>Julhian C</v>
      </c>
      <c r="B4" s="6" t="str">
        <f>(HLOOKUP(A2,'Tableau Modification'!B1:AU9,3,FALSE))</f>
        <v>Vider la Poubelle</v>
      </c>
      <c r="C4" s="12" t="e">
        <f>'Tableau Modification'!#REF!</f>
        <v>#REF!</v>
      </c>
      <c r="D4" s="6" t="e">
        <f>(HLOOKUP(A2,'Tableau Modification'!B1:AU9,20,FALSE))</f>
        <v>#REF!</v>
      </c>
      <c r="F4" s="16" t="s">
        <v>2</v>
      </c>
    </row>
    <row r="5" spans="1:7" ht="30.95" customHeight="1" thickTop="1" x14ac:dyDescent="0.25">
      <c r="A5" s="34" t="e">
        <f>'Tableau Modification'!#REF!</f>
        <v>#REF!</v>
      </c>
      <c r="B5" s="7" t="e">
        <f>(HLOOKUP(A2,'Tableau Modification'!B1:AU9,22,FALSE))</f>
        <v>#REF!</v>
      </c>
      <c r="C5" s="32" t="str">
        <f>'Tableau Modification'!A8</f>
        <v>Tess W</v>
      </c>
      <c r="D5" s="10" t="e">
        <f>(HLOOKUP(A2,'Tableau Modification'!B1:AU9,13,FALSE))</f>
        <v>#REF!</v>
      </c>
      <c r="F5" s="14" t="s">
        <v>4</v>
      </c>
    </row>
    <row r="6" spans="1:7" ht="30.95" customHeight="1" thickBot="1" x14ac:dyDescent="0.3">
      <c r="A6" s="35"/>
      <c r="B6" s="8" t="str">
        <f>(HLOOKUP(A2,'Tableau Modification'!B1:AU9,4,FALSE))</f>
        <v>Changer le Sac et Laver la Poubelle</v>
      </c>
      <c r="C6" s="38"/>
      <c r="D6" s="8" t="e">
        <f>(HLOOKUP(A2,'Tableau Modification'!B1:AU9,23,FALSE))</f>
        <v>#REF!</v>
      </c>
      <c r="F6" s="2" t="s">
        <v>5</v>
      </c>
    </row>
    <row r="7" spans="1:7" ht="62.1" customHeight="1" thickTop="1" thickBot="1" x14ac:dyDescent="0.3">
      <c r="A7" s="13" t="str">
        <f>'Tableau Modification'!A7</f>
        <v>Oceane S</v>
      </c>
      <c r="B7" s="9" t="e">
        <f>(HLOOKUP(A2,'Tableau Modification'!B1:AU9,11,FALSE))</f>
        <v>#REF!</v>
      </c>
      <c r="C7" s="19" t="e">
        <f>'Tableau Modification'!#REF!</f>
        <v>#REF!</v>
      </c>
      <c r="D7" s="8" t="e">
        <f>(HLOOKUP(A2,'Tableau Modification'!B1:AU9,16,FALSE))</f>
        <v>#REF!</v>
      </c>
    </row>
    <row r="8" spans="1:7" ht="62.1" customHeight="1" thickTop="1" thickBot="1" x14ac:dyDescent="0.3">
      <c r="A8" s="12" t="str">
        <f>'Tableau Modification'!A5</f>
        <v>Melissa G</v>
      </c>
      <c r="B8" s="6" t="str">
        <f>(HLOOKUP(A2,'Tableau Modification'!B1:AU9,7,FALSE))</f>
        <v>Responsable Lave Mains</v>
      </c>
      <c r="C8" s="12" t="e">
        <f>'Tableau Modification'!#REF!</f>
        <v>#REF!</v>
      </c>
      <c r="D8" s="6" t="e">
        <f>(HLOOKUP(A2,'Tableau Modification'!B1:AU9,17,FALSE))</f>
        <v>#REF!</v>
      </c>
    </row>
    <row r="9" spans="1:7" ht="62.1" customHeight="1" thickTop="1" thickBot="1" x14ac:dyDescent="0.3">
      <c r="A9" s="12" t="str">
        <f>'Tableau Modification'!A6</f>
        <v>Nathan M</v>
      </c>
      <c r="B9" s="6" t="str">
        <f>(HLOOKUP(A2,'Tableau Modification'!B1:AU9,8,FALSE))</f>
        <v>Responsable Sol</v>
      </c>
      <c r="C9" s="12" t="str">
        <f>'Tableau Modification'!A9</f>
        <v>Emma S</v>
      </c>
      <c r="D9" s="6" t="e">
        <f>(HLOOKUP(A2,'Tableau Modification'!B1:AU9,19,FALSE))</f>
        <v>#REF!</v>
      </c>
    </row>
    <row r="10" spans="1:7" ht="30.95" customHeight="1" thickTop="1" x14ac:dyDescent="0.25">
      <c r="A10" s="34" t="e">
        <f>'Tableau Modification'!#REF!</f>
        <v>#REF!</v>
      </c>
      <c r="B10" s="7" t="e">
        <f>(HLOOKUP(A2,'Tableau Modification'!B1:AU9,24,FALSE))</f>
        <v>#REF!</v>
      </c>
      <c r="C10" s="32" t="e">
        <f>'Tableau Modification'!#REF!</f>
        <v>#REF!</v>
      </c>
      <c r="D10" s="10" t="e">
        <f>(HLOOKUP(A2,'Tableau Modification'!B1:AU9,15,FALSE))</f>
        <v>#REF!</v>
      </c>
    </row>
    <row r="11" spans="1:7" ht="30.95" customHeight="1" thickBot="1" x14ac:dyDescent="0.3">
      <c r="A11" s="35"/>
      <c r="B11" s="8" t="str">
        <f>(HLOOKUP(A2,'Tableau Modification'!B1:AU9,9,FALSE))</f>
        <v>Eliminer les salissures et Désinfecter l'évier</v>
      </c>
      <c r="C11" s="33"/>
      <c r="D11" s="9" t="e">
        <f>(HLOOKUP(A2,'Tableau Modification'!B1:AU9,25,FALSE))</f>
        <v>#REF!</v>
      </c>
    </row>
    <row r="12" spans="1:7" ht="30.95" customHeight="1" thickTop="1" x14ac:dyDescent="0.25">
      <c r="A12" s="32" t="str">
        <f>'Tableau Modification'!A4</f>
        <v>Lucas B</v>
      </c>
      <c r="B12" s="10" t="e">
        <f>(HLOOKUP(A2,'Tableau Modification'!B1:AU9,26,FALSE))</f>
        <v>#REF!</v>
      </c>
    </row>
    <row r="13" spans="1:7" ht="30.95" customHeight="1" thickBot="1" x14ac:dyDescent="0.3">
      <c r="A13" s="33"/>
      <c r="B13" s="9" t="str">
        <f>(HLOOKUP(A2,'Tableau Modification'!B1:AU9,5,FALSE))</f>
        <v>Plan de Travail</v>
      </c>
    </row>
  </sheetData>
  <mergeCells count="9">
    <mergeCell ref="A12:A13"/>
    <mergeCell ref="A10:A11"/>
    <mergeCell ref="C10:C11"/>
    <mergeCell ref="A1:D1"/>
    <mergeCell ref="A2:D2"/>
    <mergeCell ref="A5:A6"/>
    <mergeCell ref="C5:C6"/>
    <mergeCell ref="A3:B3"/>
    <mergeCell ref="C3:D3"/>
  </mergeCells>
  <dataValidations count="1">
    <dataValidation type="list" allowBlank="1" showInputMessage="1" showErrorMessage="1" sqref="A2:D2">
      <formula1>Semaine</formula1>
    </dataValidation>
  </dataValidations>
  <pageMargins left="0.31496062992125984" right="0.27559055118110237" top="0.51181102362204722" bottom="0.47244094488188981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371475</xdr:colOff>
                    <xdr:row>5</xdr:row>
                    <xdr:rowOff>381000</xdr:rowOff>
                  </from>
                  <to>
                    <xdr:col>5</xdr:col>
                    <xdr:colOff>1962150</xdr:colOff>
                    <xdr:row>6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29"/>
  <sheetViews>
    <sheetView tabSelected="1" workbookViewId="0">
      <selection activeCell="D3" sqref="D3"/>
    </sheetView>
  </sheetViews>
  <sheetFormatPr baseColWidth="10" defaultRowHeight="15" x14ac:dyDescent="0.25"/>
  <cols>
    <col min="1" max="2" width="39.85546875" bestFit="1" customWidth="1"/>
    <col min="3" max="7" width="12.42578125" customWidth="1"/>
    <col min="8" max="13" width="11.42578125" customWidth="1"/>
    <col min="14" max="14" width="12.42578125" customWidth="1"/>
    <col min="15" max="19" width="12.42578125" bestFit="1" customWidth="1"/>
    <col min="20" max="45" width="11.42578125" customWidth="1"/>
    <col min="46" max="47" width="12.42578125" bestFit="1" customWidth="1"/>
  </cols>
  <sheetData>
    <row r="1" spans="1:47" ht="15.75" thickBot="1" x14ac:dyDescent="0.3">
      <c r="A1" s="20" t="s">
        <v>0</v>
      </c>
      <c r="B1" s="23">
        <v>1</v>
      </c>
      <c r="C1" s="23">
        <v>2</v>
      </c>
      <c r="D1" s="23">
        <v>3</v>
      </c>
      <c r="E1" s="23">
        <v>4</v>
      </c>
      <c r="F1" s="23">
        <v>5</v>
      </c>
      <c r="G1" s="23">
        <v>6</v>
      </c>
      <c r="H1" s="23">
        <v>7</v>
      </c>
      <c r="I1" s="23">
        <v>8</v>
      </c>
      <c r="J1" s="23">
        <v>9</v>
      </c>
      <c r="K1" s="23">
        <v>10</v>
      </c>
      <c r="L1" s="23">
        <v>11</v>
      </c>
      <c r="M1" s="23">
        <v>12</v>
      </c>
      <c r="N1" s="23">
        <v>13</v>
      </c>
      <c r="O1" s="23">
        <v>14</v>
      </c>
      <c r="P1" s="23">
        <v>15</v>
      </c>
      <c r="Q1" s="23">
        <v>16</v>
      </c>
      <c r="R1" s="23">
        <v>17</v>
      </c>
      <c r="S1" s="23">
        <v>18</v>
      </c>
      <c r="T1" s="23">
        <v>19</v>
      </c>
      <c r="U1" s="23">
        <v>20</v>
      </c>
      <c r="V1" s="23">
        <v>21</v>
      </c>
      <c r="W1" s="23">
        <v>22</v>
      </c>
      <c r="X1" s="23">
        <v>23</v>
      </c>
      <c r="Y1" s="23">
        <v>24</v>
      </c>
      <c r="Z1" s="23">
        <v>25</v>
      </c>
      <c r="AA1" s="23">
        <v>26</v>
      </c>
      <c r="AB1" s="23">
        <v>27</v>
      </c>
      <c r="AC1" s="23">
        <v>28</v>
      </c>
      <c r="AD1" s="23">
        <v>29</v>
      </c>
      <c r="AE1" s="23">
        <v>30</v>
      </c>
      <c r="AF1" s="23">
        <v>31</v>
      </c>
      <c r="AG1" s="23">
        <v>32</v>
      </c>
      <c r="AH1" s="23">
        <v>33</v>
      </c>
      <c r="AI1" s="23">
        <v>34</v>
      </c>
      <c r="AJ1" s="23">
        <v>35</v>
      </c>
      <c r="AK1" s="23">
        <v>36</v>
      </c>
      <c r="AL1" s="23">
        <v>37</v>
      </c>
      <c r="AM1" s="23">
        <v>38</v>
      </c>
      <c r="AN1" s="23">
        <v>39</v>
      </c>
      <c r="AO1" s="23">
        <v>40</v>
      </c>
      <c r="AP1" s="23">
        <v>41</v>
      </c>
      <c r="AQ1" s="23">
        <v>42</v>
      </c>
      <c r="AR1" s="23">
        <v>43</v>
      </c>
      <c r="AS1" s="23">
        <v>44</v>
      </c>
      <c r="AT1" s="23">
        <v>45</v>
      </c>
      <c r="AU1" s="23">
        <v>46</v>
      </c>
    </row>
    <row r="2" spans="1:47" ht="15" customHeight="1" x14ac:dyDescent="0.25">
      <c r="A2" s="24" t="s">
        <v>16</v>
      </c>
      <c r="B2" s="27" t="s">
        <v>13</v>
      </c>
      <c r="C2" s="25" t="str">
        <f>LOOKUP("zzz",B2:B17)</f>
        <v>Eliminer les salissures et Désinfecter l'évier</v>
      </c>
      <c r="D2" s="21" t="str">
        <f>INDEX(D3:D17,MATCH("zzz",B3:B17,1))</f>
        <v>Responsable Lave Mains</v>
      </c>
      <c r="E2" s="21" t="str">
        <f t="shared" ref="E2:AU2" si="0">D9</f>
        <v>Responsable Lave Mains</v>
      </c>
      <c r="F2" s="21" t="str">
        <f t="shared" si="0"/>
        <v>Elimiter les salissures et Désinfecter l'évier</v>
      </c>
      <c r="G2" s="21" t="str">
        <f t="shared" si="0"/>
        <v>Plan de Travail</v>
      </c>
      <c r="H2" s="21" t="str">
        <f t="shared" si="0"/>
        <v>Changer le Sac et Laver la Poubelle</v>
      </c>
      <c r="I2" s="21" t="str">
        <f t="shared" si="0"/>
        <v>Vider la Poubelle</v>
      </c>
      <c r="J2" s="21" t="str">
        <f t="shared" si="0"/>
        <v>Responsable Sol Cuisine</v>
      </c>
      <c r="K2" s="21" t="str">
        <f t="shared" si="0"/>
        <v>Eliminer les salissures et Désinfecter l'évier</v>
      </c>
      <c r="L2" s="21" t="str">
        <f t="shared" si="0"/>
        <v>Responsable Lave Mains</v>
      </c>
      <c r="M2" s="21" t="str">
        <f t="shared" si="0"/>
        <v>Responsable Lave Mains</v>
      </c>
      <c r="N2" s="21" t="str">
        <f t="shared" si="0"/>
        <v>Elimiter les salissures et Désinfecter l'évier</v>
      </c>
      <c r="O2" s="21" t="str">
        <f t="shared" si="0"/>
        <v>Plan de Travail</v>
      </c>
      <c r="P2" s="21" t="str">
        <f t="shared" si="0"/>
        <v>Changer le Sac et Laver la Poubelle</v>
      </c>
      <c r="Q2" s="21" t="str">
        <f t="shared" si="0"/>
        <v>Vider la Poubelle</v>
      </c>
      <c r="R2" s="21" t="str">
        <f t="shared" si="0"/>
        <v>Responsable Sol Cuisine</v>
      </c>
      <c r="S2" s="21" t="str">
        <f t="shared" si="0"/>
        <v>Eliminer les salissures et Désinfecter l'évier</v>
      </c>
      <c r="T2" s="21" t="str">
        <f t="shared" si="0"/>
        <v>Responsable Lave Mains</v>
      </c>
      <c r="U2" s="21" t="str">
        <f t="shared" si="0"/>
        <v>Responsable Lave Mains</v>
      </c>
      <c r="V2" s="21" t="str">
        <f t="shared" si="0"/>
        <v>Elimiter les salissures et Désinfecter l'évier</v>
      </c>
      <c r="W2" s="21" t="str">
        <f t="shared" si="0"/>
        <v>Plan de Travail</v>
      </c>
      <c r="X2" s="21" t="str">
        <f t="shared" si="0"/>
        <v>Changer le Sac et Laver la Poubelle</v>
      </c>
      <c r="Y2" s="21" t="str">
        <f t="shared" si="0"/>
        <v>Vider la Poubelle</v>
      </c>
      <c r="Z2" s="21" t="str">
        <f t="shared" si="0"/>
        <v>Responsable Sol Cuisine</v>
      </c>
      <c r="AA2" s="21" t="str">
        <f t="shared" si="0"/>
        <v>Eliminer les salissures et Désinfecter l'évier</v>
      </c>
      <c r="AB2" s="21" t="str">
        <f t="shared" si="0"/>
        <v>Responsable Lave Mains</v>
      </c>
      <c r="AC2" s="21" t="str">
        <f t="shared" si="0"/>
        <v>Responsable Lave Mains</v>
      </c>
      <c r="AD2" s="21" t="str">
        <f t="shared" si="0"/>
        <v>Elimiter les salissures et Désinfecter l'évier</v>
      </c>
      <c r="AE2" s="21" t="str">
        <f t="shared" si="0"/>
        <v>Plan de Travail</v>
      </c>
      <c r="AF2" s="21" t="str">
        <f t="shared" si="0"/>
        <v>Changer le Sac et Laver la Poubelle</v>
      </c>
      <c r="AG2" s="21" t="str">
        <f t="shared" si="0"/>
        <v>Vider la Poubelle</v>
      </c>
      <c r="AH2" s="21" t="str">
        <f t="shared" si="0"/>
        <v>Responsable Sol Cuisine</v>
      </c>
      <c r="AI2" s="21" t="str">
        <f t="shared" si="0"/>
        <v>Eliminer les salissures et Désinfecter l'évier</v>
      </c>
      <c r="AJ2" s="21" t="str">
        <f t="shared" si="0"/>
        <v>Responsable Lave Mains</v>
      </c>
      <c r="AK2" s="21" t="str">
        <f t="shared" si="0"/>
        <v>Responsable Lave Mains</v>
      </c>
      <c r="AL2" s="21" t="str">
        <f t="shared" si="0"/>
        <v>Elimiter les salissures et Désinfecter l'évier</v>
      </c>
      <c r="AM2" s="21" t="str">
        <f t="shared" si="0"/>
        <v>Plan de Travail</v>
      </c>
      <c r="AN2" s="21" t="str">
        <f t="shared" si="0"/>
        <v>Changer le Sac et Laver la Poubelle</v>
      </c>
      <c r="AO2" s="21" t="str">
        <f t="shared" si="0"/>
        <v>Vider la Poubelle</v>
      </c>
      <c r="AP2" s="21" t="str">
        <f t="shared" si="0"/>
        <v>Responsable Sol Cuisine</v>
      </c>
      <c r="AQ2" s="21" t="str">
        <f t="shared" si="0"/>
        <v>Eliminer les salissures et Désinfecter l'évier</v>
      </c>
      <c r="AR2" s="21" t="str">
        <f t="shared" si="0"/>
        <v>Responsable Lave Mains</v>
      </c>
      <c r="AS2" s="21" t="str">
        <f t="shared" si="0"/>
        <v>Responsable Lave Mains</v>
      </c>
      <c r="AT2" s="21" t="str">
        <f t="shared" si="0"/>
        <v>Elimiter les salissures et Désinfecter l'évier</v>
      </c>
      <c r="AU2" s="22" t="str">
        <f t="shared" si="0"/>
        <v>Plan de Travail</v>
      </c>
    </row>
    <row r="3" spans="1:47" x14ac:dyDescent="0.25">
      <c r="A3" s="17" t="s">
        <v>17</v>
      </c>
      <c r="B3" s="28" t="s">
        <v>10</v>
      </c>
      <c r="C3" s="26" t="str">
        <f>Responsable</f>
        <v>Responsable Sol Cuisine</v>
      </c>
      <c r="D3" s="26" t="str">
        <f>Responsable</f>
        <v>Eliminer les salissures et Désinfecter l'évier</v>
      </c>
      <c r="E3" s="26" t="str">
        <f>Responsable</f>
        <v>Responsable Lave Mains</v>
      </c>
      <c r="F3" s="26" t="str">
        <f>Responsable</f>
        <v>Responsable Lave Mains</v>
      </c>
      <c r="G3" s="26" t="str">
        <f>Responsable</f>
        <v>Elimiter les salissures et Désinfecter l'évier</v>
      </c>
      <c r="H3" s="26" t="str">
        <f>Responsable</f>
        <v>Plan de Travail</v>
      </c>
      <c r="I3" s="26" t="str">
        <f>Responsable</f>
        <v>Changer le Sac et Laver la Poubelle</v>
      </c>
      <c r="J3" s="26" t="str">
        <f>Responsable</f>
        <v>Vider la Poubelle</v>
      </c>
      <c r="K3" s="26" t="str">
        <f>Responsable</f>
        <v>Responsable Sol Cuisine</v>
      </c>
      <c r="L3" s="26" t="str">
        <f>Responsable</f>
        <v>Eliminer les salissures et Désinfecter l'évier</v>
      </c>
      <c r="M3" s="26" t="str">
        <f>Responsable</f>
        <v>Responsable Lave Mains</v>
      </c>
      <c r="N3" s="26" t="str">
        <f>Responsable</f>
        <v>Responsable Lave Mains</v>
      </c>
      <c r="O3" s="26" t="str">
        <f>Responsable</f>
        <v>Elimiter les salissures et Désinfecter l'évier</v>
      </c>
      <c r="P3" s="26" t="str">
        <f>Responsable</f>
        <v>Plan de Travail</v>
      </c>
      <c r="Q3" s="26" t="str">
        <f>Responsable</f>
        <v>Changer le Sac et Laver la Poubelle</v>
      </c>
      <c r="R3" s="26" t="str">
        <f>Responsable</f>
        <v>Vider la Poubelle</v>
      </c>
      <c r="S3" s="26" t="str">
        <f>Responsable</f>
        <v>Responsable Sol Cuisine</v>
      </c>
      <c r="T3" s="26" t="str">
        <f>Responsable</f>
        <v>Eliminer les salissures et Désinfecter l'évier</v>
      </c>
      <c r="U3" s="26" t="str">
        <f>Responsable</f>
        <v>Responsable Lave Mains</v>
      </c>
      <c r="V3" s="26" t="str">
        <f>Responsable</f>
        <v>Responsable Lave Mains</v>
      </c>
      <c r="W3" s="26" t="str">
        <f>Responsable</f>
        <v>Elimiter les salissures et Désinfecter l'évier</v>
      </c>
      <c r="X3" s="26" t="str">
        <f>Responsable</f>
        <v>Plan de Travail</v>
      </c>
      <c r="Y3" s="26" t="str">
        <f>Responsable</f>
        <v>Changer le Sac et Laver la Poubelle</v>
      </c>
      <c r="Z3" s="26" t="str">
        <f>Responsable</f>
        <v>Vider la Poubelle</v>
      </c>
      <c r="AA3" s="26" t="str">
        <f>Responsable</f>
        <v>Responsable Sol Cuisine</v>
      </c>
      <c r="AB3" s="26" t="str">
        <f>Responsable</f>
        <v>Eliminer les salissures et Désinfecter l'évier</v>
      </c>
      <c r="AC3" s="26" t="str">
        <f>Responsable</f>
        <v>Responsable Lave Mains</v>
      </c>
      <c r="AD3" s="26" t="str">
        <f>Responsable</f>
        <v>Responsable Lave Mains</v>
      </c>
      <c r="AE3" s="26" t="str">
        <f>Responsable</f>
        <v>Elimiter les salissures et Désinfecter l'évier</v>
      </c>
      <c r="AF3" s="26" t="str">
        <f>Responsable</f>
        <v>Plan de Travail</v>
      </c>
      <c r="AG3" s="26" t="str">
        <f>Responsable</f>
        <v>Changer le Sac et Laver la Poubelle</v>
      </c>
      <c r="AH3" s="26" t="str">
        <f>Responsable</f>
        <v>Vider la Poubelle</v>
      </c>
      <c r="AI3" s="26" t="str">
        <f>Responsable</f>
        <v>Responsable Sol Cuisine</v>
      </c>
      <c r="AJ3" s="26" t="str">
        <f>Responsable</f>
        <v>Eliminer les salissures et Désinfecter l'évier</v>
      </c>
      <c r="AK3" s="26" t="str">
        <f>Responsable</f>
        <v>Responsable Lave Mains</v>
      </c>
      <c r="AL3" s="26" t="str">
        <f>Responsable</f>
        <v>Responsable Lave Mains</v>
      </c>
      <c r="AM3" s="26" t="str">
        <f>Responsable</f>
        <v>Elimiter les salissures et Désinfecter l'évier</v>
      </c>
      <c r="AN3" s="26" t="str">
        <f>Responsable</f>
        <v>Plan de Travail</v>
      </c>
      <c r="AO3" s="26" t="str">
        <f>Responsable</f>
        <v>Changer le Sac et Laver la Poubelle</v>
      </c>
      <c r="AP3" s="26" t="str">
        <f>Responsable</f>
        <v>Vider la Poubelle</v>
      </c>
      <c r="AQ3" s="26" t="str">
        <f>Responsable</f>
        <v>Responsable Sol Cuisine</v>
      </c>
      <c r="AR3" s="26" t="str">
        <f>Responsable</f>
        <v>Eliminer les salissures et Désinfecter l'évier</v>
      </c>
      <c r="AS3" s="26" t="str">
        <f>Responsable</f>
        <v>Responsable Lave Mains</v>
      </c>
      <c r="AT3" s="26" t="str">
        <f>Responsable</f>
        <v>Responsable Lave Mains</v>
      </c>
      <c r="AU3" s="26" t="str">
        <f>Responsable</f>
        <v>Elimiter les salissures et Désinfecter l'évier</v>
      </c>
    </row>
    <row r="4" spans="1:47" x14ac:dyDescent="0.25">
      <c r="A4" s="17" t="s">
        <v>18</v>
      </c>
      <c r="B4" s="29" t="s">
        <v>11</v>
      </c>
      <c r="C4" s="26" t="str">
        <f>Responsable</f>
        <v>Vider la Poubelle</v>
      </c>
      <c r="D4" s="26" t="str">
        <f>Responsable</f>
        <v>Responsable Sol Cuisine</v>
      </c>
      <c r="E4" s="26" t="str">
        <f>Responsable</f>
        <v>Eliminer les salissures et Désinfecter l'évier</v>
      </c>
      <c r="F4" s="26" t="str">
        <f>Responsable</f>
        <v>Responsable Lave Mains</v>
      </c>
      <c r="G4" s="26" t="str">
        <f>Responsable</f>
        <v>Responsable Lave Mains</v>
      </c>
      <c r="H4" s="26" t="str">
        <f>Responsable</f>
        <v>Elimiter les salissures et Désinfecter l'évier</v>
      </c>
      <c r="I4" s="26" t="str">
        <f>Responsable</f>
        <v>Plan de Travail</v>
      </c>
      <c r="J4" s="26" t="str">
        <f>Responsable</f>
        <v>Changer le Sac et Laver la Poubelle</v>
      </c>
      <c r="K4" s="26" t="str">
        <f>Responsable</f>
        <v>Vider la Poubelle</v>
      </c>
      <c r="L4" s="26" t="str">
        <f>Responsable</f>
        <v>Responsable Sol Cuisine</v>
      </c>
      <c r="M4" s="26" t="str">
        <f>Responsable</f>
        <v>Eliminer les salissures et Désinfecter l'évier</v>
      </c>
      <c r="N4" s="26" t="str">
        <f>Responsable</f>
        <v>Responsable Lave Mains</v>
      </c>
      <c r="O4" s="26" t="str">
        <f>Responsable</f>
        <v>Responsable Lave Mains</v>
      </c>
      <c r="P4" s="26" t="str">
        <f>Responsable</f>
        <v>Elimiter les salissures et Désinfecter l'évier</v>
      </c>
      <c r="Q4" s="26" t="str">
        <f>Responsable</f>
        <v>Plan de Travail</v>
      </c>
      <c r="R4" s="26" t="str">
        <f>Responsable</f>
        <v>Changer le Sac et Laver la Poubelle</v>
      </c>
      <c r="S4" s="26" t="str">
        <f>Responsable</f>
        <v>Vider la Poubelle</v>
      </c>
      <c r="T4" s="26" t="str">
        <f>Responsable</f>
        <v>Responsable Sol Cuisine</v>
      </c>
      <c r="U4" s="26" t="str">
        <f>Responsable</f>
        <v>Eliminer les salissures et Désinfecter l'évier</v>
      </c>
      <c r="V4" s="26" t="str">
        <f>Responsable</f>
        <v>Responsable Lave Mains</v>
      </c>
      <c r="W4" s="26" t="str">
        <f>Responsable</f>
        <v>Responsable Lave Mains</v>
      </c>
      <c r="X4" s="26" t="str">
        <f>Responsable</f>
        <v>Elimiter les salissures et Désinfecter l'évier</v>
      </c>
      <c r="Y4" s="26" t="str">
        <f>Responsable</f>
        <v>Plan de Travail</v>
      </c>
      <c r="Z4" s="26" t="str">
        <f>Responsable</f>
        <v>Changer le Sac et Laver la Poubelle</v>
      </c>
      <c r="AA4" s="26" t="str">
        <f>Responsable</f>
        <v>Vider la Poubelle</v>
      </c>
      <c r="AB4" s="26" t="str">
        <f>Responsable</f>
        <v>Responsable Sol Cuisine</v>
      </c>
      <c r="AC4" s="26" t="str">
        <f>Responsable</f>
        <v>Eliminer les salissures et Désinfecter l'évier</v>
      </c>
      <c r="AD4" s="26" t="str">
        <f>Responsable</f>
        <v>Responsable Lave Mains</v>
      </c>
      <c r="AE4" s="26" t="str">
        <f>Responsable</f>
        <v>Responsable Lave Mains</v>
      </c>
      <c r="AF4" s="26" t="str">
        <f>Responsable</f>
        <v>Elimiter les salissures et Désinfecter l'évier</v>
      </c>
      <c r="AG4" s="26" t="str">
        <f>Responsable</f>
        <v>Plan de Travail</v>
      </c>
      <c r="AH4" s="26" t="str">
        <f>Responsable</f>
        <v>Changer le Sac et Laver la Poubelle</v>
      </c>
      <c r="AI4" s="26" t="str">
        <f>Responsable</f>
        <v>Vider la Poubelle</v>
      </c>
      <c r="AJ4" s="26" t="str">
        <f>Responsable</f>
        <v>Responsable Sol Cuisine</v>
      </c>
      <c r="AK4" s="26" t="str">
        <f>Responsable</f>
        <v>Eliminer les salissures et Désinfecter l'évier</v>
      </c>
      <c r="AL4" s="26" t="str">
        <f>Responsable</f>
        <v>Responsable Lave Mains</v>
      </c>
      <c r="AM4" s="26" t="str">
        <f>Responsable</f>
        <v>Responsable Lave Mains</v>
      </c>
      <c r="AN4" s="26" t="str">
        <f>Responsable</f>
        <v>Elimiter les salissures et Désinfecter l'évier</v>
      </c>
      <c r="AO4" s="26" t="str">
        <f>Responsable</f>
        <v>Plan de Travail</v>
      </c>
      <c r="AP4" s="26" t="str">
        <f>Responsable</f>
        <v>Changer le Sac et Laver la Poubelle</v>
      </c>
      <c r="AQ4" s="26" t="str">
        <f>Responsable</f>
        <v>Vider la Poubelle</v>
      </c>
      <c r="AR4" s="26" t="str">
        <f>Responsable</f>
        <v>Responsable Sol Cuisine</v>
      </c>
      <c r="AS4" s="26" t="str">
        <f>Responsable</f>
        <v>Eliminer les salissures et Désinfecter l'évier</v>
      </c>
      <c r="AT4" s="26" t="str">
        <f>Responsable</f>
        <v>Responsable Lave Mains</v>
      </c>
      <c r="AU4" s="26" t="str">
        <f>Responsable</f>
        <v>Responsable Lave Mains</v>
      </c>
    </row>
    <row r="5" spans="1:47" x14ac:dyDescent="0.25">
      <c r="A5" s="17" t="s">
        <v>19</v>
      </c>
      <c r="B5" s="29" t="s">
        <v>12</v>
      </c>
      <c r="C5" s="26" t="str">
        <f>Responsable</f>
        <v>Changer le Sac et Laver la Poubelle</v>
      </c>
      <c r="D5" s="26" t="str">
        <f>Responsable</f>
        <v>Vider la Poubelle</v>
      </c>
      <c r="E5" s="26" t="str">
        <f>Responsable</f>
        <v>Responsable Sol Cuisine</v>
      </c>
      <c r="F5" s="26" t="str">
        <f>Responsable</f>
        <v>Eliminer les salissures et Désinfecter l'évier</v>
      </c>
      <c r="G5" s="26" t="str">
        <f>Responsable</f>
        <v>Responsable Lave Mains</v>
      </c>
      <c r="H5" s="26" t="str">
        <f>Responsable</f>
        <v>Responsable Lave Mains</v>
      </c>
      <c r="I5" s="26" t="str">
        <f>Responsable</f>
        <v>Elimiter les salissures et Désinfecter l'évier</v>
      </c>
      <c r="J5" s="26" t="str">
        <f>Responsable</f>
        <v>Plan de Travail</v>
      </c>
      <c r="K5" s="26" t="str">
        <f>Responsable</f>
        <v>Changer le Sac et Laver la Poubelle</v>
      </c>
      <c r="L5" s="26" t="str">
        <f>Responsable</f>
        <v>Vider la Poubelle</v>
      </c>
      <c r="M5" s="26" t="str">
        <f>Responsable</f>
        <v>Responsable Sol Cuisine</v>
      </c>
      <c r="N5" s="26" t="str">
        <f>Responsable</f>
        <v>Eliminer les salissures et Désinfecter l'évier</v>
      </c>
      <c r="O5" s="26" t="str">
        <f>Responsable</f>
        <v>Responsable Lave Mains</v>
      </c>
      <c r="P5" s="26" t="str">
        <f>Responsable</f>
        <v>Responsable Lave Mains</v>
      </c>
      <c r="Q5" s="26" t="str">
        <f>Responsable</f>
        <v>Elimiter les salissures et Désinfecter l'évier</v>
      </c>
      <c r="R5" s="26" t="str">
        <f>Responsable</f>
        <v>Plan de Travail</v>
      </c>
      <c r="S5" s="26" t="str">
        <f>Responsable</f>
        <v>Changer le Sac et Laver la Poubelle</v>
      </c>
      <c r="T5" s="26" t="str">
        <f>Responsable</f>
        <v>Vider la Poubelle</v>
      </c>
      <c r="U5" s="26" t="str">
        <f>Responsable</f>
        <v>Responsable Sol Cuisine</v>
      </c>
      <c r="V5" s="26" t="str">
        <f>Responsable</f>
        <v>Eliminer les salissures et Désinfecter l'évier</v>
      </c>
      <c r="W5" s="26" t="str">
        <f>Responsable</f>
        <v>Responsable Lave Mains</v>
      </c>
      <c r="X5" s="26" t="str">
        <f>Responsable</f>
        <v>Responsable Lave Mains</v>
      </c>
      <c r="Y5" s="26" t="str">
        <f>Responsable</f>
        <v>Elimiter les salissures et Désinfecter l'évier</v>
      </c>
      <c r="Z5" s="26" t="str">
        <f>Responsable</f>
        <v>Plan de Travail</v>
      </c>
      <c r="AA5" s="26" t="str">
        <f>Responsable</f>
        <v>Changer le Sac et Laver la Poubelle</v>
      </c>
      <c r="AB5" s="26" t="str">
        <f>Responsable</f>
        <v>Vider la Poubelle</v>
      </c>
      <c r="AC5" s="26" t="str">
        <f>Responsable</f>
        <v>Responsable Sol Cuisine</v>
      </c>
      <c r="AD5" s="26" t="str">
        <f>Responsable</f>
        <v>Eliminer les salissures et Désinfecter l'évier</v>
      </c>
      <c r="AE5" s="26" t="str">
        <f>Responsable</f>
        <v>Responsable Lave Mains</v>
      </c>
      <c r="AF5" s="26" t="str">
        <f>Responsable</f>
        <v>Responsable Lave Mains</v>
      </c>
      <c r="AG5" s="26" t="str">
        <f>Responsable</f>
        <v>Elimiter les salissures et Désinfecter l'évier</v>
      </c>
      <c r="AH5" s="26" t="str">
        <f>Responsable</f>
        <v>Plan de Travail</v>
      </c>
      <c r="AI5" s="26" t="str">
        <f>Responsable</f>
        <v>Changer le Sac et Laver la Poubelle</v>
      </c>
      <c r="AJ5" s="26" t="str">
        <f>Responsable</f>
        <v>Vider la Poubelle</v>
      </c>
      <c r="AK5" s="26" t="str">
        <f>Responsable</f>
        <v>Responsable Sol Cuisine</v>
      </c>
      <c r="AL5" s="26" t="str">
        <f>Responsable</f>
        <v>Eliminer les salissures et Désinfecter l'évier</v>
      </c>
      <c r="AM5" s="26" t="str">
        <f>Responsable</f>
        <v>Responsable Lave Mains</v>
      </c>
      <c r="AN5" s="26" t="str">
        <f>Responsable</f>
        <v>Responsable Lave Mains</v>
      </c>
      <c r="AO5" s="26" t="str">
        <f>Responsable</f>
        <v>Elimiter les salissures et Désinfecter l'évier</v>
      </c>
      <c r="AP5" s="26" t="str">
        <f>Responsable</f>
        <v>Plan de Travail</v>
      </c>
      <c r="AQ5" s="26" t="str">
        <f>Responsable</f>
        <v>Changer le Sac et Laver la Poubelle</v>
      </c>
      <c r="AR5" s="26" t="str">
        <f>Responsable</f>
        <v>Vider la Poubelle</v>
      </c>
      <c r="AS5" s="26" t="str">
        <f>Responsable</f>
        <v>Responsable Sol Cuisine</v>
      </c>
      <c r="AT5" s="26" t="str">
        <f>Responsable</f>
        <v>Eliminer les salissures et Désinfecter l'évier</v>
      </c>
      <c r="AU5" s="26" t="str">
        <f>Responsable</f>
        <v>Responsable Lave Mains</v>
      </c>
    </row>
    <row r="6" spans="1:47" ht="15" customHeight="1" x14ac:dyDescent="0.25">
      <c r="A6" s="17" t="s">
        <v>20</v>
      </c>
      <c r="B6" s="29" t="s">
        <v>14</v>
      </c>
      <c r="C6" s="26" t="str">
        <f>Responsable</f>
        <v>Plan de Travail</v>
      </c>
      <c r="D6" s="26" t="str">
        <f>Responsable</f>
        <v>Changer le Sac et Laver la Poubelle</v>
      </c>
      <c r="E6" s="26" t="str">
        <f>Responsable</f>
        <v>Vider la Poubelle</v>
      </c>
      <c r="F6" s="26" t="str">
        <f>Responsable</f>
        <v>Responsable Sol Cuisine</v>
      </c>
      <c r="G6" s="26" t="str">
        <f>Responsable</f>
        <v>Eliminer les salissures et Désinfecter l'évier</v>
      </c>
      <c r="H6" s="26" t="str">
        <f>Responsable</f>
        <v>Responsable Lave Mains</v>
      </c>
      <c r="I6" s="26" t="str">
        <f>Responsable</f>
        <v>Responsable Lave Mains</v>
      </c>
      <c r="J6" s="26" t="str">
        <f>Responsable</f>
        <v>Elimiter les salissures et Désinfecter l'évier</v>
      </c>
      <c r="K6" s="26" t="str">
        <f>Responsable</f>
        <v>Plan de Travail</v>
      </c>
      <c r="L6" s="26" t="str">
        <f>Responsable</f>
        <v>Changer le Sac et Laver la Poubelle</v>
      </c>
      <c r="M6" s="26" t="str">
        <f>Responsable</f>
        <v>Vider la Poubelle</v>
      </c>
      <c r="N6" s="26" t="str">
        <f>Responsable</f>
        <v>Responsable Sol Cuisine</v>
      </c>
      <c r="O6" s="26" t="str">
        <f>Responsable</f>
        <v>Eliminer les salissures et Désinfecter l'évier</v>
      </c>
      <c r="P6" s="26" t="str">
        <f>Responsable</f>
        <v>Responsable Lave Mains</v>
      </c>
      <c r="Q6" s="26" t="str">
        <f>Responsable</f>
        <v>Responsable Lave Mains</v>
      </c>
      <c r="R6" s="26" t="str">
        <f>Responsable</f>
        <v>Elimiter les salissures et Désinfecter l'évier</v>
      </c>
      <c r="S6" s="26" t="str">
        <f>Responsable</f>
        <v>Plan de Travail</v>
      </c>
      <c r="T6" s="26" t="str">
        <f>Responsable</f>
        <v>Changer le Sac et Laver la Poubelle</v>
      </c>
      <c r="U6" s="26" t="str">
        <f>Responsable</f>
        <v>Vider la Poubelle</v>
      </c>
      <c r="V6" s="26" t="str">
        <f>Responsable</f>
        <v>Responsable Sol Cuisine</v>
      </c>
      <c r="W6" s="26" t="str">
        <f>Responsable</f>
        <v>Eliminer les salissures et Désinfecter l'évier</v>
      </c>
      <c r="X6" s="26" t="str">
        <f>Responsable</f>
        <v>Responsable Lave Mains</v>
      </c>
      <c r="Y6" s="26" t="str">
        <f>Responsable</f>
        <v>Responsable Lave Mains</v>
      </c>
      <c r="Z6" s="26" t="str">
        <f>Responsable</f>
        <v>Elimiter les salissures et Désinfecter l'évier</v>
      </c>
      <c r="AA6" s="26" t="str">
        <f>Responsable</f>
        <v>Plan de Travail</v>
      </c>
      <c r="AB6" s="26" t="str">
        <f>Responsable</f>
        <v>Changer le Sac et Laver la Poubelle</v>
      </c>
      <c r="AC6" s="26" t="str">
        <f>Responsable</f>
        <v>Vider la Poubelle</v>
      </c>
      <c r="AD6" s="26" t="str">
        <f>Responsable</f>
        <v>Responsable Sol Cuisine</v>
      </c>
      <c r="AE6" s="26" t="str">
        <f>Responsable</f>
        <v>Eliminer les salissures et Désinfecter l'évier</v>
      </c>
      <c r="AF6" s="26" t="str">
        <f>Responsable</f>
        <v>Responsable Lave Mains</v>
      </c>
      <c r="AG6" s="26" t="str">
        <f>Responsable</f>
        <v>Responsable Lave Mains</v>
      </c>
      <c r="AH6" s="26" t="str">
        <f>Responsable</f>
        <v>Elimiter les salissures et Désinfecter l'évier</v>
      </c>
      <c r="AI6" s="26" t="str">
        <f>Responsable</f>
        <v>Plan de Travail</v>
      </c>
      <c r="AJ6" s="26" t="str">
        <f>Responsable</f>
        <v>Changer le Sac et Laver la Poubelle</v>
      </c>
      <c r="AK6" s="26" t="str">
        <f>Responsable</f>
        <v>Vider la Poubelle</v>
      </c>
      <c r="AL6" s="26" t="str">
        <f>Responsable</f>
        <v>Responsable Sol Cuisine</v>
      </c>
      <c r="AM6" s="26" t="str">
        <f>Responsable</f>
        <v>Eliminer les salissures et Désinfecter l'évier</v>
      </c>
      <c r="AN6" s="26" t="str">
        <f>Responsable</f>
        <v>Responsable Lave Mains</v>
      </c>
      <c r="AO6" s="26" t="str">
        <f>Responsable</f>
        <v>Responsable Lave Mains</v>
      </c>
      <c r="AP6" s="26" t="str">
        <f>Responsable</f>
        <v>Elimiter les salissures et Désinfecter l'évier</v>
      </c>
      <c r="AQ6" s="26" t="str">
        <f>Responsable</f>
        <v>Plan de Travail</v>
      </c>
      <c r="AR6" s="26" t="str">
        <f>Responsable</f>
        <v>Changer le Sac et Laver la Poubelle</v>
      </c>
      <c r="AS6" s="26" t="str">
        <f>Responsable</f>
        <v>Vider la Poubelle</v>
      </c>
      <c r="AT6" s="26" t="str">
        <f>Responsable</f>
        <v>Responsable Sol Cuisine</v>
      </c>
      <c r="AU6" s="26" t="str">
        <f>Responsable</f>
        <v>Eliminer les salissures et Désinfecter l'évier</v>
      </c>
    </row>
    <row r="7" spans="1:47" x14ac:dyDescent="0.25">
      <c r="A7" s="17" t="s">
        <v>21</v>
      </c>
      <c r="B7" s="28" t="s">
        <v>9</v>
      </c>
      <c r="C7" s="26" t="str">
        <f>Responsable</f>
        <v>Elimiter les salissures et Désinfecter l'évier</v>
      </c>
      <c r="D7" s="26" t="str">
        <f>Responsable</f>
        <v>Plan de Travail</v>
      </c>
      <c r="E7" s="26" t="str">
        <f>Responsable</f>
        <v>Changer le Sac et Laver la Poubelle</v>
      </c>
      <c r="F7" s="26" t="str">
        <f>Responsable</f>
        <v>Vider la Poubelle</v>
      </c>
      <c r="G7" s="26" t="str">
        <f>Responsable</f>
        <v>Responsable Sol Cuisine</v>
      </c>
      <c r="H7" s="26" t="str">
        <f>Responsable</f>
        <v>Eliminer les salissures et Désinfecter l'évier</v>
      </c>
      <c r="I7" s="26" t="str">
        <f>Responsable</f>
        <v>Responsable Lave Mains</v>
      </c>
      <c r="J7" s="26" t="str">
        <f>Responsable</f>
        <v>Responsable Lave Mains</v>
      </c>
      <c r="K7" s="26" t="str">
        <f>Responsable</f>
        <v>Elimiter les salissures et Désinfecter l'évier</v>
      </c>
      <c r="L7" s="26" t="str">
        <f>Responsable</f>
        <v>Plan de Travail</v>
      </c>
      <c r="M7" s="26" t="str">
        <f>Responsable</f>
        <v>Changer le Sac et Laver la Poubelle</v>
      </c>
      <c r="N7" s="26" t="str">
        <f>Responsable</f>
        <v>Vider la Poubelle</v>
      </c>
      <c r="O7" s="26" t="str">
        <f>Responsable</f>
        <v>Responsable Sol Cuisine</v>
      </c>
      <c r="P7" s="26" t="str">
        <f>Responsable</f>
        <v>Eliminer les salissures et Désinfecter l'évier</v>
      </c>
      <c r="Q7" s="26" t="str">
        <f>Responsable</f>
        <v>Responsable Lave Mains</v>
      </c>
      <c r="R7" s="26" t="str">
        <f>Responsable</f>
        <v>Responsable Lave Mains</v>
      </c>
      <c r="S7" s="26" t="str">
        <f>Responsable</f>
        <v>Elimiter les salissures et Désinfecter l'évier</v>
      </c>
      <c r="T7" s="26" t="str">
        <f>Responsable</f>
        <v>Plan de Travail</v>
      </c>
      <c r="U7" s="26" t="str">
        <f>Responsable</f>
        <v>Changer le Sac et Laver la Poubelle</v>
      </c>
      <c r="V7" s="26" t="str">
        <f>Responsable</f>
        <v>Vider la Poubelle</v>
      </c>
      <c r="W7" s="26" t="str">
        <f>Responsable</f>
        <v>Responsable Sol Cuisine</v>
      </c>
      <c r="X7" s="26" t="str">
        <f>Responsable</f>
        <v>Eliminer les salissures et Désinfecter l'évier</v>
      </c>
      <c r="Y7" s="26" t="str">
        <f>Responsable</f>
        <v>Responsable Lave Mains</v>
      </c>
      <c r="Z7" s="26" t="str">
        <f>Responsable</f>
        <v>Responsable Lave Mains</v>
      </c>
      <c r="AA7" s="26" t="str">
        <f>Responsable</f>
        <v>Elimiter les salissures et Désinfecter l'évier</v>
      </c>
      <c r="AB7" s="26" t="str">
        <f>Responsable</f>
        <v>Plan de Travail</v>
      </c>
      <c r="AC7" s="26" t="str">
        <f>Responsable</f>
        <v>Changer le Sac et Laver la Poubelle</v>
      </c>
      <c r="AD7" s="26" t="str">
        <f>Responsable</f>
        <v>Vider la Poubelle</v>
      </c>
      <c r="AE7" s="26" t="str">
        <f>Responsable</f>
        <v>Responsable Sol Cuisine</v>
      </c>
      <c r="AF7" s="26" t="str">
        <f>Responsable</f>
        <v>Eliminer les salissures et Désinfecter l'évier</v>
      </c>
      <c r="AG7" s="26" t="str">
        <f>Responsable</f>
        <v>Responsable Lave Mains</v>
      </c>
      <c r="AH7" s="26" t="str">
        <f>Responsable</f>
        <v>Responsable Lave Mains</v>
      </c>
      <c r="AI7" s="26" t="str">
        <f>Responsable</f>
        <v>Elimiter les salissures et Désinfecter l'évier</v>
      </c>
      <c r="AJ7" s="26" t="str">
        <f>Responsable</f>
        <v>Plan de Travail</v>
      </c>
      <c r="AK7" s="26" t="str">
        <f>Responsable</f>
        <v>Changer le Sac et Laver la Poubelle</v>
      </c>
      <c r="AL7" s="26" t="str">
        <f>Responsable</f>
        <v>Vider la Poubelle</v>
      </c>
      <c r="AM7" s="26" t="str">
        <f>Responsable</f>
        <v>Responsable Sol Cuisine</v>
      </c>
      <c r="AN7" s="26" t="str">
        <f>Responsable</f>
        <v>Eliminer les salissures et Désinfecter l'évier</v>
      </c>
      <c r="AO7" s="26" t="str">
        <f>Responsable</f>
        <v>Responsable Lave Mains</v>
      </c>
      <c r="AP7" s="26" t="str">
        <f>Responsable</f>
        <v>Responsable Lave Mains</v>
      </c>
      <c r="AQ7" s="26" t="str">
        <f>Responsable</f>
        <v>Elimiter les salissures et Désinfecter l'évier</v>
      </c>
      <c r="AR7" s="26" t="str">
        <f>Responsable</f>
        <v>Plan de Travail</v>
      </c>
      <c r="AS7" s="26" t="str">
        <f>Responsable</f>
        <v>Changer le Sac et Laver la Poubelle</v>
      </c>
      <c r="AT7" s="26" t="str">
        <f>Responsable</f>
        <v>Vider la Poubelle</v>
      </c>
      <c r="AU7" s="26" t="str">
        <f>Responsable</f>
        <v>Responsable Sol Cuisine</v>
      </c>
    </row>
    <row r="8" spans="1:47" ht="15" customHeight="1" x14ac:dyDescent="0.25">
      <c r="A8" s="17" t="s">
        <v>15</v>
      </c>
      <c r="B8" s="28" t="s">
        <v>8</v>
      </c>
      <c r="C8" s="26" t="str">
        <f>Responsable</f>
        <v>Responsable Lave Mains</v>
      </c>
      <c r="D8" s="26" t="str">
        <f>Responsable</f>
        <v>Elimiter les salissures et Désinfecter l'évier</v>
      </c>
      <c r="E8" s="26" t="str">
        <f>Responsable</f>
        <v>Plan de Travail</v>
      </c>
      <c r="F8" s="26" t="str">
        <f>Responsable</f>
        <v>Changer le Sac et Laver la Poubelle</v>
      </c>
      <c r="G8" s="26" t="str">
        <f>Responsable</f>
        <v>Vider la Poubelle</v>
      </c>
      <c r="H8" s="26" t="str">
        <f>Responsable</f>
        <v>Responsable Sol Cuisine</v>
      </c>
      <c r="I8" s="26" t="str">
        <f>Responsable</f>
        <v>Eliminer les salissures et Désinfecter l'évier</v>
      </c>
      <c r="J8" s="26" t="str">
        <f>Responsable</f>
        <v>Responsable Lave Mains</v>
      </c>
      <c r="K8" s="26" t="str">
        <f>Responsable</f>
        <v>Responsable Lave Mains</v>
      </c>
      <c r="L8" s="26" t="str">
        <f>Responsable</f>
        <v>Elimiter les salissures et Désinfecter l'évier</v>
      </c>
      <c r="M8" s="26" t="str">
        <f>Responsable</f>
        <v>Plan de Travail</v>
      </c>
      <c r="N8" s="26" t="str">
        <f>Responsable</f>
        <v>Changer le Sac et Laver la Poubelle</v>
      </c>
      <c r="O8" s="26" t="str">
        <f>Responsable</f>
        <v>Vider la Poubelle</v>
      </c>
      <c r="P8" s="26" t="str">
        <f>Responsable</f>
        <v>Responsable Sol Cuisine</v>
      </c>
      <c r="Q8" s="26" t="str">
        <f>Responsable</f>
        <v>Eliminer les salissures et Désinfecter l'évier</v>
      </c>
      <c r="R8" s="26" t="str">
        <f>Responsable</f>
        <v>Responsable Lave Mains</v>
      </c>
      <c r="S8" s="26" t="str">
        <f>Responsable</f>
        <v>Responsable Lave Mains</v>
      </c>
      <c r="T8" s="26" t="str">
        <f>Responsable</f>
        <v>Elimiter les salissures et Désinfecter l'évier</v>
      </c>
      <c r="U8" s="26" t="str">
        <f>Responsable</f>
        <v>Plan de Travail</v>
      </c>
      <c r="V8" s="26" t="str">
        <f>Responsable</f>
        <v>Changer le Sac et Laver la Poubelle</v>
      </c>
      <c r="W8" s="26" t="str">
        <f>Responsable</f>
        <v>Vider la Poubelle</v>
      </c>
      <c r="X8" s="26" t="str">
        <f>Responsable</f>
        <v>Responsable Sol Cuisine</v>
      </c>
      <c r="Y8" s="26" t="str">
        <f>Responsable</f>
        <v>Eliminer les salissures et Désinfecter l'évier</v>
      </c>
      <c r="Z8" s="26" t="str">
        <f>Responsable</f>
        <v>Responsable Lave Mains</v>
      </c>
      <c r="AA8" s="26" t="str">
        <f>Responsable</f>
        <v>Responsable Lave Mains</v>
      </c>
      <c r="AB8" s="26" t="str">
        <f>Responsable</f>
        <v>Elimiter les salissures et Désinfecter l'évier</v>
      </c>
      <c r="AC8" s="26" t="str">
        <f>Responsable</f>
        <v>Plan de Travail</v>
      </c>
      <c r="AD8" s="26" t="str">
        <f>Responsable</f>
        <v>Changer le Sac et Laver la Poubelle</v>
      </c>
      <c r="AE8" s="26" t="str">
        <f>Responsable</f>
        <v>Vider la Poubelle</v>
      </c>
      <c r="AF8" s="26" t="str">
        <f>Responsable</f>
        <v>Responsable Sol Cuisine</v>
      </c>
      <c r="AG8" s="26" t="str">
        <f>Responsable</f>
        <v>Eliminer les salissures et Désinfecter l'évier</v>
      </c>
      <c r="AH8" s="26" t="str">
        <f>Responsable</f>
        <v>Responsable Lave Mains</v>
      </c>
      <c r="AI8" s="26" t="str">
        <f>Responsable</f>
        <v>Responsable Lave Mains</v>
      </c>
      <c r="AJ8" s="26" t="str">
        <f>Responsable</f>
        <v>Elimiter les salissures et Désinfecter l'évier</v>
      </c>
      <c r="AK8" s="26" t="str">
        <f>Responsable</f>
        <v>Plan de Travail</v>
      </c>
      <c r="AL8" s="26" t="str">
        <f>Responsable</f>
        <v>Changer le Sac et Laver la Poubelle</v>
      </c>
      <c r="AM8" s="26" t="str">
        <f>Responsable</f>
        <v>Vider la Poubelle</v>
      </c>
      <c r="AN8" s="26" t="str">
        <f>Responsable</f>
        <v>Responsable Sol Cuisine</v>
      </c>
      <c r="AO8" s="26" t="str">
        <f>Responsable</f>
        <v>Eliminer les salissures et Désinfecter l'évier</v>
      </c>
      <c r="AP8" s="26" t="str">
        <f>Responsable</f>
        <v>Responsable Lave Mains</v>
      </c>
      <c r="AQ8" s="26" t="str">
        <f>Responsable</f>
        <v>Responsable Lave Mains</v>
      </c>
      <c r="AR8" s="26" t="str">
        <f>Responsable</f>
        <v>Elimiter les salissures et Désinfecter l'évier</v>
      </c>
      <c r="AS8" s="26" t="str">
        <f>Responsable</f>
        <v>Plan de Travail</v>
      </c>
      <c r="AT8" s="26" t="str">
        <f>Responsable</f>
        <v>Changer le Sac et Laver la Poubelle</v>
      </c>
      <c r="AU8" s="26" t="str">
        <f>Responsable</f>
        <v>Vider la Poubelle</v>
      </c>
    </row>
    <row r="9" spans="1:47" x14ac:dyDescent="0.25">
      <c r="A9" s="17" t="s">
        <v>22</v>
      </c>
      <c r="B9" s="29" t="s">
        <v>23</v>
      </c>
      <c r="C9" s="26" t="s">
        <v>24</v>
      </c>
      <c r="D9" s="26" t="str">
        <f>Responsable</f>
        <v>Responsable Lave Mains</v>
      </c>
      <c r="E9" s="26" t="str">
        <f>Responsable</f>
        <v>Elimiter les salissures et Désinfecter l'évier</v>
      </c>
      <c r="F9" s="26" t="str">
        <f>Responsable</f>
        <v>Plan de Travail</v>
      </c>
      <c r="G9" s="26" t="str">
        <f>Responsable</f>
        <v>Changer le Sac et Laver la Poubelle</v>
      </c>
      <c r="H9" s="26" t="str">
        <f>Responsable</f>
        <v>Vider la Poubelle</v>
      </c>
      <c r="I9" s="26" t="str">
        <f>Responsable</f>
        <v>Responsable Sol Cuisine</v>
      </c>
      <c r="J9" s="26" t="str">
        <f>Responsable</f>
        <v>Eliminer les salissures et Désinfecter l'évier</v>
      </c>
      <c r="K9" s="26" t="str">
        <f>Responsable</f>
        <v>Responsable Lave Mains</v>
      </c>
      <c r="L9" s="26" t="str">
        <f>Responsable</f>
        <v>Responsable Lave Mains</v>
      </c>
      <c r="M9" s="26" t="str">
        <f>Responsable</f>
        <v>Elimiter les salissures et Désinfecter l'évier</v>
      </c>
      <c r="N9" s="26" t="str">
        <f>Responsable</f>
        <v>Plan de Travail</v>
      </c>
      <c r="O9" s="26" t="str">
        <f>Responsable</f>
        <v>Changer le Sac et Laver la Poubelle</v>
      </c>
      <c r="P9" s="26" t="str">
        <f>Responsable</f>
        <v>Vider la Poubelle</v>
      </c>
      <c r="Q9" s="26" t="str">
        <f>Responsable</f>
        <v>Responsable Sol Cuisine</v>
      </c>
      <c r="R9" s="26" t="str">
        <f>Responsable</f>
        <v>Eliminer les salissures et Désinfecter l'évier</v>
      </c>
      <c r="S9" s="26" t="str">
        <f>Responsable</f>
        <v>Responsable Lave Mains</v>
      </c>
      <c r="T9" s="26" t="str">
        <f>Responsable</f>
        <v>Responsable Lave Mains</v>
      </c>
      <c r="U9" s="26" t="str">
        <f>Responsable</f>
        <v>Elimiter les salissures et Désinfecter l'évier</v>
      </c>
      <c r="V9" s="26" t="str">
        <f>Responsable</f>
        <v>Plan de Travail</v>
      </c>
      <c r="W9" s="26" t="str">
        <f>Responsable</f>
        <v>Changer le Sac et Laver la Poubelle</v>
      </c>
      <c r="X9" s="26" t="str">
        <f>Responsable</f>
        <v>Vider la Poubelle</v>
      </c>
      <c r="Y9" s="26" t="str">
        <f>Responsable</f>
        <v>Responsable Sol Cuisine</v>
      </c>
      <c r="Z9" s="26" t="str">
        <f>Responsable</f>
        <v>Eliminer les salissures et Désinfecter l'évier</v>
      </c>
      <c r="AA9" s="26" t="str">
        <f>Responsable</f>
        <v>Responsable Lave Mains</v>
      </c>
      <c r="AB9" s="26" t="str">
        <f>Responsable</f>
        <v>Responsable Lave Mains</v>
      </c>
      <c r="AC9" s="26" t="str">
        <f>Responsable</f>
        <v>Elimiter les salissures et Désinfecter l'évier</v>
      </c>
      <c r="AD9" s="26" t="str">
        <f>Responsable</f>
        <v>Plan de Travail</v>
      </c>
      <c r="AE9" s="26" t="str">
        <f>Responsable</f>
        <v>Changer le Sac et Laver la Poubelle</v>
      </c>
      <c r="AF9" s="26" t="str">
        <f>Responsable</f>
        <v>Vider la Poubelle</v>
      </c>
      <c r="AG9" s="26" t="str">
        <f>Responsable</f>
        <v>Responsable Sol Cuisine</v>
      </c>
      <c r="AH9" s="26" t="str">
        <f>Responsable</f>
        <v>Eliminer les salissures et Désinfecter l'évier</v>
      </c>
      <c r="AI9" s="26" t="str">
        <f>Responsable</f>
        <v>Responsable Lave Mains</v>
      </c>
      <c r="AJ9" s="26" t="str">
        <f>Responsable</f>
        <v>Responsable Lave Mains</v>
      </c>
      <c r="AK9" s="26" t="str">
        <f>Responsable</f>
        <v>Elimiter les salissures et Désinfecter l'évier</v>
      </c>
      <c r="AL9" s="26" t="str">
        <f>Responsable</f>
        <v>Plan de Travail</v>
      </c>
      <c r="AM9" s="26" t="str">
        <f>Responsable</f>
        <v>Changer le Sac et Laver la Poubelle</v>
      </c>
      <c r="AN9" s="26" t="str">
        <f>Responsable</f>
        <v>Vider la Poubelle</v>
      </c>
      <c r="AO9" s="26" t="str">
        <f>Responsable</f>
        <v>Responsable Sol Cuisine</v>
      </c>
      <c r="AP9" s="26" t="str">
        <f>Responsable</f>
        <v>Eliminer les salissures et Désinfecter l'évier</v>
      </c>
      <c r="AQ9" s="26" t="str">
        <f>Responsable</f>
        <v>Responsable Lave Mains</v>
      </c>
      <c r="AR9" s="26" t="str">
        <f>Responsable</f>
        <v>Responsable Lave Mains</v>
      </c>
      <c r="AS9" s="26" t="str">
        <f>Responsable</f>
        <v>Elimiter les salissures et Désinfecter l'évier</v>
      </c>
      <c r="AT9" s="26" t="str">
        <f>Responsable</f>
        <v>Plan de Travail</v>
      </c>
      <c r="AU9" s="26" t="str">
        <f>Responsable</f>
        <v>Changer le Sac et Laver la Poubelle</v>
      </c>
    </row>
    <row r="10" spans="1:47" x14ac:dyDescent="0.25">
      <c r="A10" s="17"/>
      <c r="B10" s="29"/>
      <c r="C10" s="26" t="str">
        <f>Responsable</f>
        <v/>
      </c>
      <c r="D10" s="26" t="str">
        <f>Responsable</f>
        <v/>
      </c>
      <c r="E10" s="26" t="str">
        <f>Responsable</f>
        <v/>
      </c>
      <c r="F10" s="26" t="str">
        <f>Responsable</f>
        <v/>
      </c>
      <c r="G10" s="26" t="str">
        <f>Responsable</f>
        <v/>
      </c>
      <c r="H10" s="26" t="str">
        <f>Responsable</f>
        <v/>
      </c>
      <c r="I10" s="26" t="str">
        <f>Responsable</f>
        <v/>
      </c>
      <c r="J10" s="26" t="str">
        <f>Responsable</f>
        <v/>
      </c>
      <c r="K10" s="26" t="str">
        <f>Responsable</f>
        <v/>
      </c>
      <c r="L10" s="26" t="str">
        <f>Responsable</f>
        <v/>
      </c>
      <c r="M10" s="26" t="str">
        <f>Responsable</f>
        <v/>
      </c>
      <c r="N10" s="26" t="str">
        <f>Responsable</f>
        <v/>
      </c>
      <c r="O10" s="26" t="str">
        <f>Responsable</f>
        <v/>
      </c>
      <c r="P10" s="26" t="str">
        <f>Responsable</f>
        <v/>
      </c>
      <c r="Q10" s="26" t="str">
        <f>Responsable</f>
        <v/>
      </c>
      <c r="R10" s="26" t="str">
        <f>Responsable</f>
        <v/>
      </c>
      <c r="S10" s="26" t="str">
        <f>Responsable</f>
        <v/>
      </c>
      <c r="T10" s="26" t="str">
        <f>Responsable</f>
        <v/>
      </c>
      <c r="U10" s="26" t="str">
        <f>Responsable</f>
        <v/>
      </c>
      <c r="V10" s="26" t="str">
        <f>Responsable</f>
        <v/>
      </c>
      <c r="W10" s="26" t="str">
        <f>Responsable</f>
        <v/>
      </c>
      <c r="X10" s="26" t="str">
        <f>Responsable</f>
        <v/>
      </c>
      <c r="Y10" s="26" t="str">
        <f>Responsable</f>
        <v/>
      </c>
      <c r="Z10" s="26" t="str">
        <f>Responsable</f>
        <v/>
      </c>
      <c r="AA10" s="26" t="str">
        <f>Responsable</f>
        <v/>
      </c>
      <c r="AB10" s="26" t="str">
        <f>Responsable</f>
        <v/>
      </c>
      <c r="AC10" s="26" t="str">
        <f>Responsable</f>
        <v/>
      </c>
      <c r="AD10" s="26" t="str">
        <f>Responsable</f>
        <v/>
      </c>
      <c r="AE10" s="26" t="str">
        <f>Responsable</f>
        <v/>
      </c>
      <c r="AF10" s="26" t="str">
        <f>Responsable</f>
        <v/>
      </c>
      <c r="AG10" s="26" t="str">
        <f>Responsable</f>
        <v/>
      </c>
      <c r="AH10" s="26" t="str">
        <f>Responsable</f>
        <v/>
      </c>
      <c r="AI10" s="26" t="str">
        <f>Responsable</f>
        <v/>
      </c>
      <c r="AJ10" s="26" t="str">
        <f>Responsable</f>
        <v/>
      </c>
      <c r="AK10" s="26" t="str">
        <f>Responsable</f>
        <v/>
      </c>
      <c r="AL10" s="26" t="str">
        <f>Responsable</f>
        <v/>
      </c>
      <c r="AM10" s="26" t="str">
        <f>Responsable</f>
        <v/>
      </c>
      <c r="AN10" s="26" t="str">
        <f>Responsable</f>
        <v/>
      </c>
      <c r="AO10" s="26" t="str">
        <f>Responsable</f>
        <v/>
      </c>
      <c r="AP10" s="26" t="str">
        <f>Responsable</f>
        <v/>
      </c>
      <c r="AQ10" s="26" t="str">
        <f>Responsable</f>
        <v/>
      </c>
      <c r="AR10" s="26" t="str">
        <f>Responsable</f>
        <v/>
      </c>
      <c r="AS10" s="26" t="str">
        <f>Responsable</f>
        <v/>
      </c>
      <c r="AT10" s="26" t="str">
        <f>Responsable</f>
        <v/>
      </c>
      <c r="AU10" s="26" t="str">
        <f>Responsable</f>
        <v/>
      </c>
    </row>
    <row r="11" spans="1:47" x14ac:dyDescent="0.25">
      <c r="A11" s="17"/>
      <c r="B11" s="29"/>
      <c r="C11" s="26" t="str">
        <f>Responsable</f>
        <v/>
      </c>
      <c r="D11" s="26" t="str">
        <f>Responsable</f>
        <v/>
      </c>
      <c r="E11" s="26" t="str">
        <f>Responsable</f>
        <v/>
      </c>
      <c r="F11" s="26" t="str">
        <f>Responsable</f>
        <v/>
      </c>
      <c r="G11" s="26" t="str">
        <f>Responsable</f>
        <v/>
      </c>
      <c r="H11" s="26" t="str">
        <f>Responsable</f>
        <v/>
      </c>
      <c r="I11" s="26" t="str">
        <f>Responsable</f>
        <v/>
      </c>
      <c r="J11" s="26" t="str">
        <f>Responsable</f>
        <v/>
      </c>
      <c r="K11" s="26" t="str">
        <f>Responsable</f>
        <v/>
      </c>
      <c r="L11" s="26" t="str">
        <f>Responsable</f>
        <v/>
      </c>
      <c r="M11" s="26" t="str">
        <f>Responsable</f>
        <v/>
      </c>
      <c r="N11" s="26" t="str">
        <f>Responsable</f>
        <v/>
      </c>
      <c r="O11" s="26" t="str">
        <f>Responsable</f>
        <v/>
      </c>
      <c r="P11" s="26" t="str">
        <f>Responsable</f>
        <v/>
      </c>
      <c r="Q11" s="26" t="str">
        <f>Responsable</f>
        <v/>
      </c>
      <c r="R11" s="26" t="str">
        <f>Responsable</f>
        <v/>
      </c>
      <c r="S11" s="26" t="str">
        <f>Responsable</f>
        <v/>
      </c>
      <c r="T11" s="26" t="str">
        <f>Responsable</f>
        <v/>
      </c>
      <c r="U11" s="26" t="str">
        <f>Responsable</f>
        <v/>
      </c>
      <c r="V11" s="26" t="str">
        <f>Responsable</f>
        <v/>
      </c>
      <c r="W11" s="26" t="str">
        <f>Responsable</f>
        <v/>
      </c>
      <c r="X11" s="26" t="str">
        <f>Responsable</f>
        <v/>
      </c>
      <c r="Y11" s="26" t="str">
        <f>Responsable</f>
        <v/>
      </c>
      <c r="Z11" s="26" t="str">
        <f>Responsable</f>
        <v/>
      </c>
      <c r="AA11" s="26" t="str">
        <f>Responsable</f>
        <v/>
      </c>
      <c r="AB11" s="26" t="str">
        <f>Responsable</f>
        <v/>
      </c>
      <c r="AC11" s="26" t="str">
        <f>Responsable</f>
        <v/>
      </c>
      <c r="AD11" s="26" t="str">
        <f>Responsable</f>
        <v/>
      </c>
      <c r="AE11" s="26" t="str">
        <f>Responsable</f>
        <v/>
      </c>
      <c r="AF11" s="26" t="str">
        <f>Responsable</f>
        <v/>
      </c>
      <c r="AG11" s="26" t="str">
        <f>Responsable</f>
        <v/>
      </c>
      <c r="AH11" s="26" t="str">
        <f>Responsable</f>
        <v/>
      </c>
      <c r="AI11" s="26" t="str">
        <f>Responsable</f>
        <v/>
      </c>
      <c r="AJ11" s="26" t="str">
        <f>Responsable</f>
        <v/>
      </c>
      <c r="AK11" s="26" t="str">
        <f>Responsable</f>
        <v/>
      </c>
      <c r="AL11" s="26" t="str">
        <f>Responsable</f>
        <v/>
      </c>
      <c r="AM11" s="26" t="str">
        <f>Responsable</f>
        <v/>
      </c>
      <c r="AN11" s="26" t="str">
        <f>Responsable</f>
        <v/>
      </c>
      <c r="AO11" s="26" t="str">
        <f>Responsable</f>
        <v/>
      </c>
      <c r="AP11" s="26" t="str">
        <f>Responsable</f>
        <v/>
      </c>
      <c r="AQ11" s="26" t="str">
        <f>Responsable</f>
        <v/>
      </c>
      <c r="AR11" s="26" t="str">
        <f>Responsable</f>
        <v/>
      </c>
      <c r="AS11" s="26" t="str">
        <f>Responsable</f>
        <v/>
      </c>
      <c r="AT11" s="26" t="str">
        <f>Responsable</f>
        <v/>
      </c>
      <c r="AU11" s="26" t="str">
        <f>Responsable</f>
        <v/>
      </c>
    </row>
    <row r="12" spans="1:47" x14ac:dyDescent="0.25">
      <c r="A12" s="17"/>
      <c r="B12" s="29"/>
      <c r="C12" s="26" t="str">
        <f>Responsable</f>
        <v/>
      </c>
      <c r="D12" s="26" t="str">
        <f>Responsable</f>
        <v/>
      </c>
      <c r="E12" s="26" t="str">
        <f>Responsable</f>
        <v/>
      </c>
      <c r="F12" s="26" t="str">
        <f>Responsable</f>
        <v/>
      </c>
      <c r="G12" s="26" t="str">
        <f>Responsable</f>
        <v/>
      </c>
      <c r="H12" s="26" t="str">
        <f>Responsable</f>
        <v/>
      </c>
      <c r="I12" s="26" t="str">
        <f>Responsable</f>
        <v/>
      </c>
      <c r="J12" s="26" t="str">
        <f>Responsable</f>
        <v/>
      </c>
      <c r="K12" s="26" t="str">
        <f>Responsable</f>
        <v/>
      </c>
      <c r="L12" s="26" t="str">
        <f>Responsable</f>
        <v/>
      </c>
      <c r="M12" s="26" t="str">
        <f>Responsable</f>
        <v/>
      </c>
      <c r="N12" s="26" t="str">
        <f>Responsable</f>
        <v/>
      </c>
      <c r="O12" s="26" t="str">
        <f>Responsable</f>
        <v/>
      </c>
      <c r="P12" s="26" t="str">
        <f>Responsable</f>
        <v/>
      </c>
      <c r="Q12" s="26" t="str">
        <f>Responsable</f>
        <v/>
      </c>
      <c r="R12" s="26" t="str">
        <f>Responsable</f>
        <v/>
      </c>
      <c r="S12" s="26" t="str">
        <f>Responsable</f>
        <v/>
      </c>
      <c r="T12" s="26" t="str">
        <f>Responsable</f>
        <v/>
      </c>
      <c r="U12" s="26" t="str">
        <f>Responsable</f>
        <v/>
      </c>
      <c r="V12" s="26" t="str">
        <f>Responsable</f>
        <v/>
      </c>
      <c r="W12" s="26" t="str">
        <f>Responsable</f>
        <v/>
      </c>
      <c r="X12" s="26" t="str">
        <f>Responsable</f>
        <v/>
      </c>
      <c r="Y12" s="26" t="str">
        <f>Responsable</f>
        <v/>
      </c>
      <c r="Z12" s="26" t="str">
        <f>Responsable</f>
        <v/>
      </c>
      <c r="AA12" s="26" t="str">
        <f>Responsable</f>
        <v/>
      </c>
      <c r="AB12" s="26" t="str">
        <f>Responsable</f>
        <v/>
      </c>
      <c r="AC12" s="26" t="str">
        <f>Responsable</f>
        <v/>
      </c>
      <c r="AD12" s="26" t="str">
        <f>Responsable</f>
        <v/>
      </c>
      <c r="AE12" s="26" t="str">
        <f>Responsable</f>
        <v/>
      </c>
      <c r="AF12" s="26" t="str">
        <f>Responsable</f>
        <v/>
      </c>
      <c r="AG12" s="26" t="str">
        <f>Responsable</f>
        <v/>
      </c>
      <c r="AH12" s="26" t="str">
        <f>Responsable</f>
        <v/>
      </c>
      <c r="AI12" s="26" t="str">
        <f>Responsable</f>
        <v/>
      </c>
      <c r="AJ12" s="26" t="str">
        <f>Responsable</f>
        <v/>
      </c>
      <c r="AK12" s="26" t="str">
        <f>Responsable</f>
        <v/>
      </c>
      <c r="AL12" s="26" t="str">
        <f>Responsable</f>
        <v/>
      </c>
      <c r="AM12" s="26" t="str">
        <f>Responsable</f>
        <v/>
      </c>
      <c r="AN12" s="26" t="str">
        <f>Responsable</f>
        <v/>
      </c>
      <c r="AO12" s="26" t="str">
        <f>Responsable</f>
        <v/>
      </c>
      <c r="AP12" s="26" t="str">
        <f>Responsable</f>
        <v/>
      </c>
      <c r="AQ12" s="26" t="str">
        <f>Responsable</f>
        <v/>
      </c>
      <c r="AR12" s="26" t="str">
        <f>Responsable</f>
        <v/>
      </c>
      <c r="AS12" s="26" t="str">
        <f>Responsable</f>
        <v/>
      </c>
      <c r="AT12" s="26" t="str">
        <f>Responsable</f>
        <v/>
      </c>
      <c r="AU12" s="26" t="str">
        <f>Responsable</f>
        <v/>
      </c>
    </row>
    <row r="13" spans="1:47" x14ac:dyDescent="0.25">
      <c r="A13" s="17"/>
      <c r="B13" s="29"/>
      <c r="C13" s="26" t="str">
        <f>Responsable</f>
        <v/>
      </c>
      <c r="D13" s="26" t="str">
        <f>Responsable</f>
        <v/>
      </c>
      <c r="E13" s="26" t="str">
        <f>Responsable</f>
        <v/>
      </c>
      <c r="F13" s="26" t="str">
        <f>Responsable</f>
        <v/>
      </c>
      <c r="G13" s="26" t="str">
        <f>Responsable</f>
        <v/>
      </c>
      <c r="H13" s="26" t="str">
        <f>Responsable</f>
        <v/>
      </c>
      <c r="I13" s="26" t="str">
        <f>Responsable</f>
        <v/>
      </c>
      <c r="J13" s="26" t="str">
        <f>Responsable</f>
        <v/>
      </c>
      <c r="K13" s="26" t="str">
        <f>Responsable</f>
        <v/>
      </c>
      <c r="L13" s="26" t="str">
        <f>Responsable</f>
        <v/>
      </c>
      <c r="M13" s="26" t="str">
        <f>Responsable</f>
        <v/>
      </c>
      <c r="N13" s="26" t="str">
        <f>Responsable</f>
        <v/>
      </c>
      <c r="O13" s="26" t="str">
        <f>Responsable</f>
        <v/>
      </c>
      <c r="P13" s="26" t="str">
        <f>Responsable</f>
        <v/>
      </c>
      <c r="Q13" s="26" t="str">
        <f>Responsable</f>
        <v/>
      </c>
      <c r="R13" s="26" t="str">
        <f>Responsable</f>
        <v/>
      </c>
      <c r="S13" s="26" t="str">
        <f>Responsable</f>
        <v/>
      </c>
      <c r="T13" s="26" t="str">
        <f>Responsable</f>
        <v/>
      </c>
      <c r="U13" s="26" t="str">
        <f>Responsable</f>
        <v/>
      </c>
      <c r="V13" s="26" t="str">
        <f>Responsable</f>
        <v/>
      </c>
      <c r="W13" s="26" t="str">
        <f>Responsable</f>
        <v/>
      </c>
      <c r="X13" s="26" t="str">
        <f>Responsable</f>
        <v/>
      </c>
      <c r="Y13" s="26" t="str">
        <f>Responsable</f>
        <v/>
      </c>
      <c r="Z13" s="26" t="str">
        <f>Responsable</f>
        <v/>
      </c>
      <c r="AA13" s="26" t="str">
        <f>Responsable</f>
        <v/>
      </c>
      <c r="AB13" s="26" t="str">
        <f>Responsable</f>
        <v/>
      </c>
      <c r="AC13" s="26" t="str">
        <f>Responsable</f>
        <v/>
      </c>
      <c r="AD13" s="26" t="str">
        <f>Responsable</f>
        <v/>
      </c>
      <c r="AE13" s="26" t="str">
        <f>Responsable</f>
        <v/>
      </c>
      <c r="AF13" s="26" t="str">
        <f>Responsable</f>
        <v/>
      </c>
      <c r="AG13" s="26" t="str">
        <f>Responsable</f>
        <v/>
      </c>
      <c r="AH13" s="26" t="str">
        <f>Responsable</f>
        <v/>
      </c>
      <c r="AI13" s="26" t="str">
        <f>Responsable</f>
        <v/>
      </c>
      <c r="AJ13" s="26" t="str">
        <f>Responsable</f>
        <v/>
      </c>
      <c r="AK13" s="26" t="str">
        <f>Responsable</f>
        <v/>
      </c>
      <c r="AL13" s="26" t="str">
        <f>Responsable</f>
        <v/>
      </c>
      <c r="AM13" s="26" t="str">
        <f>Responsable</f>
        <v/>
      </c>
      <c r="AN13" s="26" t="str">
        <f>Responsable</f>
        <v/>
      </c>
      <c r="AO13" s="26" t="str">
        <f>Responsable</f>
        <v/>
      </c>
      <c r="AP13" s="26" t="str">
        <f>Responsable</f>
        <v/>
      </c>
      <c r="AQ13" s="26" t="str">
        <f>Responsable</f>
        <v/>
      </c>
      <c r="AR13" s="26" t="str">
        <f>Responsable</f>
        <v/>
      </c>
      <c r="AS13" s="26" t="str">
        <f>Responsable</f>
        <v/>
      </c>
      <c r="AT13" s="26" t="str">
        <f>Responsable</f>
        <v/>
      </c>
      <c r="AU13" s="26" t="str">
        <f>Responsable</f>
        <v/>
      </c>
    </row>
    <row r="14" spans="1:47" x14ac:dyDescent="0.25">
      <c r="A14" s="17"/>
      <c r="B14" s="29"/>
      <c r="C14" s="26" t="str">
        <f>Responsable</f>
        <v/>
      </c>
      <c r="D14" s="26" t="str">
        <f>Responsable</f>
        <v/>
      </c>
      <c r="E14" s="26" t="str">
        <f>Responsable</f>
        <v/>
      </c>
      <c r="F14" s="26" t="str">
        <f>Responsable</f>
        <v/>
      </c>
      <c r="G14" s="26" t="str">
        <f>Responsable</f>
        <v/>
      </c>
      <c r="H14" s="26" t="str">
        <f>Responsable</f>
        <v/>
      </c>
      <c r="I14" s="26" t="str">
        <f>Responsable</f>
        <v/>
      </c>
      <c r="J14" s="26" t="str">
        <f>Responsable</f>
        <v/>
      </c>
      <c r="K14" s="26" t="str">
        <f>Responsable</f>
        <v/>
      </c>
      <c r="L14" s="26" t="str">
        <f>Responsable</f>
        <v/>
      </c>
      <c r="M14" s="26" t="str">
        <f>Responsable</f>
        <v/>
      </c>
      <c r="N14" s="26" t="str">
        <f>Responsable</f>
        <v/>
      </c>
      <c r="O14" s="26" t="str">
        <f>Responsable</f>
        <v/>
      </c>
      <c r="P14" s="26" t="str">
        <f>Responsable</f>
        <v/>
      </c>
      <c r="Q14" s="26" t="str">
        <f>Responsable</f>
        <v/>
      </c>
      <c r="R14" s="26" t="str">
        <f>Responsable</f>
        <v/>
      </c>
      <c r="S14" s="26" t="str">
        <f>Responsable</f>
        <v/>
      </c>
      <c r="T14" s="26" t="str">
        <f>Responsable</f>
        <v/>
      </c>
      <c r="U14" s="26" t="str">
        <f>Responsable</f>
        <v/>
      </c>
      <c r="V14" s="26" t="str">
        <f>Responsable</f>
        <v/>
      </c>
      <c r="W14" s="26" t="str">
        <f>Responsable</f>
        <v/>
      </c>
      <c r="X14" s="26" t="str">
        <f>Responsable</f>
        <v/>
      </c>
      <c r="Y14" s="26" t="str">
        <f>Responsable</f>
        <v/>
      </c>
      <c r="Z14" s="26" t="str">
        <f>Responsable</f>
        <v/>
      </c>
      <c r="AA14" s="26" t="str">
        <f>Responsable</f>
        <v/>
      </c>
      <c r="AB14" s="26" t="str">
        <f>Responsable</f>
        <v/>
      </c>
      <c r="AC14" s="26" t="str">
        <f>Responsable</f>
        <v/>
      </c>
      <c r="AD14" s="26" t="str">
        <f>Responsable</f>
        <v/>
      </c>
      <c r="AE14" s="26" t="str">
        <f>Responsable</f>
        <v/>
      </c>
      <c r="AF14" s="26" t="str">
        <f>Responsable</f>
        <v/>
      </c>
      <c r="AG14" s="26" t="str">
        <f>Responsable</f>
        <v/>
      </c>
      <c r="AH14" s="26" t="str">
        <f>Responsable</f>
        <v/>
      </c>
      <c r="AI14" s="26" t="str">
        <f>Responsable</f>
        <v/>
      </c>
      <c r="AJ14" s="26" t="str">
        <f>Responsable</f>
        <v/>
      </c>
      <c r="AK14" s="26" t="str">
        <f>Responsable</f>
        <v/>
      </c>
      <c r="AL14" s="26" t="str">
        <f>Responsable</f>
        <v/>
      </c>
      <c r="AM14" s="26" t="str">
        <f>Responsable</f>
        <v/>
      </c>
      <c r="AN14" s="26" t="str">
        <f>Responsable</f>
        <v/>
      </c>
      <c r="AO14" s="26" t="str">
        <f>Responsable</f>
        <v/>
      </c>
      <c r="AP14" s="26" t="str">
        <f>Responsable</f>
        <v/>
      </c>
      <c r="AQ14" s="26" t="str">
        <f>Responsable</f>
        <v/>
      </c>
      <c r="AR14" s="26" t="str">
        <f>Responsable</f>
        <v/>
      </c>
      <c r="AS14" s="26" t="str">
        <f>Responsable</f>
        <v/>
      </c>
      <c r="AT14" s="26" t="str">
        <f>Responsable</f>
        <v/>
      </c>
      <c r="AU14" s="26" t="str">
        <f>Responsable</f>
        <v/>
      </c>
    </row>
    <row r="15" spans="1:47" x14ac:dyDescent="0.25">
      <c r="A15" s="17"/>
      <c r="B15" s="29"/>
      <c r="C15" s="26" t="str">
        <f>Responsable</f>
        <v/>
      </c>
      <c r="D15" s="26" t="str">
        <f>Responsable</f>
        <v/>
      </c>
      <c r="E15" s="26" t="str">
        <f>Responsable</f>
        <v/>
      </c>
      <c r="F15" s="26" t="str">
        <f>Responsable</f>
        <v/>
      </c>
      <c r="G15" s="26" t="str">
        <f>Responsable</f>
        <v/>
      </c>
      <c r="H15" s="26" t="str">
        <f>Responsable</f>
        <v/>
      </c>
      <c r="I15" s="26" t="str">
        <f>Responsable</f>
        <v/>
      </c>
      <c r="J15" s="26" t="str">
        <f>Responsable</f>
        <v/>
      </c>
      <c r="K15" s="26" t="str">
        <f>Responsable</f>
        <v/>
      </c>
      <c r="L15" s="26" t="str">
        <f>Responsable</f>
        <v/>
      </c>
      <c r="M15" s="26" t="str">
        <f>Responsable</f>
        <v/>
      </c>
      <c r="N15" s="26" t="str">
        <f>Responsable</f>
        <v/>
      </c>
      <c r="O15" s="26" t="str">
        <f>Responsable</f>
        <v/>
      </c>
      <c r="P15" s="26" t="str">
        <f>Responsable</f>
        <v/>
      </c>
      <c r="Q15" s="26" t="str">
        <f>Responsable</f>
        <v/>
      </c>
      <c r="R15" s="26" t="str">
        <f>Responsable</f>
        <v/>
      </c>
      <c r="S15" s="26" t="str">
        <f>Responsable</f>
        <v/>
      </c>
      <c r="T15" s="26" t="str">
        <f>Responsable</f>
        <v/>
      </c>
      <c r="U15" s="26" t="str">
        <f>Responsable</f>
        <v/>
      </c>
      <c r="V15" s="26" t="str">
        <f>Responsable</f>
        <v/>
      </c>
      <c r="W15" s="26" t="str">
        <f>Responsable</f>
        <v/>
      </c>
      <c r="X15" s="26" t="str">
        <f>Responsable</f>
        <v/>
      </c>
      <c r="Y15" s="26" t="str">
        <f>Responsable</f>
        <v/>
      </c>
      <c r="Z15" s="26" t="str">
        <f>Responsable</f>
        <v/>
      </c>
      <c r="AA15" s="26" t="str">
        <f>Responsable</f>
        <v/>
      </c>
      <c r="AB15" s="26" t="str">
        <f>Responsable</f>
        <v/>
      </c>
      <c r="AC15" s="26" t="str">
        <f>Responsable</f>
        <v/>
      </c>
      <c r="AD15" s="26" t="str">
        <f>Responsable</f>
        <v/>
      </c>
      <c r="AE15" s="26" t="str">
        <f>Responsable</f>
        <v/>
      </c>
      <c r="AF15" s="26" t="str">
        <f>Responsable</f>
        <v/>
      </c>
      <c r="AG15" s="26" t="str">
        <f>Responsable</f>
        <v/>
      </c>
      <c r="AH15" s="26" t="str">
        <f>Responsable</f>
        <v/>
      </c>
      <c r="AI15" s="26" t="str">
        <f>Responsable</f>
        <v/>
      </c>
      <c r="AJ15" s="26" t="str">
        <f>Responsable</f>
        <v/>
      </c>
      <c r="AK15" s="26" t="str">
        <f>Responsable</f>
        <v/>
      </c>
      <c r="AL15" s="26" t="str">
        <f>Responsable</f>
        <v/>
      </c>
      <c r="AM15" s="26" t="str">
        <f>Responsable</f>
        <v/>
      </c>
      <c r="AN15" s="26" t="str">
        <f>Responsable</f>
        <v/>
      </c>
      <c r="AO15" s="26" t="str">
        <f>Responsable</f>
        <v/>
      </c>
      <c r="AP15" s="26" t="str">
        <f>Responsable</f>
        <v/>
      </c>
      <c r="AQ15" s="26" t="str">
        <f>Responsable</f>
        <v/>
      </c>
      <c r="AR15" s="26" t="str">
        <f>Responsable</f>
        <v/>
      </c>
      <c r="AS15" s="26" t="str">
        <f>Responsable</f>
        <v/>
      </c>
      <c r="AT15" s="26" t="str">
        <f>Responsable</f>
        <v/>
      </c>
      <c r="AU15" s="26" t="str">
        <f>Responsable</f>
        <v/>
      </c>
    </row>
    <row r="16" spans="1:47" x14ac:dyDescent="0.25">
      <c r="A16" s="17"/>
      <c r="B16" s="29"/>
      <c r="C16" s="26" t="str">
        <f>Responsable</f>
        <v/>
      </c>
      <c r="D16" s="26" t="str">
        <f>Responsable</f>
        <v/>
      </c>
      <c r="E16" s="26" t="str">
        <f>Responsable</f>
        <v/>
      </c>
      <c r="F16" s="26" t="str">
        <f>Responsable</f>
        <v/>
      </c>
      <c r="G16" s="26" t="str">
        <f>Responsable</f>
        <v/>
      </c>
      <c r="H16" s="26" t="str">
        <f>Responsable</f>
        <v/>
      </c>
      <c r="I16" s="26" t="str">
        <f>Responsable</f>
        <v/>
      </c>
      <c r="J16" s="26" t="str">
        <f>Responsable</f>
        <v/>
      </c>
      <c r="K16" s="26" t="str">
        <f>Responsable</f>
        <v/>
      </c>
      <c r="L16" s="26" t="str">
        <f>Responsable</f>
        <v/>
      </c>
      <c r="M16" s="26" t="str">
        <f>Responsable</f>
        <v/>
      </c>
      <c r="N16" s="26" t="str">
        <f>Responsable</f>
        <v/>
      </c>
      <c r="O16" s="26" t="str">
        <f>Responsable</f>
        <v/>
      </c>
      <c r="P16" s="26" t="str">
        <f>Responsable</f>
        <v/>
      </c>
      <c r="Q16" s="26" t="str">
        <f>Responsable</f>
        <v/>
      </c>
      <c r="R16" s="26" t="str">
        <f>Responsable</f>
        <v/>
      </c>
      <c r="S16" s="26" t="str">
        <f>Responsable</f>
        <v/>
      </c>
      <c r="T16" s="26" t="str">
        <f>Responsable</f>
        <v/>
      </c>
      <c r="U16" s="26" t="str">
        <f>Responsable</f>
        <v/>
      </c>
      <c r="V16" s="26" t="str">
        <f>Responsable</f>
        <v/>
      </c>
      <c r="W16" s="26" t="str">
        <f>Responsable</f>
        <v/>
      </c>
      <c r="X16" s="26" t="str">
        <f>Responsable</f>
        <v/>
      </c>
      <c r="Y16" s="26" t="str">
        <f>Responsable</f>
        <v/>
      </c>
      <c r="Z16" s="26" t="str">
        <f>Responsable</f>
        <v/>
      </c>
      <c r="AA16" s="26" t="str">
        <f>Responsable</f>
        <v/>
      </c>
      <c r="AB16" s="26" t="str">
        <f>Responsable</f>
        <v/>
      </c>
      <c r="AC16" s="26" t="str">
        <f>Responsable</f>
        <v/>
      </c>
      <c r="AD16" s="26" t="str">
        <f>Responsable</f>
        <v/>
      </c>
      <c r="AE16" s="26" t="str">
        <f>Responsable</f>
        <v/>
      </c>
      <c r="AF16" s="26" t="str">
        <f>Responsable</f>
        <v/>
      </c>
      <c r="AG16" s="26" t="str">
        <f>Responsable</f>
        <v/>
      </c>
      <c r="AH16" s="26" t="str">
        <f>Responsable</f>
        <v/>
      </c>
      <c r="AI16" s="26" t="str">
        <f>Responsable</f>
        <v/>
      </c>
      <c r="AJ16" s="26" t="str">
        <f>Responsable</f>
        <v/>
      </c>
      <c r="AK16" s="26" t="str">
        <f>Responsable</f>
        <v/>
      </c>
      <c r="AL16" s="26" t="str">
        <f>Responsable</f>
        <v/>
      </c>
      <c r="AM16" s="26" t="str">
        <f>Responsable</f>
        <v/>
      </c>
      <c r="AN16" s="26" t="str">
        <f>Responsable</f>
        <v/>
      </c>
      <c r="AO16" s="26" t="str">
        <f>Responsable</f>
        <v/>
      </c>
      <c r="AP16" s="26" t="str">
        <f>Responsable</f>
        <v/>
      </c>
      <c r="AQ16" s="26" t="str">
        <f>Responsable</f>
        <v/>
      </c>
      <c r="AR16" s="26" t="str">
        <f>Responsable</f>
        <v/>
      </c>
      <c r="AS16" s="26" t="str">
        <f>Responsable</f>
        <v/>
      </c>
      <c r="AT16" s="26" t="str">
        <f>Responsable</f>
        <v/>
      </c>
      <c r="AU16" s="26" t="str">
        <f>Responsable</f>
        <v/>
      </c>
    </row>
    <row r="17" spans="1:47" ht="15.75" thickBot="1" x14ac:dyDescent="0.3">
      <c r="A17" s="18"/>
      <c r="B17" s="30"/>
      <c r="C17" s="26" t="str">
        <f>Responsable</f>
        <v/>
      </c>
      <c r="D17" s="26" t="str">
        <f>Responsable</f>
        <v/>
      </c>
      <c r="E17" s="26" t="str">
        <f>Responsable</f>
        <v/>
      </c>
      <c r="F17" s="26" t="str">
        <f>Responsable</f>
        <v/>
      </c>
      <c r="G17" s="26" t="str">
        <f>Responsable</f>
        <v/>
      </c>
      <c r="H17" s="26" t="str">
        <f>Responsable</f>
        <v/>
      </c>
      <c r="I17" s="26" t="str">
        <f>Responsable</f>
        <v/>
      </c>
      <c r="J17" s="26" t="str">
        <f>Responsable</f>
        <v/>
      </c>
      <c r="K17" s="26" t="str">
        <f>Responsable</f>
        <v/>
      </c>
      <c r="L17" s="26" t="str">
        <f>Responsable</f>
        <v/>
      </c>
      <c r="M17" s="26" t="str">
        <f>Responsable</f>
        <v/>
      </c>
      <c r="N17" s="26" t="str">
        <f>Responsable</f>
        <v/>
      </c>
      <c r="O17" s="26" t="str">
        <f>Responsable</f>
        <v/>
      </c>
      <c r="P17" s="26" t="str">
        <f>Responsable</f>
        <v/>
      </c>
      <c r="Q17" s="26" t="str">
        <f>Responsable</f>
        <v/>
      </c>
      <c r="R17" s="26" t="str">
        <f>Responsable</f>
        <v/>
      </c>
      <c r="S17" s="26" t="str">
        <f>Responsable</f>
        <v/>
      </c>
      <c r="T17" s="26" t="str">
        <f>Responsable</f>
        <v/>
      </c>
      <c r="U17" s="26" t="str">
        <f>Responsable</f>
        <v/>
      </c>
      <c r="V17" s="26" t="str">
        <f>Responsable</f>
        <v/>
      </c>
      <c r="W17" s="26" t="str">
        <f>Responsable</f>
        <v/>
      </c>
      <c r="X17" s="26" t="str">
        <f>Responsable</f>
        <v/>
      </c>
      <c r="Y17" s="26" t="str">
        <f>Responsable</f>
        <v/>
      </c>
      <c r="Z17" s="26" t="str">
        <f>Responsable</f>
        <v/>
      </c>
      <c r="AA17" s="26" t="str">
        <f>Responsable</f>
        <v/>
      </c>
      <c r="AB17" s="26" t="str">
        <f>Responsable</f>
        <v/>
      </c>
      <c r="AC17" s="26" t="str">
        <f>Responsable</f>
        <v/>
      </c>
      <c r="AD17" s="26" t="str">
        <f>Responsable</f>
        <v/>
      </c>
      <c r="AE17" s="26" t="str">
        <f>Responsable</f>
        <v/>
      </c>
      <c r="AF17" s="26" t="str">
        <f>Responsable</f>
        <v/>
      </c>
      <c r="AG17" s="26" t="str">
        <f>Responsable</f>
        <v/>
      </c>
      <c r="AH17" s="26" t="str">
        <f>Responsable</f>
        <v/>
      </c>
      <c r="AI17" s="26" t="str">
        <f>Responsable</f>
        <v/>
      </c>
      <c r="AJ17" s="26" t="str">
        <f>Responsable</f>
        <v/>
      </c>
      <c r="AK17" s="26" t="str">
        <f>Responsable</f>
        <v/>
      </c>
      <c r="AL17" s="26" t="str">
        <f>Responsable</f>
        <v/>
      </c>
      <c r="AM17" s="26" t="str">
        <f>Responsable</f>
        <v/>
      </c>
      <c r="AN17" s="26" t="str">
        <f>Responsable</f>
        <v/>
      </c>
      <c r="AO17" s="26" t="str">
        <f>Responsable</f>
        <v/>
      </c>
      <c r="AP17" s="26" t="str">
        <f>Responsable</f>
        <v/>
      </c>
      <c r="AQ17" s="26" t="str">
        <f>Responsable</f>
        <v/>
      </c>
      <c r="AR17" s="26" t="str">
        <f>Responsable</f>
        <v/>
      </c>
      <c r="AS17" s="26" t="str">
        <f>Responsable</f>
        <v/>
      </c>
      <c r="AT17" s="26" t="str">
        <f>Responsable</f>
        <v/>
      </c>
      <c r="AU17" s="26" t="str">
        <f>Responsable</f>
        <v/>
      </c>
    </row>
    <row r="19" spans="1:47" ht="15.75" thickBot="1" x14ac:dyDescent="0.3"/>
    <row r="20" spans="1:47" ht="15" customHeight="1" x14ac:dyDescent="0.25">
      <c r="B20" s="43" t="s">
        <v>3</v>
      </c>
      <c r="C20" s="44"/>
      <c r="D20" s="44"/>
      <c r="E20" s="44"/>
      <c r="F20" s="44"/>
      <c r="G20" s="45"/>
      <c r="I20" s="31"/>
      <c r="J20" s="31"/>
      <c r="K20" s="31"/>
      <c r="L20" s="31"/>
      <c r="M20" s="31"/>
      <c r="N20" s="31"/>
    </row>
    <row r="21" spans="1:47" ht="15" customHeight="1" x14ac:dyDescent="0.25">
      <c r="B21" s="46"/>
      <c r="C21" s="47"/>
      <c r="D21" s="47"/>
      <c r="E21" s="47"/>
      <c r="F21" s="47"/>
      <c r="G21" s="48"/>
      <c r="I21" s="31"/>
      <c r="J21" s="31"/>
      <c r="K21" s="31"/>
      <c r="L21" s="31"/>
      <c r="M21" s="31"/>
      <c r="N21" s="31"/>
    </row>
    <row r="22" spans="1:47" ht="15.75" customHeight="1" thickBot="1" x14ac:dyDescent="0.3">
      <c r="B22" s="49"/>
      <c r="C22" s="50"/>
      <c r="D22" s="50"/>
      <c r="E22" s="50"/>
      <c r="F22" s="50"/>
      <c r="G22" s="51"/>
      <c r="I22" s="31"/>
      <c r="J22" s="31"/>
      <c r="K22" s="31"/>
      <c r="L22" s="31"/>
      <c r="M22" s="31"/>
      <c r="N22" s="31"/>
    </row>
    <row r="29" spans="1:47" x14ac:dyDescent="0.25">
      <c r="B29">
        <f>IF((MIN(IF(ISBLANK(A1:A17),ROW(A1:A17)))),1,2)</f>
        <v>2</v>
      </c>
    </row>
  </sheetData>
  <mergeCells count="1">
    <mergeCell ref="B20:G2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des Responsabilités</vt:lpstr>
      <vt:lpstr>Tableau Modification</vt:lpstr>
      <vt:lpstr>Semaine</vt:lpstr>
      <vt:lpstr>'Tableau des Responsabilités'!Zone_d_impression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LAVALLEZ Pascal</cp:lastModifiedBy>
  <cp:lastPrinted>2018-02-08T09:51:45Z</cp:lastPrinted>
  <dcterms:created xsi:type="dcterms:W3CDTF">2017-09-09T14:07:14Z</dcterms:created>
  <dcterms:modified xsi:type="dcterms:W3CDTF">2018-11-07T12:20:31Z</dcterms:modified>
</cp:coreProperties>
</file>