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externalReferences>
    <externalReference r:id="rId2"/>
  </externalReferences>
  <definedNames>
    <definedName name="CODESPROMOS22">[1]Formules!$A$43:$A$64</definedName>
    <definedName name="listcab09">[1]Formules!$A$2:$A$13</definedName>
    <definedName name="TARIFCABINET">[1]Formules!$A$2:$B$15</definedName>
    <definedName name="tarifprom44">[1]Formules!$A$43:$B$61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1" l="1"/>
  <c r="I5" i="1"/>
  <c r="I4" i="1"/>
  <c r="I3" i="1"/>
  <c r="I2" i="1"/>
  <c r="D5" i="1"/>
  <c r="D4" i="1"/>
  <c r="D3" i="1"/>
  <c r="D2" i="1"/>
  <c r="D6" i="1"/>
  <c r="H5" i="1"/>
  <c r="H4" i="1"/>
  <c r="H3" i="1"/>
  <c r="H2" i="1"/>
  <c r="H6" i="1"/>
  <c r="G6" i="1"/>
  <c r="G5" i="1"/>
  <c r="G4" i="1"/>
  <c r="G3" i="1"/>
  <c r="G2" i="1"/>
  <c r="F10" i="1"/>
</calcChain>
</file>

<file path=xl/sharedStrings.xml><?xml version="1.0" encoding="utf-8"?>
<sst xmlns="http://schemas.openxmlformats.org/spreadsheetml/2006/main" count="22" uniqueCount="16">
  <si>
    <t>Celine</t>
  </si>
  <si>
    <t>en cours</t>
  </si>
  <si>
    <t>FLORENCE REIDE</t>
  </si>
  <si>
    <t>attente</t>
  </si>
  <si>
    <t>standardiste</t>
  </si>
  <si>
    <t>DATE</t>
  </si>
  <si>
    <t>BASE 10 min</t>
  </si>
  <si>
    <t>code promo</t>
  </si>
  <si>
    <t>Durée mn  </t>
  </si>
  <si>
    <t>TAUX MN SUP</t>
  </si>
  <si>
    <t>TOTAL TTC</t>
  </si>
  <si>
    <t>Nom Client</t>
  </si>
  <si>
    <t>cv</t>
  </si>
  <si>
    <t>Annick</t>
  </si>
  <si>
    <t>Gilles</t>
  </si>
  <si>
    <t>JOSETTE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</si>
</sst>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C00000"/>
      <name val="Calibri"/>
      <family val="2"/>
    </font>
    <font>
      <b/>
      <sz val="14"/>
      <color rgb="FF7030A0"/>
      <name val="Calibri"/>
      <family val="2"/>
    </font>
    <font>
      <b/>
      <sz val="10"/>
      <color rgb="FF403151"/>
      <name val="Calibri"/>
      <family val="2"/>
    </font>
    <font>
      <b/>
      <sz val="12"/>
      <color rgb="FFC00000"/>
      <name val="Calibri"/>
      <family val="2"/>
    </font>
    <font>
      <b/>
      <sz val="14"/>
      <color rgb="FF002060"/>
      <name val="Calibri"/>
      <family val="2"/>
    </font>
    <font>
      <sz val="11"/>
      <color rgb="FFC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rgb="FF000000"/>
      </patternFill>
    </fill>
    <fill>
      <patternFill patternType="solid">
        <fgColor rgb="FF00B0F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DCE6F1"/>
        <bgColor rgb="FFDCE6F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65" fontId="6" fillId="5" borderId="1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165" fontId="1" fillId="7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9">
    <dxf>
      <font>
        <b/>
        <i val="0"/>
      </font>
      <fill>
        <patternFill>
          <bgColor rgb="FF000000"/>
        </patternFill>
      </fill>
    </dxf>
    <dxf>
      <fill>
        <patternFill>
          <bgColor rgb="FFFFC000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rgb="FF000000"/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2017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7-2018"/>
      <sheetName val="Formules"/>
    </sheetNames>
    <sheetDataSet>
      <sheetData sheetId="0" refreshError="1"/>
      <sheetData sheetId="1" refreshError="1"/>
      <sheetData sheetId="2" refreshError="1">
        <row r="2">
          <cell r="A2" t="str">
            <v>CV</v>
          </cell>
          <cell r="B2">
            <v>3.9</v>
          </cell>
        </row>
        <row r="3">
          <cell r="A3" t="str">
            <v>FV</v>
          </cell>
          <cell r="B3">
            <v>3.9</v>
          </cell>
        </row>
        <row r="4">
          <cell r="A4" t="str">
            <v>FM</v>
          </cell>
          <cell r="B4">
            <v>3.9</v>
          </cell>
        </row>
        <row r="5">
          <cell r="A5" t="str">
            <v>FVA</v>
          </cell>
          <cell r="B5">
            <v>3.9</v>
          </cell>
        </row>
        <row r="6">
          <cell r="A6" t="str">
            <v>CABINET</v>
          </cell>
          <cell r="B6">
            <v>3.9</v>
          </cell>
        </row>
        <row r="7">
          <cell r="A7" t="str">
            <v>PARIS MEDIUM</v>
          </cell>
          <cell r="B7">
            <v>3.9</v>
          </cell>
        </row>
        <row r="8">
          <cell r="A8" t="str">
            <v>Annabella</v>
          </cell>
          <cell r="B8">
            <v>3.9</v>
          </cell>
        </row>
        <row r="9">
          <cell r="A9" t="str">
            <v>Voyance02</v>
          </cell>
          <cell r="B9">
            <v>3.9</v>
          </cell>
        </row>
        <row r="10">
          <cell r="A10" t="str">
            <v>Medium05</v>
          </cell>
          <cell r="B10">
            <v>3.9</v>
          </cell>
        </row>
        <row r="11">
          <cell r="A11" t="str">
            <v>Astro03</v>
          </cell>
          <cell r="B11">
            <v>3.9</v>
          </cell>
        </row>
        <row r="12">
          <cell r="A12" t="str">
            <v>Mail09</v>
          </cell>
          <cell r="B12">
            <v>3.9</v>
          </cell>
        </row>
        <row r="13">
          <cell r="A13" t="str">
            <v>CABINET SMS</v>
          </cell>
          <cell r="B13">
            <v>3.9</v>
          </cell>
        </row>
        <row r="43">
          <cell r="A43" t="str">
            <v>sms16</v>
          </cell>
          <cell r="B43">
            <v>1</v>
          </cell>
        </row>
        <row r="44">
          <cell r="A44" t="str">
            <v>mail16</v>
          </cell>
          <cell r="B44">
            <v>1</v>
          </cell>
        </row>
        <row r="45">
          <cell r="A45" t="str">
            <v>japc16</v>
          </cell>
          <cell r="B45">
            <v>1</v>
          </cell>
        </row>
        <row r="46">
          <cell r="A46" t="str">
            <v>jani1</v>
          </cell>
          <cell r="B46">
            <v>1</v>
          </cell>
        </row>
        <row r="47">
          <cell r="A47" t="str">
            <v>suivi</v>
          </cell>
          <cell r="B47">
            <v>15</v>
          </cell>
        </row>
        <row r="48">
          <cell r="A48" t="str">
            <v>AB24</v>
          </cell>
          <cell r="B48">
            <v>1</v>
          </cell>
        </row>
        <row r="49">
          <cell r="A49" t="str">
            <v>voy02</v>
          </cell>
          <cell r="B49">
            <v>1</v>
          </cell>
        </row>
        <row r="50">
          <cell r="A50" t="str">
            <v>AVP9</v>
          </cell>
          <cell r="B50">
            <v>9</v>
          </cell>
        </row>
        <row r="51">
          <cell r="A51" t="str">
            <v>Med05</v>
          </cell>
          <cell r="B51">
            <v>1</v>
          </cell>
        </row>
        <row r="52">
          <cell r="A52" t="str">
            <v>AS03</v>
          </cell>
          <cell r="B52">
            <v>1</v>
          </cell>
        </row>
        <row r="53">
          <cell r="A53" t="str">
            <v>CL05</v>
          </cell>
          <cell r="B53">
            <v>1</v>
          </cell>
        </row>
        <row r="54">
          <cell r="A54" t="str">
            <v>m09</v>
          </cell>
          <cell r="B54">
            <v>1</v>
          </cell>
        </row>
        <row r="55">
          <cell r="A55" t="str">
            <v>AV89</v>
          </cell>
          <cell r="B55">
            <v>9</v>
          </cell>
        </row>
        <row r="56">
          <cell r="A56" t="str">
            <v>AN19</v>
          </cell>
          <cell r="B56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5" sqref="D5"/>
    </sheetView>
  </sheetViews>
  <sheetFormatPr baseColWidth="10" defaultRowHeight="15" x14ac:dyDescent="0.25"/>
  <cols>
    <col min="9" max="9" width="24.28515625" customWidth="1"/>
    <col min="10" max="10" width="18.140625" customWidth="1"/>
  </cols>
  <sheetData>
    <row r="1" spans="1:10" ht="30" x14ac:dyDescent="0.25">
      <c r="A1" s="13" t="s">
        <v>4</v>
      </c>
      <c r="B1" s="13" t="s">
        <v>5</v>
      </c>
      <c r="C1" s="13"/>
      <c r="D1" s="13" t="s">
        <v>6</v>
      </c>
      <c r="E1" s="13" t="s">
        <v>7</v>
      </c>
      <c r="F1" s="13" t="s">
        <v>8</v>
      </c>
      <c r="G1" s="13"/>
      <c r="H1" s="13" t="s">
        <v>9</v>
      </c>
      <c r="I1" s="13" t="s">
        <v>10</v>
      </c>
      <c r="J1" s="13" t="s">
        <v>11</v>
      </c>
    </row>
    <row r="2" spans="1:10" ht="18.75" x14ac:dyDescent="0.25">
      <c r="A2" s="2" t="s">
        <v>0</v>
      </c>
      <c r="B2" s="3">
        <v>43530</v>
      </c>
      <c r="C2" s="4" t="s">
        <v>12</v>
      </c>
      <c r="D2" s="5">
        <f>IF(A2&lt;&gt;"",IF(ISBLANK(E2),15,VLOOKUP(E2,tarifprom44,2,0)),"")</f>
        <v>15</v>
      </c>
      <c r="E2" s="6"/>
      <c r="F2" s="7">
        <v>42</v>
      </c>
      <c r="G2" s="8">
        <f>IF(ISNUMBER(F2),F2-10,"")</f>
        <v>32</v>
      </c>
      <c r="H2" s="9">
        <f>IF(C2&lt;&gt;"",VLOOKUP(C2,TARIFCABINET,2,0),"")</f>
        <v>3.9</v>
      </c>
      <c r="I2" s="10">
        <f>IF(ISNUMBER(F2),IF(F2&lt;=10,(D2),(F2-10)*H2+D2),"")</f>
        <v>139.80000000000001</v>
      </c>
      <c r="J2" s="11" t="s">
        <v>13</v>
      </c>
    </row>
    <row r="3" spans="1:10" ht="18.75" x14ac:dyDescent="0.25">
      <c r="A3" s="2" t="s">
        <v>0</v>
      </c>
      <c r="B3" s="3">
        <v>43530</v>
      </c>
      <c r="C3" s="4" t="s">
        <v>12</v>
      </c>
      <c r="D3" s="5">
        <f>IF(A3&lt;&gt;"",IF(ISBLANK(E3),15,VLOOKUP(E3,tarifprom44,2,0)),"")</f>
        <v>15</v>
      </c>
      <c r="E3" s="12"/>
      <c r="F3" s="7">
        <v>21</v>
      </c>
      <c r="G3" s="8">
        <f t="shared" ref="G3:G6" si="0">IF(ISNUMBER(F3),F3-10,"")</f>
        <v>11</v>
      </c>
      <c r="H3" s="9">
        <f>IF(C3&lt;&gt;"",VLOOKUP(C3,TARIFCABINET,2,0),"")</f>
        <v>3.9</v>
      </c>
      <c r="I3" s="10">
        <f t="shared" ref="I3:I6" si="1">IF(ISNUMBER(F3),IF(F3&lt;=10,(D3),(F3-10)*H3+D3),"")</f>
        <v>57.9</v>
      </c>
      <c r="J3" s="11" t="s">
        <v>14</v>
      </c>
    </row>
    <row r="4" spans="1:10" ht="18.75" x14ac:dyDescent="0.25">
      <c r="A4" s="2" t="s">
        <v>0</v>
      </c>
      <c r="B4" s="3">
        <v>43530</v>
      </c>
      <c r="C4" s="4" t="s">
        <v>12</v>
      </c>
      <c r="D4" s="5">
        <f>IF(A4&lt;&gt;"",IF(ISBLANK(E4),15,VLOOKUP(E4,tarifprom44,2,0)),"")</f>
        <v>15</v>
      </c>
      <c r="E4" s="6"/>
      <c r="F4" s="7" t="s">
        <v>1</v>
      </c>
      <c r="G4" s="8" t="str">
        <f t="shared" si="0"/>
        <v/>
      </c>
      <c r="H4" s="9">
        <f>IF(C4&lt;&gt;"",VLOOKUP(C4,TARIFCABINET,2,0),"")</f>
        <v>3.9</v>
      </c>
      <c r="I4" s="10" t="str">
        <f t="shared" si="1"/>
        <v/>
      </c>
      <c r="J4" s="11" t="s">
        <v>2</v>
      </c>
    </row>
    <row r="5" spans="1:10" ht="18.75" x14ac:dyDescent="0.25">
      <c r="A5" s="2" t="s">
        <v>0</v>
      </c>
      <c r="B5" s="3">
        <v>43530</v>
      </c>
      <c r="C5" s="4" t="s">
        <v>12</v>
      </c>
      <c r="D5" s="5">
        <f>IF(A5&lt;&gt;"",IF(ISBLANK(E5),15,VLOOKUP(E5,tarifprom44,2,0)),"")</f>
        <v>15</v>
      </c>
      <c r="E5" s="12"/>
      <c r="F5" s="7" t="s">
        <v>3</v>
      </c>
      <c r="G5" s="8" t="str">
        <f t="shared" si="0"/>
        <v/>
      </c>
      <c r="H5" s="9">
        <f>IF(C5&lt;&gt;"",VLOOKUP(C5,TARIFCABINET,2,0),"")</f>
        <v>3.9</v>
      </c>
      <c r="I5" s="10" t="str">
        <f t="shared" si="1"/>
        <v/>
      </c>
      <c r="J5" s="11" t="s">
        <v>15</v>
      </c>
    </row>
    <row r="6" spans="1:10" s="1" customFormat="1" ht="18.75" x14ac:dyDescent="0.25">
      <c r="A6" s="2"/>
      <c r="B6" s="3"/>
      <c r="C6" s="4"/>
      <c r="D6" s="5" t="str">
        <f>IF(A6&lt;&gt;"",IF(ISBLANK(E6),15,VLOOKUP(E6,tarifprom44,2,0)),"")</f>
        <v/>
      </c>
      <c r="E6" s="6"/>
      <c r="F6" s="7"/>
      <c r="G6" s="8" t="str">
        <f t="shared" si="0"/>
        <v/>
      </c>
      <c r="H6" s="9" t="str">
        <f>IF(C6&lt;&gt;"",VLOOKUP(C6,TARIFCABINET,2,0),"")</f>
        <v/>
      </c>
      <c r="I6" s="10" t="str">
        <f t="shared" si="1"/>
        <v/>
      </c>
      <c r="J6" s="11"/>
    </row>
    <row r="10" spans="1:10" x14ac:dyDescent="0.25">
      <c r="F10">
        <f>IF(ISNUMBER(F2),F2-10,"")</f>
        <v>32</v>
      </c>
    </row>
  </sheetData>
  <conditionalFormatting sqref="H2:H6">
    <cfRule type="cellIs" dxfId="8" priority="9" operator="equal">
      <formula>3.5</formula>
    </cfRule>
  </conditionalFormatting>
  <conditionalFormatting sqref="F2:F6">
    <cfRule type="cellIs" dxfId="7" priority="8" operator="equal">
      <formula>"RDV"</formula>
    </cfRule>
  </conditionalFormatting>
  <conditionalFormatting sqref="F2:F6">
    <cfRule type="containsText" dxfId="6" priority="6" operator="containsText" text="attente">
      <formula>NOT(ISERROR(SEARCH("attente",F2)))</formula>
    </cfRule>
    <cfRule type="containsText" dxfId="5" priority="7" operator="containsText" text="cours">
      <formula>NOT(ISERROR(SEARCH("cours",F2)))</formula>
    </cfRule>
  </conditionalFormatting>
  <conditionalFormatting sqref="F2:F6 B2:B6">
    <cfRule type="expression" dxfId="4" priority="5">
      <formula>IF($B2&lt;&gt;"",$B2&gt;TODAY(),"")</formula>
    </cfRule>
  </conditionalFormatting>
  <conditionalFormatting sqref="J2:J6">
    <cfRule type="uniqueValues" dxfId="3" priority="1"/>
    <cfRule type="expression" dxfId="2" priority="2">
      <formula>SUMPRODUCT(($B$11:$B$24969=$B2)*($J$11:$J$24969=$J2))&gt;1</formula>
    </cfRule>
  </conditionalFormatting>
  <conditionalFormatting sqref="J2:J6">
    <cfRule type="containsBlanks" dxfId="1" priority="10">
      <formula>LEN(TRIM(J2))=0</formula>
    </cfRule>
    <cfRule type="expression" dxfId="0" priority="11">
      <formula>SUMPRODUCT(($B$11:$B$24969=$B2)*($J$11:$J$24969=$J2)*(#REF!=#REF!))&gt;1</formula>
    </cfRule>
  </conditionalFormatting>
  <dataValidations count="6">
    <dataValidation allowBlank="1" showInputMessage="1" sqref="H2:H6"/>
    <dataValidation allowBlank="1" showErrorMessage="1" promptTitle="Montant Total TTC consultation" prompt="Montant Total TTC consultation" sqref="I2:I6"/>
    <dataValidation type="list" allowBlank="1" promptTitle="Code promo" prompt="Code promo" sqref="E2:E6">
      <formula1>CODESPROMOS22</formula1>
    </dataValidation>
    <dataValidation type="list" allowBlank="1" promptTitle="Cabinet" prompt="Choisir l'ID du cabinet" sqref="C2:C6">
      <formula1>listcab09</formula1>
    </dataValidation>
    <dataValidation allowBlank="1" showErrorMessage="1" promptTitle="Nom et Prenom du Client" prompt="Nom et Prenom du Client" sqref="J2:J6"/>
    <dataValidation allowBlank="1" showErrorMessage="1" promptTitle="date consultation (jj/mm/aaaa)" prompt="date consultation (jj/mm/aaaa)" sqref="B2:B6"/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promptTitle="Tarif des 10 premieres MINUTES" prompt="Tarif des 10 premieres MINUTES">
          <x14:formula1>
            <xm:f>[1]Formules!#REF!</xm:f>
          </x14:formula1>
          <xm:sqref>D2:D6</xm:sqref>
        </x14:dataValidation>
        <x14:dataValidation type="list" allowBlank="1" promptTitle="Duree totale" prompt="Duree totale en Minutes">
          <x14:formula1>
            <xm:f>[1]Formules!#REF!</xm:f>
          </x14:formula1>
          <xm:sqref>F2:F6</xm:sqref>
        </x14:dataValidation>
        <x14:dataValidation type="list" allowBlank="1" showInputMessage="1" showErrorMessage="1">
          <x14:formula1>
            <xm:f>[1]Formules!#REF!</xm:f>
          </x14:formula1>
          <xm:sqref>A2:A6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LAVALLEZ Pascal</cp:lastModifiedBy>
  <dcterms:created xsi:type="dcterms:W3CDTF">2019-03-02T10:09:27Z</dcterms:created>
  <dcterms:modified xsi:type="dcterms:W3CDTF">2019-03-06T15:52:22Z</dcterms:modified>
</cp:coreProperties>
</file>