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H14" i="1"/>
  <c r="H13" i="1"/>
  <c r="H12" i="1"/>
  <c r="H11" i="1"/>
  <c r="H10" i="1"/>
  <c r="H9" i="1"/>
  <c r="H8" i="1"/>
  <c r="H7" i="1"/>
  <c r="H6" i="1"/>
  <c r="H5" i="1"/>
  <c r="H4" i="1"/>
  <c r="H3" i="1"/>
  <c r="G16" i="1" l="1"/>
  <c r="G3" i="1"/>
  <c r="G4" i="1"/>
  <c r="G12" i="1"/>
  <c r="G5" i="1"/>
  <c r="G13" i="1"/>
  <c r="G6" i="1"/>
  <c r="G14" i="1"/>
  <c r="G11" i="1"/>
  <c r="G7" i="1"/>
  <c r="G8" i="1"/>
  <c r="G9" i="1"/>
  <c r="G10" i="1"/>
</calcChain>
</file>

<file path=xl/sharedStrings.xml><?xml version="1.0" encoding="utf-8"?>
<sst xmlns="http://schemas.openxmlformats.org/spreadsheetml/2006/main" count="4" uniqueCount="4">
  <si>
    <t>Unité de parfum</t>
  </si>
  <si>
    <t>Prévision 2020</t>
  </si>
  <si>
    <t>MOIS M-1</t>
  </si>
  <si>
    <t>Suivi réalisé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</si>
</sst>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0.7999816888943144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theme="0" tint="-0.499984740745262"/>
      </left>
      <right style="dashed">
        <color theme="0" tint="-0.499984740745262"/>
      </right>
      <top style="thin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thin">
        <color theme="0" tint="-0.499984740745262"/>
      </right>
      <top style="thin">
        <color theme="0" tint="-0.499984740745262"/>
      </top>
      <bottom style="dashed">
        <color theme="0" tint="-0.499984740745262"/>
      </bottom>
      <diagonal/>
    </border>
    <border>
      <left style="thin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thin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thin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17" fontId="0" fillId="0" borderId="3" xfId="0" applyNumberFormat="1" applyBorder="1"/>
    <xf numFmtId="165" fontId="0" fillId="0" borderId="4" xfId="1" applyNumberFormat="1" applyFont="1" applyBorder="1"/>
    <xf numFmtId="17" fontId="0" fillId="0" borderId="5" xfId="0" applyNumberFormat="1" applyBorder="1"/>
    <xf numFmtId="0" fontId="3" fillId="3" borderId="2" xfId="0" applyFont="1" applyFill="1" applyBorder="1"/>
    <xf numFmtId="0" fontId="0" fillId="0" borderId="9" xfId="0" applyBorder="1"/>
    <xf numFmtId="17" fontId="2" fillId="0" borderId="6" xfId="0" applyNumberFormat="1" applyFont="1" applyBorder="1"/>
    <xf numFmtId="17" fontId="2" fillId="0" borderId="8" xfId="0" applyNumberFormat="1" applyFont="1" applyBorder="1"/>
    <xf numFmtId="0" fontId="2" fillId="0" borderId="8" xfId="0" applyFont="1" applyBorder="1"/>
    <xf numFmtId="0" fontId="2" fillId="0" borderId="10" xfId="0" applyFont="1" applyBorder="1"/>
    <xf numFmtId="3" fontId="0" fillId="0" borderId="7" xfId="0" applyNumberFormat="1" applyBorder="1"/>
    <xf numFmtId="3" fontId="2" fillId="0" borderId="11" xfId="0" applyNumberFormat="1" applyFont="1" applyBorder="1"/>
    <xf numFmtId="0" fontId="0" fillId="2" borderId="0" xfId="0" applyFill="1" applyAlignment="1">
      <alignment horizontal="center"/>
    </xf>
    <xf numFmtId="3" fontId="0" fillId="0" borderId="0" xfId="0" applyNumberFormat="1"/>
    <xf numFmtId="3" fontId="0" fillId="4" borderId="0" xfId="0" applyNumberFormat="1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showGridLines="0" tabSelected="1" workbookViewId="0">
      <selection activeCell="H2" sqref="H2"/>
    </sheetView>
  </sheetViews>
  <sheetFormatPr baseColWidth="10" defaultRowHeight="15" x14ac:dyDescent="0.25"/>
  <cols>
    <col min="2" max="2" width="14.42578125" bestFit="1" customWidth="1"/>
    <col min="6" max="6" width="12.85546875" bestFit="1" customWidth="1"/>
    <col min="8" max="8" width="13.42578125" style="14" customWidth="1"/>
  </cols>
  <sheetData>
    <row r="1" spans="1:8" x14ac:dyDescent="0.25">
      <c r="A1" s="1"/>
      <c r="B1" s="5" t="s">
        <v>0</v>
      </c>
      <c r="F1" s="13" t="s">
        <v>2</v>
      </c>
      <c r="G1" s="13">
        <v>2</v>
      </c>
    </row>
    <row r="2" spans="1:8" x14ac:dyDescent="0.25">
      <c r="A2" s="2">
        <v>43101</v>
      </c>
      <c r="B2" s="3">
        <v>165237.59999999998</v>
      </c>
      <c r="H2" s="15" t="s">
        <v>3</v>
      </c>
    </row>
    <row r="3" spans="1:8" x14ac:dyDescent="0.25">
      <c r="A3" s="2">
        <v>43132</v>
      </c>
      <c r="B3" s="3">
        <v>158087.6</v>
      </c>
      <c r="F3" s="7">
        <v>43831</v>
      </c>
      <c r="G3" s="11">
        <f>_xlfn.FORECAST.ETS(F3,$B$2:$B$25,$A$2:$A$25,12)</f>
        <v>252570.84834897378</v>
      </c>
      <c r="H3" s="14">
        <f>IF(VLOOKUP(F3,$A$2:$B$446,2,FALSE)&lt;&gt;"",VLOOKUP(F3,$A$2:$B$446,2,FALSE),G3)</f>
        <v>252570.84834897378</v>
      </c>
    </row>
    <row r="4" spans="1:8" x14ac:dyDescent="0.25">
      <c r="A4" s="2">
        <v>43160</v>
      </c>
      <c r="B4" s="3">
        <v>280904</v>
      </c>
      <c r="F4" s="8">
        <v>43862</v>
      </c>
      <c r="G4" s="11">
        <f t="shared" ref="G4:G14" si="0">_xlfn.FORECAST.ETS(F4,$B$2:$B$25,$A$2:$A$25,12)</f>
        <v>282934.02146145876</v>
      </c>
      <c r="H4" s="14">
        <f t="shared" ref="H4:H14" si="1">IF(VLOOKUP(F4,$A$2:$B$446,2,FALSE)&lt;&gt;"",VLOOKUP(F4,$A$2:$B$446,2,FALSE),G4)</f>
        <v>282934.02146145876</v>
      </c>
    </row>
    <row r="5" spans="1:8" x14ac:dyDescent="0.25">
      <c r="A5" s="2">
        <v>43191</v>
      </c>
      <c r="B5" s="3">
        <v>340866.6</v>
      </c>
      <c r="F5" s="8">
        <v>43891</v>
      </c>
      <c r="G5" s="11">
        <f t="shared" si="0"/>
        <v>478757.5831641751</v>
      </c>
      <c r="H5" s="14">
        <f t="shared" si="1"/>
        <v>478757.5831641751</v>
      </c>
    </row>
    <row r="6" spans="1:8" x14ac:dyDescent="0.25">
      <c r="A6" s="2">
        <v>43221</v>
      </c>
      <c r="B6" s="3">
        <v>369126.9</v>
      </c>
      <c r="F6" s="8">
        <v>43922</v>
      </c>
      <c r="G6" s="11">
        <f t="shared" si="0"/>
        <v>516965.87826019723</v>
      </c>
      <c r="H6" s="14">
        <f t="shared" si="1"/>
        <v>516965.87826019723</v>
      </c>
    </row>
    <row r="7" spans="1:8" x14ac:dyDescent="0.25">
      <c r="A7" s="2">
        <v>43252</v>
      </c>
      <c r="B7" s="3">
        <v>433276.1</v>
      </c>
      <c r="F7" s="8">
        <v>43952</v>
      </c>
      <c r="G7" s="11">
        <f t="shared" si="0"/>
        <v>544682.35668757081</v>
      </c>
      <c r="H7" s="14">
        <f t="shared" si="1"/>
        <v>544682.35668757081</v>
      </c>
    </row>
    <row r="8" spans="1:8" x14ac:dyDescent="0.25">
      <c r="A8" s="2">
        <v>43282</v>
      </c>
      <c r="B8" s="3">
        <v>428211.60000000003</v>
      </c>
      <c r="F8" s="8">
        <v>43983</v>
      </c>
      <c r="G8" s="11">
        <f t="shared" si="0"/>
        <v>565384.91739024292</v>
      </c>
      <c r="H8" s="14">
        <f t="shared" si="1"/>
        <v>565384.91739024292</v>
      </c>
    </row>
    <row r="9" spans="1:8" x14ac:dyDescent="0.25">
      <c r="A9" s="2">
        <v>43313</v>
      </c>
      <c r="B9" s="3">
        <v>393858.9</v>
      </c>
      <c r="F9" s="8">
        <v>44013</v>
      </c>
      <c r="G9" s="11">
        <f t="shared" si="0"/>
        <v>566637.53119286173</v>
      </c>
      <c r="H9" s="14">
        <f t="shared" si="1"/>
        <v>566637.53119286173</v>
      </c>
    </row>
    <row r="10" spans="1:8" x14ac:dyDescent="0.25">
      <c r="A10" s="2">
        <v>43344</v>
      </c>
      <c r="B10" s="3">
        <v>354445.68999999994</v>
      </c>
      <c r="F10" s="8">
        <v>44044</v>
      </c>
      <c r="G10" s="11">
        <f t="shared" si="0"/>
        <v>471395.84625809058</v>
      </c>
      <c r="H10" s="14">
        <f t="shared" si="1"/>
        <v>471395.84625809058</v>
      </c>
    </row>
    <row r="11" spans="1:8" x14ac:dyDescent="0.25">
      <c r="A11" s="2">
        <v>43374</v>
      </c>
      <c r="B11" s="3">
        <v>382351.60000000003</v>
      </c>
      <c r="F11" s="8">
        <v>44075</v>
      </c>
      <c r="G11" s="11">
        <f t="shared" si="0"/>
        <v>442211.99268354522</v>
      </c>
      <c r="H11" s="14">
        <f t="shared" si="1"/>
        <v>442211.99268354522</v>
      </c>
    </row>
    <row r="12" spans="1:8" x14ac:dyDescent="0.25">
      <c r="A12" s="2">
        <v>43405</v>
      </c>
      <c r="B12" s="3">
        <v>268822.48</v>
      </c>
      <c r="F12" s="8">
        <v>44105</v>
      </c>
      <c r="G12" s="11">
        <f t="shared" si="0"/>
        <v>422532.42016461899</v>
      </c>
      <c r="H12" s="14">
        <f t="shared" si="1"/>
        <v>422532.42016461899</v>
      </c>
    </row>
    <row r="13" spans="1:8" x14ac:dyDescent="0.25">
      <c r="A13" s="2">
        <v>43435</v>
      </c>
      <c r="B13" s="3">
        <v>180831.3</v>
      </c>
      <c r="F13" s="8">
        <v>44136</v>
      </c>
      <c r="G13" s="11">
        <f t="shared" si="0"/>
        <v>371582.13950635621</v>
      </c>
      <c r="H13" s="14">
        <f t="shared" si="1"/>
        <v>371582.13950635621</v>
      </c>
    </row>
    <row r="14" spans="1:8" x14ac:dyDescent="0.25">
      <c r="A14" s="2">
        <v>43466</v>
      </c>
      <c r="B14" s="3">
        <v>226033.1</v>
      </c>
      <c r="F14" s="8">
        <v>44166</v>
      </c>
      <c r="G14" s="11">
        <f t="shared" si="0"/>
        <v>272725.28830251441</v>
      </c>
      <c r="H14" s="14">
        <f t="shared" si="1"/>
        <v>272725.28830251441</v>
      </c>
    </row>
    <row r="15" spans="1:8" x14ac:dyDescent="0.25">
      <c r="A15" s="2">
        <v>43497</v>
      </c>
      <c r="B15" s="3">
        <v>264932.7</v>
      </c>
      <c r="F15" s="9"/>
      <c r="G15" s="6"/>
    </row>
    <row r="16" spans="1:8" x14ac:dyDescent="0.25">
      <c r="A16" s="2">
        <v>43525</v>
      </c>
      <c r="B16" s="3">
        <v>483336.7</v>
      </c>
      <c r="F16" s="10" t="s">
        <v>1</v>
      </c>
      <c r="G16" s="12">
        <f>SUM(G3:G14)</f>
        <v>5188380.8234206056</v>
      </c>
      <c r="H16" s="14">
        <f>SUM(H3:H15)</f>
        <v>5188380.8234206056</v>
      </c>
    </row>
    <row r="17" spans="1:2" x14ac:dyDescent="0.25">
      <c r="A17" s="2">
        <v>43556</v>
      </c>
      <c r="B17" s="3">
        <v>509809.5</v>
      </c>
    </row>
    <row r="18" spans="1:2" x14ac:dyDescent="0.25">
      <c r="A18" s="2">
        <v>43586</v>
      </c>
      <c r="B18" s="3">
        <v>525545.30000000005</v>
      </c>
    </row>
    <row r="19" spans="1:2" x14ac:dyDescent="0.25">
      <c r="A19" s="2">
        <v>43617</v>
      </c>
      <c r="B19" s="3">
        <v>526819.29</v>
      </c>
    </row>
    <row r="20" spans="1:2" x14ac:dyDescent="0.25">
      <c r="A20" s="2">
        <v>43647</v>
      </c>
      <c r="B20" s="3">
        <v>531091.80000000005</v>
      </c>
    </row>
    <row r="21" spans="1:2" x14ac:dyDescent="0.25">
      <c r="A21" s="2">
        <v>43678</v>
      </c>
      <c r="B21" s="3">
        <v>408027.9</v>
      </c>
    </row>
    <row r="22" spans="1:2" x14ac:dyDescent="0.25">
      <c r="A22" s="2">
        <v>43709</v>
      </c>
      <c r="B22" s="3">
        <v>374021</v>
      </c>
    </row>
    <row r="23" spans="1:2" x14ac:dyDescent="0.25">
      <c r="A23" s="2">
        <v>43739</v>
      </c>
      <c r="B23" s="3">
        <v>326355</v>
      </c>
    </row>
    <row r="24" spans="1:2" x14ac:dyDescent="0.25">
      <c r="A24" s="2">
        <v>43770</v>
      </c>
      <c r="B24" s="3">
        <v>300039.84863390279</v>
      </c>
    </row>
    <row r="25" spans="1:2" x14ac:dyDescent="0.25">
      <c r="A25" s="4">
        <v>43800</v>
      </c>
      <c r="B25" s="3">
        <v>201830.57562846629</v>
      </c>
    </row>
    <row r="26" spans="1:2" x14ac:dyDescent="0.25">
      <c r="A26" s="2">
        <v>43831</v>
      </c>
      <c r="B26" s="2"/>
    </row>
    <row r="27" spans="1:2" x14ac:dyDescent="0.25">
      <c r="A27" s="4">
        <v>43862</v>
      </c>
      <c r="B27" s="4"/>
    </row>
    <row r="28" spans="1:2" x14ac:dyDescent="0.25">
      <c r="A28" s="2">
        <v>43891</v>
      </c>
      <c r="B28" s="2"/>
    </row>
    <row r="29" spans="1:2" x14ac:dyDescent="0.25">
      <c r="A29" s="4">
        <v>43922</v>
      </c>
      <c r="B29" s="4"/>
    </row>
    <row r="30" spans="1:2" x14ac:dyDescent="0.25">
      <c r="A30" s="2">
        <v>43952</v>
      </c>
      <c r="B30" s="2"/>
    </row>
    <row r="31" spans="1:2" x14ac:dyDescent="0.25">
      <c r="A31" s="4">
        <v>43983</v>
      </c>
      <c r="B31" s="4"/>
    </row>
    <row r="32" spans="1:2" x14ac:dyDescent="0.25">
      <c r="A32" s="2">
        <v>44013</v>
      </c>
      <c r="B32" s="2"/>
    </row>
    <row r="33" spans="1:2" x14ac:dyDescent="0.25">
      <c r="A33" s="4">
        <v>44044</v>
      </c>
      <c r="B33" s="4"/>
    </row>
    <row r="34" spans="1:2" x14ac:dyDescent="0.25">
      <c r="A34" s="2">
        <v>44075</v>
      </c>
      <c r="B34" s="2"/>
    </row>
    <row r="35" spans="1:2" x14ac:dyDescent="0.25">
      <c r="A35" s="4">
        <v>44105</v>
      </c>
      <c r="B35" s="4"/>
    </row>
    <row r="36" spans="1:2" x14ac:dyDescent="0.25">
      <c r="A36" s="2">
        <v>44136</v>
      </c>
      <c r="B36" s="2"/>
    </row>
    <row r="37" spans="1:2" x14ac:dyDescent="0.25">
      <c r="A37" s="4">
        <v>44166</v>
      </c>
      <c r="B37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VSCT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Bojanowski Sylvain</dc:creator>
  <cp:lastModifiedBy>LAVALLEZ Pascal</cp:lastModifiedBy>
  <dcterms:created xsi:type="dcterms:W3CDTF">2019-12-24T08:42:53Z</dcterms:created>
  <dcterms:modified xsi:type="dcterms:W3CDTF">2019-12-24T09:56:48Z</dcterms:modified>
</cp:coreProperties>
</file>