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ate1904="1" defaultThemeVersion="153222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/>
  </bookViews>
  <sheets>
    <sheet name="Feuil1" sheetId="1" r:id="rId1"/>
  </sheets>
  <calcPr calcId="152511"/>
  <pivotCaches>
    <pivotCache cacheId="3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1" l="1"/>
  <c r="G4" i="1"/>
  <c r="G5" i="1"/>
  <c r="G2" i="1"/>
  <c r="C3" i="1" l="1"/>
  <c r="C4" i="1"/>
  <c r="C5" i="1"/>
  <c r="C2" i="1"/>
  <c r="B3" i="1"/>
  <c r="B4" i="1"/>
  <c r="B5" i="1"/>
  <c r="B2" i="1"/>
</calcChain>
</file>

<file path=xl/sharedStrings.xml><?xml version="1.0" encoding="utf-8"?>
<sst xmlns="http://schemas.openxmlformats.org/spreadsheetml/2006/main" count="17" uniqueCount="17">
  <si>
    <t>Colonne8</t>
  </si>
  <si>
    <t>Colonne9</t>
  </si>
  <si>
    <t>Colonne10</t>
  </si>
  <si>
    <t>Date</t>
  </si>
  <si>
    <t>Mois</t>
  </si>
  <si>
    <t>Jours</t>
  </si>
  <si>
    <t>Heure Début</t>
  </si>
  <si>
    <t>Heure fin</t>
  </si>
  <si>
    <t>Tps Nettoyage</t>
  </si>
  <si>
    <t>Étiquettes de lignes</t>
  </si>
  <si>
    <t>jeu</t>
  </si>
  <si>
    <t>mer</t>
  </si>
  <si>
    <t>Total général</t>
  </si>
  <si>
    <t>Duree</t>
  </si>
  <si>
    <t>dim</t>
  </si>
  <si>
    <t>mar</t>
  </si>
  <si>
    <t>Somme de Duree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</si>
</sst>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mmmm"/>
    <numFmt numFmtId="165" formatCode="ddd"/>
    <numFmt numFmtId="166" formatCode="[$-F400]h:mm:ss\ AM/PM"/>
    <numFmt numFmtId="168" formatCode="[hh]:m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168" fontId="0" fillId="0" borderId="0" xfId="0" applyNumberFormat="1"/>
  </cellXfs>
  <cellStyles count="1">
    <cellStyle name="Normal" xfId="0" builtinId="0"/>
  </cellStyles>
  <dxfs count="9">
    <dxf>
      <numFmt numFmtId="168" formatCode="[hh]:mm"/>
    </dxf>
    <dxf>
      <numFmt numFmtId="168" formatCode="[hh]:mm"/>
    </dxf>
    <dxf>
      <numFmt numFmtId="166" formatCode="[$-F400]h:mm:ss\ AM/PM"/>
    </dxf>
    <dxf>
      <numFmt numFmtId="166" formatCode="[$-F400]h:mm:ss\ AM/PM"/>
    </dxf>
    <dxf>
      <numFmt numFmtId="166" formatCode="[$-F400]h:mm:ss\ AM/PM"/>
    </dxf>
    <dxf>
      <numFmt numFmtId="166" formatCode="[$-F400]h:mm:ss\ AM/PM"/>
    </dxf>
    <dxf>
      <numFmt numFmtId="165" formatCode="ddd"/>
    </dxf>
    <dxf>
      <numFmt numFmtId="164" formatCode="mmmm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VALLEZ Pascal" refreshedDate="42046.485430208333" createdVersion="5" refreshedVersion="5" minRefreshableVersion="3" recordCount="4">
  <cacheSource type="worksheet">
    <worksheetSource name="Tmodele1"/>
  </cacheSource>
  <cacheFields count="10">
    <cacheField name="Date" numFmtId="14">
      <sharedItems containsSemiMixedTypes="0" containsNonDate="0" containsDate="1" containsString="0" minDate="2023-02-12T00:00:00" maxDate="2023-02-17T00:00:00"/>
    </cacheField>
    <cacheField name="Mois" numFmtId="164">
      <sharedItems/>
    </cacheField>
    <cacheField name="Jours" numFmtId="165">
      <sharedItems count="4">
        <s v="dim"/>
        <s v="mar"/>
        <s v="mer"/>
        <s v="jeu"/>
      </sharedItems>
    </cacheField>
    <cacheField name="Heure Début" numFmtId="166">
      <sharedItems containsSemiMixedTypes="0" containsNonDate="0" containsDate="1" containsString="0" minDate="1904-01-01T13:00:00" maxDate="1904-01-01T23:00:00"/>
    </cacheField>
    <cacheField name="Heure fin" numFmtId="166">
      <sharedItems containsSemiMixedTypes="0" containsNonDate="0" containsDate="1" containsString="0" minDate="1904-01-01T01:00:00" maxDate="1904-01-01T20:22:00"/>
    </cacheField>
    <cacheField name="Tps Nettoyage" numFmtId="166">
      <sharedItems containsSemiMixedTypes="0" containsNonDate="0" containsDate="1" containsString="0" minDate="1904-01-01T00:15:00" maxDate="1904-01-01T00:15:00"/>
    </cacheField>
    <cacheField name="Duree" numFmtId="166">
      <sharedItems containsSemiMixedTypes="0" containsNonDate="0" containsDate="1" containsString="0" minDate="1904-01-01T01:03:00" maxDate="1904-01-01T02:20:00"/>
    </cacheField>
    <cacheField name="Colonne8" numFmtId="0">
      <sharedItems containsNonDate="0" containsString="0" containsBlank="1"/>
    </cacheField>
    <cacheField name="Colonne9" numFmtId="0">
      <sharedItems containsNonDate="0" containsString="0" containsBlank="1"/>
    </cacheField>
    <cacheField name="Colonne10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">
  <r>
    <d v="2023-02-12T00:00:00"/>
    <s v="février"/>
    <x v="0"/>
    <d v="1904-01-01T23:00:00"/>
    <d v="1904-01-01T01:00:00"/>
    <d v="1904-01-01T00:15:00"/>
    <d v="1904-01-01T02:15:00"/>
    <m/>
    <m/>
    <m/>
  </r>
  <r>
    <d v="2023-02-14T00:00:00"/>
    <s v="février"/>
    <x v="1"/>
    <d v="1904-01-01T13:00:00"/>
    <d v="1904-01-01T14:15:00"/>
    <d v="1904-01-01T00:15:00"/>
    <d v="1904-01-01T01:30:00"/>
    <m/>
    <m/>
    <m/>
  </r>
  <r>
    <d v="2023-02-15T00:00:00"/>
    <s v="février"/>
    <x v="2"/>
    <d v="1904-01-01T14:25:00"/>
    <d v="1904-01-01T16:30:00"/>
    <d v="1904-01-01T00:15:00"/>
    <d v="1904-01-01T02:20:00"/>
    <m/>
    <m/>
    <m/>
  </r>
  <r>
    <d v="2023-02-16T00:00:00"/>
    <s v="février"/>
    <x v="3"/>
    <d v="1904-01-01T19:34:00"/>
    <d v="1904-01-01T20:22:00"/>
    <d v="1904-01-01T00:15:00"/>
    <d v="1904-01-01T01:03:00"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3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L4:M9" firstHeaderRow="1" firstDataRow="1" firstDataCol="1"/>
  <pivotFields count="10">
    <pivotField numFmtId="14" showAll="0"/>
    <pivotField showAll="0"/>
    <pivotField axis="axisRow" showAll="0">
      <items count="5">
        <item x="1"/>
        <item x="2"/>
        <item x="3"/>
        <item x="0"/>
        <item t="default"/>
      </items>
    </pivotField>
    <pivotField numFmtId="166" showAll="0"/>
    <pivotField numFmtId="166" showAll="0"/>
    <pivotField numFmtId="166" showAll="0"/>
    <pivotField dataField="1" numFmtId="166" showAll="0"/>
    <pivotField showAll="0"/>
    <pivotField showAll="0"/>
    <pivotField showAll="0"/>
  </pivotFields>
  <rowFields count="1">
    <field x="2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Somme de Duree" fld="6" baseField="2" baseItem="0" numFmtId="168"/>
  </dataFields>
  <formats count="2">
    <format dxfId="1">
      <pivotArea outline="0" collapsedLevelsAreSubtotals="1" fieldPosition="0"/>
    </format>
    <format dxfId="0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modele1" displayName="Tmodele1" ref="A1:J5" totalsRowShown="0">
  <autoFilter ref="A1:J5"/>
  <tableColumns count="10">
    <tableColumn id="1" name="Date" dataDxfId="8"/>
    <tableColumn id="2" name="Mois" dataDxfId="7">
      <calculatedColumnFormula>TEXT(A2,"mmmm")</calculatedColumnFormula>
    </tableColumn>
    <tableColumn id="3" name="Jours" dataDxfId="6">
      <calculatedColumnFormula>TEXT(A2,"jjj")</calculatedColumnFormula>
    </tableColumn>
    <tableColumn id="4" name="Heure Début" dataDxfId="5"/>
    <tableColumn id="5" name="Heure fin" dataDxfId="4"/>
    <tableColumn id="6" name="Tps Nettoyage" dataDxfId="3"/>
    <tableColumn id="7" name="Duree" dataDxfId="2">
      <calculatedColumnFormula>SUM(E2-D2)+IF(D2&gt;E2,1)+F2</calculatedColumnFormula>
    </tableColumn>
    <tableColumn id="8" name="Colonne8"/>
    <tableColumn id="9" name="Colonne9"/>
    <tableColumn id="10" name="Colonne10"/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tabSelected="1" workbookViewId="0">
      <selection activeCell="A15" sqref="A15"/>
    </sheetView>
  </sheetViews>
  <sheetFormatPr baseColWidth="10" defaultRowHeight="15" x14ac:dyDescent="0.25"/>
  <cols>
    <col min="1" max="1" width="25.85546875" customWidth="1"/>
    <col min="4" max="4" width="14.42578125" style="4" customWidth="1"/>
    <col min="5" max="5" width="13.7109375" style="4" customWidth="1"/>
    <col min="6" max="7" width="11.42578125" style="4"/>
    <col min="11" max="11" width="8.5703125" customWidth="1"/>
    <col min="12" max="12" width="18.42578125" customWidth="1"/>
    <col min="13" max="13" width="22.140625" style="7" customWidth="1"/>
  </cols>
  <sheetData>
    <row r="1" spans="1:13" x14ac:dyDescent="0.25">
      <c r="A1" t="s">
        <v>3</v>
      </c>
      <c r="B1" t="s">
        <v>4</v>
      </c>
      <c r="C1" t="s">
        <v>5</v>
      </c>
      <c r="D1" s="4" t="s">
        <v>6</v>
      </c>
      <c r="E1" s="4" t="s">
        <v>7</v>
      </c>
      <c r="F1" s="4" t="s">
        <v>8</v>
      </c>
      <c r="G1" s="4" t="s">
        <v>13</v>
      </c>
      <c r="H1" t="s">
        <v>0</v>
      </c>
      <c r="I1" t="s">
        <v>1</v>
      </c>
      <c r="J1" t="s">
        <v>2</v>
      </c>
    </row>
    <row r="2" spans="1:13" x14ac:dyDescent="0.25">
      <c r="A2" s="1">
        <v>43507</v>
      </c>
      <c r="B2" s="2" t="str">
        <f>TEXT(A2,"mmmm")</f>
        <v>février</v>
      </c>
      <c r="C2" s="3" t="str">
        <f>TEXT(A2,"jjj")</f>
        <v>dim</v>
      </c>
      <c r="D2" s="4">
        <v>0.95833333333333337</v>
      </c>
      <c r="E2" s="4">
        <v>4.1666666666666664E-2</v>
      </c>
      <c r="F2" s="4">
        <v>1.0416666666666666E-2</v>
      </c>
      <c r="G2" s="4">
        <f>SUM(E2-D2)+IF(D2&gt;E2,1)+F2</f>
        <v>9.3749999999999931E-2</v>
      </c>
    </row>
    <row r="3" spans="1:13" x14ac:dyDescent="0.25">
      <c r="A3" s="1">
        <v>43509</v>
      </c>
      <c r="B3" s="2" t="str">
        <f t="shared" ref="B3:B5" si="0">TEXT(A3,"mmmm")</f>
        <v>février</v>
      </c>
      <c r="C3" s="3" t="str">
        <f t="shared" ref="C3:C5" si="1">TEXT(A3,"jjj")</f>
        <v>mar</v>
      </c>
      <c r="D3" s="4">
        <v>0.54166666666666663</v>
      </c>
      <c r="E3" s="4">
        <v>0.59375</v>
      </c>
      <c r="F3" s="4">
        <v>1.0416666666666666E-2</v>
      </c>
      <c r="G3" s="4">
        <f t="shared" ref="G3:G5" si="2">SUM(E3-D3)+IF(D3&gt;E3,1)+F3</f>
        <v>6.2500000000000042E-2</v>
      </c>
    </row>
    <row r="4" spans="1:13" x14ac:dyDescent="0.25">
      <c r="A4" s="1">
        <v>43510</v>
      </c>
      <c r="B4" s="2" t="str">
        <f t="shared" si="0"/>
        <v>février</v>
      </c>
      <c r="C4" s="3" t="str">
        <f t="shared" si="1"/>
        <v>mer</v>
      </c>
      <c r="D4" s="4">
        <v>0.60069444444444442</v>
      </c>
      <c r="E4" s="4">
        <v>0.6875</v>
      </c>
      <c r="F4" s="4">
        <v>1.0416666666666666E-2</v>
      </c>
      <c r="G4" s="4">
        <f t="shared" si="2"/>
        <v>9.7222222222222252E-2</v>
      </c>
      <c r="L4" s="5" t="s">
        <v>9</v>
      </c>
      <c r="M4" s="7" t="s">
        <v>16</v>
      </c>
    </row>
    <row r="5" spans="1:13" x14ac:dyDescent="0.25">
      <c r="A5" s="1">
        <v>43511</v>
      </c>
      <c r="B5" s="2" t="str">
        <f t="shared" si="0"/>
        <v>février</v>
      </c>
      <c r="C5" s="3" t="str">
        <f t="shared" si="1"/>
        <v>jeu</v>
      </c>
      <c r="D5" s="4">
        <v>0.81527777777777777</v>
      </c>
      <c r="E5" s="4">
        <v>0.84861111111111109</v>
      </c>
      <c r="F5" s="4">
        <v>1.0416666666666666E-2</v>
      </c>
      <c r="G5" s="4">
        <f t="shared" si="2"/>
        <v>4.374999999999999E-2</v>
      </c>
      <c r="L5" s="6" t="s">
        <v>15</v>
      </c>
      <c r="M5" s="7">
        <v>6.25E-2</v>
      </c>
    </row>
    <row r="6" spans="1:13" x14ac:dyDescent="0.25">
      <c r="A6" s="1"/>
      <c r="L6" s="6" t="s">
        <v>11</v>
      </c>
      <c r="M6" s="7">
        <v>9.7222222222222224E-2</v>
      </c>
    </row>
    <row r="7" spans="1:13" x14ac:dyDescent="0.25">
      <c r="A7" s="1"/>
      <c r="L7" s="6" t="s">
        <v>10</v>
      </c>
      <c r="M7" s="7">
        <v>4.3750000000000004E-2</v>
      </c>
    </row>
    <row r="8" spans="1:13" x14ac:dyDescent="0.25">
      <c r="A8" s="1"/>
      <c r="L8" s="6" t="s">
        <v>14</v>
      </c>
      <c r="M8" s="7">
        <v>9.375E-2</v>
      </c>
    </row>
    <row r="9" spans="1:13" x14ac:dyDescent="0.25">
      <c r="A9" s="1"/>
      <c r="L9" s="6" t="s">
        <v>12</v>
      </c>
      <c r="M9" s="7">
        <v>0.29722222222222222</v>
      </c>
    </row>
    <row r="10" spans="1:13" x14ac:dyDescent="0.25">
      <c r="A10" s="1"/>
    </row>
    <row r="11" spans="1:13" x14ac:dyDescent="0.25">
      <c r="A11" s="1"/>
    </row>
    <row r="12" spans="1:13" x14ac:dyDescent="0.25">
      <c r="A12" s="1"/>
    </row>
    <row r="13" spans="1:13" x14ac:dyDescent="0.25">
      <c r="A13" s="1"/>
    </row>
    <row r="14" spans="1:13" x14ac:dyDescent="0.25">
      <c r="A14" s="1"/>
    </row>
    <row r="15" spans="1:13" x14ac:dyDescent="0.25">
      <c r="A15" s="1"/>
    </row>
    <row r="16" spans="1:13" x14ac:dyDescent="0.25">
      <c r="A16" s="1"/>
    </row>
    <row r="17" spans="1:1" x14ac:dyDescent="0.25">
      <c r="A17" s="1"/>
    </row>
    <row r="18" spans="1:1" x14ac:dyDescent="0.25">
      <c r="A18" s="1"/>
    </row>
    <row r="19" spans="1:1" x14ac:dyDescent="0.25">
      <c r="A19" s="1"/>
    </row>
    <row r="20" spans="1:1" x14ac:dyDescent="0.25">
      <c r="A20" s="1"/>
    </row>
    <row r="21" spans="1:1" x14ac:dyDescent="0.25">
      <c r="A21" s="1"/>
    </row>
    <row r="22" spans="1:1" x14ac:dyDescent="0.25">
      <c r="A22" s="1"/>
    </row>
    <row r="23" spans="1:1" x14ac:dyDescent="0.25">
      <c r="A23" s="1"/>
    </row>
    <row r="24" spans="1:1" x14ac:dyDescent="0.25">
      <c r="A24" s="1"/>
    </row>
    <row r="25" spans="1:1" x14ac:dyDescent="0.25">
      <c r="A25" s="1"/>
    </row>
  </sheetData>
  <pageMargins left="0.7" right="0.7" top="0.75" bottom="0.75" header="0.3" footer="0.3"/>
  <pageSetup paperSize="9" orientation="portrait" horizontalDpi="4294967293" verticalDpi="0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LAVALLEZ Pascal</cp:lastModifiedBy>
  <dcterms:created xsi:type="dcterms:W3CDTF">2019-02-11T12:24:09Z</dcterms:created>
  <dcterms:modified xsi:type="dcterms:W3CDTF">2019-02-12T10:41:48Z</dcterms:modified>
</cp:coreProperties>
</file>