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/>
  </bookViews>
  <sheets>
    <sheet name="Feuil1" sheetId="7" r:id="rId1"/>
    <sheet name="affaires" sheetId="1" r:id="rId2"/>
  </sheets>
  <calcPr calcId="15251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" i="1" l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K11" i="1" l="1"/>
  <c r="L11" i="1"/>
  <c r="K10" i="1"/>
  <c r="L10" i="1"/>
  <c r="K9" i="1"/>
  <c r="L9" i="1"/>
  <c r="L6" i="1"/>
  <c r="L7" i="1"/>
  <c r="L8" i="1"/>
  <c r="K6" i="1"/>
  <c r="K7" i="1"/>
  <c r="K8" i="1"/>
  <c r="L4" i="1"/>
  <c r="L5" i="1"/>
  <c r="L3" i="1"/>
  <c r="K4" i="1"/>
  <c r="K5" i="1"/>
  <c r="K3" i="1"/>
</calcChain>
</file>

<file path=xl/sharedStrings.xml><?xml version="1.0" encoding="utf-8"?>
<sst xmlns="http://schemas.openxmlformats.org/spreadsheetml/2006/main" count="213" uniqueCount="51">
  <si>
    <t>Famille</t>
  </si>
  <si>
    <t>Designation</t>
  </si>
  <si>
    <t>Matière</t>
  </si>
  <si>
    <t>Ep (mm)</t>
  </si>
  <si>
    <t>Finition 1</t>
  </si>
  <si>
    <t>Fournisseur</t>
  </si>
  <si>
    <t>Qt commandé</t>
  </si>
  <si>
    <t>Prix unitaire (€)</t>
  </si>
  <si>
    <t>Poid (kg)</t>
  </si>
  <si>
    <t>Poid total (kg)</t>
  </si>
  <si>
    <t>Prix/tonne</t>
  </si>
  <si>
    <t>Date</t>
  </si>
  <si>
    <t>jaune</t>
  </si>
  <si>
    <t>fougère</t>
  </si>
  <si>
    <t>gazon</t>
  </si>
  <si>
    <t>chrome</t>
  </si>
  <si>
    <t>zinc</t>
  </si>
  <si>
    <t>brut</t>
  </si>
  <si>
    <t xml:space="preserve">jojo </t>
  </si>
  <si>
    <t>riri</t>
  </si>
  <si>
    <t>végétal</t>
  </si>
  <si>
    <t>mole</t>
  </si>
  <si>
    <t>bleu</t>
  </si>
  <si>
    <t>stylo</t>
  </si>
  <si>
    <t>feuille</t>
  </si>
  <si>
    <t>plastique</t>
  </si>
  <si>
    <t>carton</t>
  </si>
  <si>
    <t xml:space="preserve">mole </t>
  </si>
  <si>
    <t>tata</t>
  </si>
  <si>
    <t>radis jaune</t>
  </si>
  <si>
    <t>labello bleu</t>
  </si>
  <si>
    <t>rose</t>
  </si>
  <si>
    <t>classeur</t>
  </si>
  <si>
    <t>bar</t>
  </si>
  <si>
    <t>lunette</t>
  </si>
  <si>
    <t>fougère 2</t>
  </si>
  <si>
    <t>radis</t>
  </si>
  <si>
    <t>feuille A4</t>
  </si>
  <si>
    <t>fougère 3</t>
  </si>
  <si>
    <t>feuille A6</t>
  </si>
  <si>
    <t>stylo 2</t>
  </si>
  <si>
    <t>bar 52</t>
  </si>
  <si>
    <t>classeur 6</t>
  </si>
  <si>
    <t>lunette 3</t>
  </si>
  <si>
    <t>N°affaire</t>
  </si>
  <si>
    <t>(Tous)</t>
  </si>
  <si>
    <t>Total général</t>
  </si>
  <si>
    <t>Valeurs</t>
  </si>
  <si>
    <t>Somme de Qt commandé</t>
  </si>
  <si>
    <t>Somme de Poid total (kg)</t>
  </si>
  <si>
    <t>Somme de Prix/tonne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</si>
</sst>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2" fontId="1" fillId="2" borderId="11" xfId="0" applyNumberFormat="1" applyFont="1" applyFill="1" applyBorder="1" applyAlignment="1">
      <alignment horizontal="center" vertical="center" wrapText="1"/>
    </xf>
    <xf numFmtId="2" fontId="1" fillId="2" borderId="11" xfId="0" applyNumberFormat="1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3" borderId="7" xfId="0" applyFill="1" applyBorder="1"/>
    <xf numFmtId="0" fontId="0" fillId="3" borderId="8" xfId="0" applyFill="1" applyBorder="1"/>
    <xf numFmtId="17" fontId="0" fillId="3" borderId="9" xfId="0" applyNumberFormat="1" applyFill="1" applyBorder="1"/>
    <xf numFmtId="0" fontId="0" fillId="3" borderId="2" xfId="0" applyFill="1" applyBorder="1"/>
    <xf numFmtId="0" fontId="0" fillId="3" borderId="1" xfId="0" applyFill="1" applyBorder="1"/>
    <xf numFmtId="17" fontId="0" fillId="3" borderId="3" xfId="0" applyNumberFormat="1" applyFill="1" applyBorder="1"/>
    <xf numFmtId="0" fontId="0" fillId="4" borderId="2" xfId="0" applyFill="1" applyBorder="1"/>
    <xf numFmtId="0" fontId="0" fillId="4" borderId="1" xfId="0" applyFill="1" applyBorder="1"/>
    <xf numFmtId="17" fontId="0" fillId="4" borderId="3" xfId="0" applyNumberFormat="1" applyFill="1" applyBorder="1"/>
    <xf numFmtId="0" fontId="0" fillId="5" borderId="2" xfId="0" applyFill="1" applyBorder="1"/>
    <xf numFmtId="0" fontId="0" fillId="5" borderId="1" xfId="0" applyFill="1" applyBorder="1"/>
    <xf numFmtId="17" fontId="0" fillId="5" borderId="3" xfId="0" applyNumberFormat="1" applyFill="1" applyBorder="1"/>
    <xf numFmtId="0" fontId="0" fillId="5" borderId="4" xfId="0" applyFill="1" applyBorder="1"/>
    <xf numFmtId="0" fontId="0" fillId="5" borderId="5" xfId="0" applyFill="1" applyBorder="1"/>
    <xf numFmtId="17" fontId="0" fillId="5" borderId="6" xfId="0" applyNumberFormat="1" applyFill="1" applyBorder="1"/>
    <xf numFmtId="0" fontId="0" fillId="5" borderId="13" xfId="0" applyFill="1" applyBorder="1"/>
    <xf numFmtId="0" fontId="0" fillId="4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2" fillId="6" borderId="0" xfId="0" applyFont="1" applyFill="1" applyAlignment="1">
      <alignment horizontal="center"/>
    </xf>
  </cellXfs>
  <cellStyles count="1">
    <cellStyle name="Normal" xfId="0" builtinId="0"/>
  </cellStyles>
  <dxfs count="6">
    <dxf>
      <font>
        <b/>
      </font>
    </dxf>
    <dxf>
      <alignment horizontal="center" readingOrder="0"/>
    </dxf>
    <dxf>
      <font>
        <color theme="0"/>
      </font>
    </dxf>
    <dxf>
      <fill>
        <patternFill patternType="solid">
          <bgColor rgb="FFFF0000"/>
        </patternFill>
      </fill>
    </dxf>
    <dxf>
      <alignment horizontal="center" vertical="center" wrapText="1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39.60710011574" createdVersion="5" refreshedVersion="5" minRefreshableVersion="3" recordCount="38">
  <cacheSource type="worksheet">
    <worksheetSource ref="A2:M10000" sheet="affaires"/>
  </cacheSource>
  <cacheFields count="13">
    <cacheField name="N°affaire" numFmtId="0">
      <sharedItems containsString="0" containsBlank="1" containsNumber="1" containsInteger="1" minValue="1" maxValue="3"/>
    </cacheField>
    <cacheField name="Famille" numFmtId="0">
      <sharedItems containsBlank="1" count="4">
        <s v="jaune"/>
        <s v="bleu"/>
        <s v="rose"/>
        <m/>
      </sharedItems>
    </cacheField>
    <cacheField name="Designation" numFmtId="0">
      <sharedItems containsBlank="1" count="20">
        <s v="fougère"/>
        <s v="gazon"/>
        <s v="radis jaune"/>
        <s v="stylo"/>
        <s v="feuille"/>
        <s v="labello bleu"/>
        <s v="classeur"/>
        <s v="bar"/>
        <s v="lunette"/>
        <s v="fougère 2"/>
        <s v="radis"/>
        <s v="feuille A4"/>
        <s v="fougère 3"/>
        <s v="feuille A6"/>
        <s v="stylo 2"/>
        <s v="classeur 6"/>
        <s v="bar 52"/>
        <s v="rose"/>
        <s v="lunette 3"/>
        <m/>
      </sharedItems>
    </cacheField>
    <cacheField name="Matière" numFmtId="0">
      <sharedItems containsBlank="1" count="6">
        <s v="végétal"/>
        <s v="mole"/>
        <s v="plastique"/>
        <s v="carton"/>
        <s v="mole "/>
        <m/>
      </sharedItems>
    </cacheField>
    <cacheField name="Ep (mm)" numFmtId="0">
      <sharedItems containsString="0" containsBlank="1" containsNumber="1" containsInteger="1" minValue="2" maxValue="20"/>
    </cacheField>
    <cacheField name="Finition 1" numFmtId="0">
      <sharedItems containsBlank="1" count="4">
        <s v="chrome"/>
        <s v="zinc"/>
        <s v="brut"/>
        <m/>
      </sharedItems>
    </cacheField>
    <cacheField name="Fournisseur" numFmtId="0">
      <sharedItems containsBlank="1" count="4">
        <s v="jojo "/>
        <s v="riri"/>
        <s v="tata"/>
        <m/>
      </sharedItems>
    </cacheField>
    <cacheField name="Qt commandé" numFmtId="0">
      <sharedItems containsString="0" containsBlank="1" containsNumber="1" containsInteger="1" minValue="2" maxValue="78"/>
    </cacheField>
    <cacheField name="Prix unitaire (€)" numFmtId="0">
      <sharedItems containsString="0" containsBlank="1" containsNumber="1" minValue="2" maxValue="89"/>
    </cacheField>
    <cacheField name="Poid (kg)" numFmtId="0">
      <sharedItems containsString="0" containsBlank="1" containsNumber="1" minValue="0.2" maxValue="87"/>
    </cacheField>
    <cacheField name="Poid total (kg)" numFmtId="0">
      <sharedItems containsString="0" containsBlank="1" containsNumber="1" minValue="10.4" maxValue="4872"/>
    </cacheField>
    <cacheField name="Prix/tonne" numFmtId="0">
      <sharedItems containsString="0" containsBlank="1" containsNumber="1" minValue="88.888888888888886" maxValue="25000"/>
    </cacheField>
    <cacheField name="Date" numFmtId="0">
      <sharedItems containsNonDate="0" containsDate="1" containsString="0" containsBlank="1" minDate="2018-12-01T00:00:00" maxDate="2019-04-02T00:00:00" count="5">
        <d v="2018-12-01T00:00:00"/>
        <d v="2019-01-01T00:00:00"/>
        <d v="2019-02-01T00:00:00"/>
        <d v="2019-04-01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n v="1"/>
    <x v="0"/>
    <x v="0"/>
    <x v="0"/>
    <n v="5"/>
    <x v="0"/>
    <x v="0"/>
    <n v="52"/>
    <n v="5"/>
    <n v="0.2"/>
    <n v="10.4"/>
    <n v="25000"/>
    <x v="0"/>
  </r>
  <r>
    <n v="1"/>
    <x v="0"/>
    <x v="1"/>
    <x v="0"/>
    <n v="2"/>
    <x v="1"/>
    <x v="0"/>
    <n v="41"/>
    <n v="6"/>
    <n v="15"/>
    <n v="615"/>
    <n v="400"/>
    <x v="0"/>
  </r>
  <r>
    <n v="1"/>
    <x v="0"/>
    <x v="2"/>
    <x v="1"/>
    <n v="20"/>
    <x v="2"/>
    <x v="1"/>
    <n v="78"/>
    <n v="18"/>
    <n v="4"/>
    <n v="312"/>
    <n v="4500"/>
    <x v="0"/>
  </r>
  <r>
    <n v="1"/>
    <x v="1"/>
    <x v="3"/>
    <x v="2"/>
    <n v="7"/>
    <x v="0"/>
    <x v="0"/>
    <n v="45"/>
    <n v="7"/>
    <n v="14"/>
    <n v="630"/>
    <n v="500"/>
    <x v="0"/>
  </r>
  <r>
    <n v="1"/>
    <x v="1"/>
    <x v="4"/>
    <x v="3"/>
    <n v="6"/>
    <x v="0"/>
    <x v="2"/>
    <n v="47"/>
    <n v="23"/>
    <n v="19"/>
    <n v="893"/>
    <n v="1210.5263157894738"/>
    <x v="0"/>
  </r>
  <r>
    <n v="1"/>
    <x v="1"/>
    <x v="5"/>
    <x v="4"/>
    <n v="4"/>
    <x v="2"/>
    <x v="2"/>
    <n v="12"/>
    <n v="21"/>
    <n v="30"/>
    <n v="360"/>
    <n v="700"/>
    <x v="0"/>
  </r>
  <r>
    <n v="1"/>
    <x v="2"/>
    <x v="6"/>
    <x v="2"/>
    <n v="2"/>
    <x v="2"/>
    <x v="1"/>
    <n v="12"/>
    <n v="4"/>
    <n v="45"/>
    <n v="540"/>
    <n v="88.888888888888886"/>
    <x v="1"/>
  </r>
  <r>
    <n v="1"/>
    <x v="2"/>
    <x v="7"/>
    <x v="3"/>
    <n v="4"/>
    <x v="1"/>
    <x v="1"/>
    <n v="23"/>
    <n v="8"/>
    <n v="87"/>
    <n v="2001"/>
    <n v="91.954022988505741"/>
    <x v="1"/>
  </r>
  <r>
    <n v="1"/>
    <x v="2"/>
    <x v="8"/>
    <x v="2"/>
    <n v="8"/>
    <x v="1"/>
    <x v="2"/>
    <n v="34"/>
    <n v="30"/>
    <n v="8"/>
    <n v="272"/>
    <n v="3750"/>
    <x v="1"/>
  </r>
  <r>
    <n v="2"/>
    <x v="0"/>
    <x v="0"/>
    <x v="0"/>
    <n v="5"/>
    <x v="0"/>
    <x v="0"/>
    <n v="52"/>
    <n v="5"/>
    <n v="0.2"/>
    <n v="10.4"/>
    <n v="25000"/>
    <x v="2"/>
  </r>
  <r>
    <n v="2"/>
    <x v="0"/>
    <x v="1"/>
    <x v="0"/>
    <n v="2"/>
    <x v="1"/>
    <x v="0"/>
    <n v="8"/>
    <n v="6"/>
    <n v="15"/>
    <n v="120"/>
    <n v="400"/>
    <x v="2"/>
  </r>
  <r>
    <n v="2"/>
    <x v="0"/>
    <x v="2"/>
    <x v="1"/>
    <n v="20"/>
    <x v="2"/>
    <x v="1"/>
    <n v="4"/>
    <n v="18"/>
    <n v="4"/>
    <n v="16"/>
    <n v="4500"/>
    <x v="2"/>
  </r>
  <r>
    <n v="2"/>
    <x v="0"/>
    <x v="9"/>
    <x v="0"/>
    <n v="2"/>
    <x v="3"/>
    <x v="2"/>
    <n v="45"/>
    <n v="5.2"/>
    <n v="8"/>
    <n v="360"/>
    <n v="650"/>
    <x v="2"/>
  </r>
  <r>
    <n v="2"/>
    <x v="0"/>
    <x v="10"/>
    <x v="1"/>
    <n v="5"/>
    <x v="3"/>
    <x v="1"/>
    <n v="36"/>
    <n v="4.9000000000000004"/>
    <n v="5"/>
    <n v="180"/>
    <n v="980"/>
    <x v="2"/>
  </r>
  <r>
    <n v="2"/>
    <x v="1"/>
    <x v="11"/>
    <x v="3"/>
    <n v="4"/>
    <x v="3"/>
    <x v="1"/>
    <n v="25"/>
    <n v="78.2"/>
    <n v="47"/>
    <n v="1175"/>
    <n v="1663.8297872340424"/>
    <x v="2"/>
  </r>
  <r>
    <n v="2"/>
    <x v="1"/>
    <x v="3"/>
    <x v="2"/>
    <n v="7"/>
    <x v="0"/>
    <x v="0"/>
    <n v="45"/>
    <n v="7"/>
    <n v="14"/>
    <n v="630"/>
    <n v="500"/>
    <x v="2"/>
  </r>
  <r>
    <n v="2"/>
    <x v="1"/>
    <x v="4"/>
    <x v="3"/>
    <n v="6"/>
    <x v="0"/>
    <x v="2"/>
    <n v="47"/>
    <n v="23"/>
    <n v="19"/>
    <n v="893"/>
    <n v="1210.5263157894738"/>
    <x v="2"/>
  </r>
  <r>
    <n v="2"/>
    <x v="1"/>
    <x v="5"/>
    <x v="4"/>
    <n v="4"/>
    <x v="2"/>
    <x v="2"/>
    <n v="12"/>
    <n v="21"/>
    <n v="30"/>
    <n v="360"/>
    <n v="700"/>
    <x v="2"/>
  </r>
  <r>
    <n v="2"/>
    <x v="2"/>
    <x v="6"/>
    <x v="2"/>
    <n v="2"/>
    <x v="2"/>
    <x v="1"/>
    <n v="44"/>
    <n v="4"/>
    <n v="45"/>
    <n v="1980"/>
    <n v="88.888888888888886"/>
    <x v="1"/>
  </r>
  <r>
    <n v="2"/>
    <x v="2"/>
    <x v="7"/>
    <x v="3"/>
    <n v="4"/>
    <x v="1"/>
    <x v="1"/>
    <n v="56"/>
    <n v="8"/>
    <n v="87"/>
    <n v="4872"/>
    <n v="91.954022988505741"/>
    <x v="1"/>
  </r>
  <r>
    <n v="2"/>
    <x v="2"/>
    <x v="8"/>
    <x v="2"/>
    <n v="8"/>
    <x v="1"/>
    <x v="2"/>
    <n v="34"/>
    <n v="30"/>
    <n v="8"/>
    <n v="272"/>
    <n v="3750"/>
    <x v="1"/>
  </r>
  <r>
    <n v="3"/>
    <x v="0"/>
    <x v="0"/>
    <x v="0"/>
    <n v="5"/>
    <x v="0"/>
    <x v="0"/>
    <n v="45"/>
    <n v="4"/>
    <n v="2"/>
    <n v="90"/>
    <n v="2000"/>
    <x v="3"/>
  </r>
  <r>
    <n v="3"/>
    <x v="0"/>
    <x v="1"/>
    <x v="0"/>
    <n v="2"/>
    <x v="1"/>
    <x v="0"/>
    <n v="21"/>
    <n v="6"/>
    <n v="6"/>
    <n v="126"/>
    <n v="1000"/>
    <x v="3"/>
  </r>
  <r>
    <n v="3"/>
    <x v="0"/>
    <x v="2"/>
    <x v="1"/>
    <n v="20"/>
    <x v="2"/>
    <x v="1"/>
    <n v="35"/>
    <n v="8"/>
    <n v="0.9"/>
    <n v="31.5"/>
    <n v="8888.8888888888887"/>
    <x v="3"/>
  </r>
  <r>
    <n v="3"/>
    <x v="0"/>
    <x v="12"/>
    <x v="0"/>
    <n v="2"/>
    <x v="2"/>
    <x v="2"/>
    <n v="56"/>
    <n v="2"/>
    <n v="0.45"/>
    <n v="25.2"/>
    <n v="4444.4444444444443"/>
    <x v="3"/>
  </r>
  <r>
    <n v="3"/>
    <x v="0"/>
    <x v="10"/>
    <x v="1"/>
    <n v="5"/>
    <x v="2"/>
    <x v="1"/>
    <n v="23"/>
    <n v="3"/>
    <n v="5"/>
    <n v="115"/>
    <n v="600"/>
    <x v="3"/>
  </r>
  <r>
    <n v="3"/>
    <x v="1"/>
    <x v="13"/>
    <x v="3"/>
    <n v="4"/>
    <x v="0"/>
    <x v="1"/>
    <n v="25"/>
    <n v="89"/>
    <n v="6"/>
    <n v="150"/>
    <n v="14833.333333333334"/>
    <x v="2"/>
  </r>
  <r>
    <n v="3"/>
    <x v="1"/>
    <x v="14"/>
    <x v="2"/>
    <n v="7"/>
    <x v="0"/>
    <x v="0"/>
    <n v="45"/>
    <n v="64"/>
    <n v="8"/>
    <n v="360"/>
    <n v="8000"/>
    <x v="2"/>
  </r>
  <r>
    <n v="3"/>
    <x v="1"/>
    <x v="5"/>
    <x v="4"/>
    <n v="4"/>
    <x v="2"/>
    <x v="2"/>
    <n v="56"/>
    <n v="26"/>
    <n v="2"/>
    <n v="112"/>
    <n v="13000"/>
    <x v="2"/>
  </r>
  <r>
    <n v="3"/>
    <x v="2"/>
    <x v="15"/>
    <x v="2"/>
    <n v="2"/>
    <x v="2"/>
    <x v="1"/>
    <n v="10"/>
    <n v="21"/>
    <n v="45"/>
    <n v="450"/>
    <n v="466.66666666666669"/>
    <x v="3"/>
  </r>
  <r>
    <n v="3"/>
    <x v="2"/>
    <x v="16"/>
    <x v="3"/>
    <n v="4"/>
    <x v="1"/>
    <x v="1"/>
    <n v="2"/>
    <n v="36"/>
    <n v="12"/>
    <n v="24"/>
    <n v="3000"/>
    <x v="3"/>
  </r>
  <r>
    <n v="3"/>
    <x v="2"/>
    <x v="17"/>
    <x v="2"/>
    <n v="4"/>
    <x v="1"/>
    <x v="0"/>
    <n v="9"/>
    <n v="25"/>
    <n v="32"/>
    <n v="288"/>
    <n v="781.25"/>
    <x v="3"/>
  </r>
  <r>
    <n v="3"/>
    <x v="2"/>
    <x v="18"/>
    <x v="2"/>
    <n v="5"/>
    <x v="1"/>
    <x v="0"/>
    <n v="32"/>
    <n v="14"/>
    <n v="21"/>
    <n v="672"/>
    <n v="666.66666666666663"/>
    <x v="3"/>
  </r>
  <r>
    <n v="3"/>
    <x v="2"/>
    <x v="8"/>
    <x v="2"/>
    <n v="8"/>
    <x v="1"/>
    <x v="2"/>
    <n v="34"/>
    <n v="21"/>
    <n v="8"/>
    <n v="272"/>
    <n v="2625"/>
    <x v="3"/>
  </r>
  <r>
    <m/>
    <x v="3"/>
    <x v="19"/>
    <x v="5"/>
    <m/>
    <x v="3"/>
    <x v="3"/>
    <m/>
    <m/>
    <m/>
    <m/>
    <m/>
    <x v="4"/>
  </r>
  <r>
    <m/>
    <x v="3"/>
    <x v="19"/>
    <x v="5"/>
    <m/>
    <x v="3"/>
    <x v="3"/>
    <m/>
    <m/>
    <m/>
    <m/>
    <m/>
    <x v="4"/>
  </r>
  <r>
    <m/>
    <x v="3"/>
    <x v="19"/>
    <x v="5"/>
    <m/>
    <x v="3"/>
    <x v="3"/>
    <m/>
    <m/>
    <m/>
    <m/>
    <m/>
    <x v="4"/>
  </r>
  <r>
    <m/>
    <x v="3"/>
    <x v="19"/>
    <x v="5"/>
    <m/>
    <x v="3"/>
    <x v="3"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4:G11" firstHeaderRow="1" firstDataRow="2" firstDataCol="4" rowPageCount="2" colPageCount="1"/>
  <pivotFields count="13">
    <pivotField compact="0" outline="0" showAll="0"/>
    <pivotField axis="axisPage" compact="0" outline="0" showAll="0">
      <items count="5">
        <item x="1"/>
        <item x="0"/>
        <item x="2"/>
        <item x="3"/>
        <item t="default"/>
      </items>
    </pivotField>
    <pivotField axis="axisRow" compact="0" outline="0" showAll="0" defaultSubtotal="0">
      <items count="20">
        <item x="7"/>
        <item x="16"/>
        <item x="6"/>
        <item x="15"/>
        <item x="4"/>
        <item x="11"/>
        <item x="13"/>
        <item x="0"/>
        <item x="9"/>
        <item x="12"/>
        <item x="1"/>
        <item x="5"/>
        <item x="8"/>
        <item x="18"/>
        <item x="10"/>
        <item x="2"/>
        <item x="17"/>
        <item x="3"/>
        <item x="14"/>
        <item h="1" x="19"/>
      </items>
    </pivotField>
    <pivotField axis="axisRow" compact="0" outline="0" showAll="0" defaultSubtotal="0">
      <items count="6">
        <item x="3"/>
        <item x="1"/>
        <item x="4"/>
        <item x="2"/>
        <item x="0"/>
        <item x="5"/>
      </items>
    </pivotField>
    <pivotField compact="0" outline="0" showAll="0"/>
    <pivotField axis="axisRow" compact="0" outline="0" showAll="0" defaultSubtotal="0">
      <items count="4">
        <item x="2"/>
        <item x="0"/>
        <item x="1"/>
        <item h="1" x="3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dataField="1"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axis="axisPage" compact="0" outline="0" showAll="0">
      <items count="6">
        <item x="0"/>
        <item x="1"/>
        <item x="2"/>
        <item x="3"/>
        <item x="4"/>
        <item t="default"/>
      </items>
    </pivotField>
  </pivotFields>
  <rowFields count="4">
    <field x="2"/>
    <field x="3"/>
    <field x="5"/>
    <field x="6"/>
  </rowFields>
  <rowItems count="6">
    <i>
      <x v="7"/>
      <x v="4"/>
      <x v="1"/>
      <x/>
    </i>
    <i>
      <x v="9"/>
      <x v="4"/>
      <x/>
      <x v="2"/>
    </i>
    <i>
      <x v="10"/>
      <x v="4"/>
      <x v="2"/>
      <x/>
    </i>
    <i>
      <x v="14"/>
      <x v="1"/>
      <x/>
      <x v="1"/>
    </i>
    <i>
      <x v="15"/>
      <x v="1"/>
      <x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item="1" hier="-1"/>
    <pageField fld="12" hier="-1"/>
  </pageFields>
  <dataFields count="3">
    <dataField name="Somme de Qt commandé" fld="7" baseField="6" baseItem="0"/>
    <dataField name="Somme de Poid total (kg)" fld="10" baseField="6" baseItem="0"/>
    <dataField name="Somme de Prix/tonne" fld="11" baseField="6" baseItem="0" numFmtId="4"/>
  </dataFields>
  <formats count="6">
    <format dxfId="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">
      <pivotArea dataOnly="0" labelOnly="1" outline="0" fieldPosition="0">
        <references count="1">
          <reference field="1" count="1">
            <x v="1"/>
          </reference>
        </references>
      </pivotArea>
    </format>
    <format dxfId="2">
      <pivotArea dataOnly="0" labelOnly="1" outline="0" fieldPosition="0">
        <references count="1">
          <reference field="1" count="1">
            <x v="1"/>
          </reference>
        </references>
      </pivotArea>
    </format>
    <format dxfId="1">
      <pivotArea dataOnly="0" labelOnly="1" outline="0" fieldPosition="0">
        <references count="1">
          <reference field="1" count="1">
            <x v="1"/>
          </reference>
        </references>
      </pivotArea>
    </format>
    <format dxfId="0">
      <pivotArea dataOnly="0" labelOnly="1" outline="0" fieldPosition="0">
        <references count="1">
          <reference field="1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7" sqref="B17"/>
    </sheetView>
  </sheetViews>
  <sheetFormatPr baseColWidth="10" defaultRowHeight="15" x14ac:dyDescent="0.25"/>
  <cols>
    <col min="1" max="1" width="21" bestFit="1" customWidth="1"/>
    <col min="2" max="2" width="17.7109375" customWidth="1"/>
    <col min="4" max="4" width="13.7109375" customWidth="1"/>
    <col min="5" max="5" width="14.85546875" customWidth="1"/>
    <col min="6" max="6" width="13.42578125" customWidth="1"/>
    <col min="7" max="7" width="15.42578125" style="32" customWidth="1"/>
    <col min="8" max="8" width="21.28515625" bestFit="1" customWidth="1"/>
  </cols>
  <sheetData>
    <row r="1" spans="1:8" x14ac:dyDescent="0.25">
      <c r="A1" s="30" t="s">
        <v>0</v>
      </c>
      <c r="B1" s="36" t="s">
        <v>12</v>
      </c>
    </row>
    <row r="2" spans="1:8" x14ac:dyDescent="0.25">
      <c r="A2" s="30" t="s">
        <v>11</v>
      </c>
      <c r="B2" t="s">
        <v>45</v>
      </c>
    </row>
    <row r="4" spans="1:8" x14ac:dyDescent="0.25">
      <c r="A4" s="33"/>
      <c r="B4" s="33"/>
      <c r="C4" s="33"/>
      <c r="D4" s="33"/>
      <c r="E4" s="34" t="s">
        <v>47</v>
      </c>
      <c r="F4" s="33"/>
      <c r="G4" s="35"/>
      <c r="H4" s="33"/>
    </row>
    <row r="5" spans="1:8" ht="41.25" customHeight="1" x14ac:dyDescent="0.25">
      <c r="A5" s="34" t="s">
        <v>1</v>
      </c>
      <c r="B5" s="34" t="s">
        <v>2</v>
      </c>
      <c r="C5" s="34" t="s">
        <v>4</v>
      </c>
      <c r="D5" s="34" t="s">
        <v>5</v>
      </c>
      <c r="E5" s="33" t="s">
        <v>48</v>
      </c>
      <c r="F5" s="33" t="s">
        <v>49</v>
      </c>
      <c r="G5" s="35" t="s">
        <v>50</v>
      </c>
      <c r="H5" s="33"/>
    </row>
    <row r="6" spans="1:8" x14ac:dyDescent="0.25">
      <c r="A6" t="s">
        <v>13</v>
      </c>
      <c r="B6" t="s">
        <v>20</v>
      </c>
      <c r="C6" t="s">
        <v>15</v>
      </c>
      <c r="D6" t="s">
        <v>18</v>
      </c>
      <c r="E6" s="31">
        <v>149</v>
      </c>
      <c r="F6" s="31">
        <v>110.80000000000001</v>
      </c>
      <c r="G6" s="32">
        <v>52000</v>
      </c>
    </row>
    <row r="7" spans="1:8" x14ac:dyDescent="0.25">
      <c r="A7" t="s">
        <v>38</v>
      </c>
      <c r="B7" t="s">
        <v>20</v>
      </c>
      <c r="C7" t="s">
        <v>17</v>
      </c>
      <c r="D7" t="s">
        <v>28</v>
      </c>
      <c r="E7" s="31">
        <v>56</v>
      </c>
      <c r="F7" s="31">
        <v>25.2</v>
      </c>
      <c r="G7" s="32">
        <v>4444.4444444444443</v>
      </c>
    </row>
    <row r="8" spans="1:8" x14ac:dyDescent="0.25">
      <c r="A8" t="s">
        <v>14</v>
      </c>
      <c r="B8" t="s">
        <v>20</v>
      </c>
      <c r="C8" t="s">
        <v>16</v>
      </c>
      <c r="D8" t="s">
        <v>18</v>
      </c>
      <c r="E8" s="31">
        <v>70</v>
      </c>
      <c r="F8" s="31">
        <v>861</v>
      </c>
      <c r="G8" s="32">
        <v>1800</v>
      </c>
    </row>
    <row r="9" spans="1:8" x14ac:dyDescent="0.25">
      <c r="A9" t="s">
        <v>36</v>
      </c>
      <c r="B9" t="s">
        <v>21</v>
      </c>
      <c r="C9" t="s">
        <v>17</v>
      </c>
      <c r="D9" t="s">
        <v>19</v>
      </c>
      <c r="E9" s="31">
        <v>23</v>
      </c>
      <c r="F9" s="31">
        <v>115</v>
      </c>
      <c r="G9" s="32">
        <v>600</v>
      </c>
    </row>
    <row r="10" spans="1:8" x14ac:dyDescent="0.25">
      <c r="A10" t="s">
        <v>29</v>
      </c>
      <c r="B10" t="s">
        <v>21</v>
      </c>
      <c r="C10" t="s">
        <v>17</v>
      </c>
      <c r="D10" t="s">
        <v>19</v>
      </c>
      <c r="E10" s="31">
        <v>117</v>
      </c>
      <c r="F10" s="31">
        <v>359.5</v>
      </c>
      <c r="G10" s="32">
        <v>17888.888888888891</v>
      </c>
    </row>
    <row r="11" spans="1:8" x14ac:dyDescent="0.25">
      <c r="A11" t="s">
        <v>46</v>
      </c>
      <c r="E11" s="31">
        <v>415</v>
      </c>
      <c r="F11" s="31">
        <v>1471.5</v>
      </c>
      <c r="G11" s="32">
        <v>76733.333333333343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4" workbookViewId="0">
      <selection activeCell="A37" sqref="A37:N2369"/>
    </sheetView>
  </sheetViews>
  <sheetFormatPr baseColWidth="10" defaultRowHeight="15" x14ac:dyDescent="0.25"/>
  <cols>
    <col min="1" max="1" width="9.5703125" style="26" customWidth="1"/>
    <col min="2" max="2" width="10.42578125" customWidth="1"/>
  </cols>
  <sheetData>
    <row r="1" spans="1:13" ht="15.75" thickBot="1" x14ac:dyDescent="0.3"/>
    <row r="2" spans="1:13" ht="30.75" thickBot="1" x14ac:dyDescent="0.3">
      <c r="A2" s="1" t="s">
        <v>44</v>
      </c>
      <c r="B2" s="1" t="s">
        <v>0</v>
      </c>
      <c r="C2" s="2" t="s">
        <v>1</v>
      </c>
      <c r="D2" s="2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5" t="s">
        <v>7</v>
      </c>
      <c r="J2" s="6" t="s">
        <v>8</v>
      </c>
      <c r="K2" s="5" t="s">
        <v>9</v>
      </c>
      <c r="L2" s="5" t="s">
        <v>10</v>
      </c>
      <c r="M2" s="7" t="s">
        <v>11</v>
      </c>
    </row>
    <row r="3" spans="1:13" x14ac:dyDescent="0.25">
      <c r="A3" s="25">
        <v>1</v>
      </c>
      <c r="B3" s="8" t="s">
        <v>12</v>
      </c>
      <c r="C3" s="9" t="s">
        <v>13</v>
      </c>
      <c r="D3" s="9" t="s">
        <v>20</v>
      </c>
      <c r="E3" s="9">
        <v>5</v>
      </c>
      <c r="F3" s="9" t="s">
        <v>15</v>
      </c>
      <c r="G3" s="9" t="s">
        <v>18</v>
      </c>
      <c r="H3" s="9">
        <v>52</v>
      </c>
      <c r="I3" s="9">
        <v>5</v>
      </c>
      <c r="J3" s="9">
        <v>0.2</v>
      </c>
      <c r="K3" s="9">
        <f>J3*H3</f>
        <v>10.4</v>
      </c>
      <c r="L3" s="9">
        <f>1000*I3/J3</f>
        <v>25000</v>
      </c>
      <c r="M3" s="10">
        <v>43435</v>
      </c>
    </row>
    <row r="4" spans="1:13" x14ac:dyDescent="0.25">
      <c r="A4" s="27">
        <v>1</v>
      </c>
      <c r="B4" s="11" t="s">
        <v>12</v>
      </c>
      <c r="C4" s="12" t="s">
        <v>14</v>
      </c>
      <c r="D4" s="12" t="s">
        <v>20</v>
      </c>
      <c r="E4" s="12">
        <v>2</v>
      </c>
      <c r="F4" s="12" t="s">
        <v>16</v>
      </c>
      <c r="G4" s="12" t="s">
        <v>18</v>
      </c>
      <c r="H4" s="12">
        <v>41</v>
      </c>
      <c r="I4" s="12">
        <v>6</v>
      </c>
      <c r="J4" s="12">
        <v>15</v>
      </c>
      <c r="K4" s="12">
        <f t="shared" ref="K4:K11" si="0">J4*H4</f>
        <v>615</v>
      </c>
      <c r="L4" s="12">
        <f t="shared" ref="L4:L11" si="1">1000*I4/J4</f>
        <v>400</v>
      </c>
      <c r="M4" s="13">
        <v>43435</v>
      </c>
    </row>
    <row r="5" spans="1:13" x14ac:dyDescent="0.25">
      <c r="A5" s="27">
        <v>1</v>
      </c>
      <c r="B5" s="11" t="s">
        <v>12</v>
      </c>
      <c r="C5" s="12" t="s">
        <v>29</v>
      </c>
      <c r="D5" s="12" t="s">
        <v>21</v>
      </c>
      <c r="E5" s="12">
        <v>20</v>
      </c>
      <c r="F5" s="12" t="s">
        <v>17</v>
      </c>
      <c r="G5" s="12" t="s">
        <v>19</v>
      </c>
      <c r="H5" s="12">
        <v>78</v>
      </c>
      <c r="I5" s="12">
        <v>18</v>
      </c>
      <c r="J5" s="12">
        <v>4</v>
      </c>
      <c r="K5" s="12">
        <f t="shared" si="0"/>
        <v>312</v>
      </c>
      <c r="L5" s="12">
        <f t="shared" si="1"/>
        <v>4500</v>
      </c>
      <c r="M5" s="13">
        <v>43435</v>
      </c>
    </row>
    <row r="6" spans="1:13" x14ac:dyDescent="0.25">
      <c r="A6" s="24">
        <v>1</v>
      </c>
      <c r="B6" s="14" t="s">
        <v>22</v>
      </c>
      <c r="C6" s="15" t="s">
        <v>23</v>
      </c>
      <c r="D6" s="15" t="s">
        <v>25</v>
      </c>
      <c r="E6" s="15">
        <v>7</v>
      </c>
      <c r="F6" s="15" t="s">
        <v>15</v>
      </c>
      <c r="G6" s="15" t="s">
        <v>18</v>
      </c>
      <c r="H6" s="15">
        <v>45</v>
      </c>
      <c r="I6" s="15">
        <v>7</v>
      </c>
      <c r="J6" s="15">
        <v>14</v>
      </c>
      <c r="K6" s="15">
        <f t="shared" si="0"/>
        <v>630</v>
      </c>
      <c r="L6" s="15">
        <f t="shared" si="1"/>
        <v>500</v>
      </c>
      <c r="M6" s="16">
        <v>43435</v>
      </c>
    </row>
    <row r="7" spans="1:13" x14ac:dyDescent="0.25">
      <c r="A7" s="24">
        <v>1</v>
      </c>
      <c r="B7" s="14" t="s">
        <v>22</v>
      </c>
      <c r="C7" s="15" t="s">
        <v>24</v>
      </c>
      <c r="D7" s="15" t="s">
        <v>26</v>
      </c>
      <c r="E7" s="15">
        <v>6</v>
      </c>
      <c r="F7" s="15" t="s">
        <v>15</v>
      </c>
      <c r="G7" s="15" t="s">
        <v>28</v>
      </c>
      <c r="H7" s="15">
        <v>47</v>
      </c>
      <c r="I7" s="15">
        <v>23</v>
      </c>
      <c r="J7" s="15">
        <v>19</v>
      </c>
      <c r="K7" s="15">
        <f t="shared" si="0"/>
        <v>893</v>
      </c>
      <c r="L7" s="15">
        <f t="shared" si="1"/>
        <v>1210.5263157894738</v>
      </c>
      <c r="M7" s="16">
        <v>43435</v>
      </c>
    </row>
    <row r="8" spans="1:13" x14ac:dyDescent="0.25">
      <c r="A8" s="24">
        <v>1</v>
      </c>
      <c r="B8" s="14" t="s">
        <v>22</v>
      </c>
      <c r="C8" s="15" t="s">
        <v>30</v>
      </c>
      <c r="D8" s="15" t="s">
        <v>27</v>
      </c>
      <c r="E8" s="15">
        <v>4</v>
      </c>
      <c r="F8" s="15" t="s">
        <v>17</v>
      </c>
      <c r="G8" s="15" t="s">
        <v>28</v>
      </c>
      <c r="H8" s="15">
        <v>12</v>
      </c>
      <c r="I8" s="15">
        <v>21</v>
      </c>
      <c r="J8" s="15">
        <v>30</v>
      </c>
      <c r="K8" s="15">
        <f t="shared" si="0"/>
        <v>360</v>
      </c>
      <c r="L8" s="15">
        <f t="shared" si="1"/>
        <v>700</v>
      </c>
      <c r="M8" s="16">
        <v>43435</v>
      </c>
    </row>
    <row r="9" spans="1:13" x14ac:dyDescent="0.25">
      <c r="A9" s="28">
        <v>1</v>
      </c>
      <c r="B9" s="17" t="s">
        <v>31</v>
      </c>
      <c r="C9" s="18" t="s">
        <v>32</v>
      </c>
      <c r="D9" s="18" t="s">
        <v>25</v>
      </c>
      <c r="E9" s="18">
        <v>2</v>
      </c>
      <c r="F9" s="18" t="s">
        <v>17</v>
      </c>
      <c r="G9" s="18" t="s">
        <v>19</v>
      </c>
      <c r="H9" s="18">
        <v>12</v>
      </c>
      <c r="I9" s="18">
        <v>4</v>
      </c>
      <c r="J9" s="18">
        <v>45</v>
      </c>
      <c r="K9" s="18">
        <f t="shared" si="0"/>
        <v>540</v>
      </c>
      <c r="L9" s="18">
        <f t="shared" si="1"/>
        <v>88.888888888888886</v>
      </c>
      <c r="M9" s="19">
        <v>43466</v>
      </c>
    </row>
    <row r="10" spans="1:13" x14ac:dyDescent="0.25">
      <c r="A10" s="28">
        <v>1</v>
      </c>
      <c r="B10" s="17" t="s">
        <v>31</v>
      </c>
      <c r="C10" s="18" t="s">
        <v>33</v>
      </c>
      <c r="D10" s="18" t="s">
        <v>26</v>
      </c>
      <c r="E10" s="18">
        <v>4</v>
      </c>
      <c r="F10" s="18" t="s">
        <v>16</v>
      </c>
      <c r="G10" s="18" t="s">
        <v>19</v>
      </c>
      <c r="H10" s="18">
        <v>23</v>
      </c>
      <c r="I10" s="18">
        <v>8</v>
      </c>
      <c r="J10" s="18">
        <v>87</v>
      </c>
      <c r="K10" s="18">
        <f t="shared" si="0"/>
        <v>2001</v>
      </c>
      <c r="L10" s="18">
        <f t="shared" si="1"/>
        <v>91.954022988505741</v>
      </c>
      <c r="M10" s="19">
        <v>43466</v>
      </c>
    </row>
    <row r="11" spans="1:13" ht="15.75" thickBot="1" x14ac:dyDescent="0.3">
      <c r="A11" s="29">
        <v>1</v>
      </c>
      <c r="B11" s="20" t="s">
        <v>31</v>
      </c>
      <c r="C11" s="21" t="s">
        <v>34</v>
      </c>
      <c r="D11" s="21" t="s">
        <v>25</v>
      </c>
      <c r="E11" s="21">
        <v>8</v>
      </c>
      <c r="F11" s="21" t="s">
        <v>16</v>
      </c>
      <c r="G11" s="21" t="s">
        <v>28</v>
      </c>
      <c r="H11" s="21">
        <v>34</v>
      </c>
      <c r="I11" s="21">
        <v>30</v>
      </c>
      <c r="J11" s="21">
        <v>8</v>
      </c>
      <c r="K11" s="21">
        <f t="shared" si="0"/>
        <v>272</v>
      </c>
      <c r="L11" s="21">
        <f t="shared" si="1"/>
        <v>3750</v>
      </c>
      <c r="M11" s="22">
        <v>43466</v>
      </c>
    </row>
    <row r="12" spans="1:13" x14ac:dyDescent="0.25">
      <c r="A12" s="25">
        <v>2</v>
      </c>
      <c r="B12" s="8" t="s">
        <v>12</v>
      </c>
      <c r="C12" s="9" t="s">
        <v>13</v>
      </c>
      <c r="D12" s="9" t="s">
        <v>20</v>
      </c>
      <c r="E12" s="9">
        <v>5</v>
      </c>
      <c r="F12" s="9" t="s">
        <v>15</v>
      </c>
      <c r="G12" s="9" t="s">
        <v>18</v>
      </c>
      <c r="H12" s="9">
        <v>52</v>
      </c>
      <c r="I12" s="9">
        <v>5</v>
      </c>
      <c r="J12" s="9">
        <v>0.2</v>
      </c>
      <c r="K12" s="9">
        <f>J12*H12</f>
        <v>10.4</v>
      </c>
      <c r="L12" s="9">
        <f>1000*I12/J12</f>
        <v>25000</v>
      </c>
      <c r="M12" s="10">
        <v>43497</v>
      </c>
    </row>
    <row r="13" spans="1:13" x14ac:dyDescent="0.25">
      <c r="A13" s="27">
        <v>2</v>
      </c>
      <c r="B13" s="11" t="s">
        <v>12</v>
      </c>
      <c r="C13" s="12" t="s">
        <v>14</v>
      </c>
      <c r="D13" s="12" t="s">
        <v>20</v>
      </c>
      <c r="E13" s="12">
        <v>2</v>
      </c>
      <c r="F13" s="12" t="s">
        <v>16</v>
      </c>
      <c r="G13" s="12" t="s">
        <v>18</v>
      </c>
      <c r="H13" s="12">
        <v>8</v>
      </c>
      <c r="I13" s="12">
        <v>6</v>
      </c>
      <c r="J13" s="12">
        <v>15</v>
      </c>
      <c r="K13" s="12">
        <f t="shared" ref="K13:K23" si="2">J13*H13</f>
        <v>120</v>
      </c>
      <c r="L13" s="12">
        <f t="shared" ref="L13:L23" si="3">1000*I13/J13</f>
        <v>400</v>
      </c>
      <c r="M13" s="10">
        <v>43497</v>
      </c>
    </row>
    <row r="14" spans="1:13" x14ac:dyDescent="0.25">
      <c r="A14" s="27">
        <v>2</v>
      </c>
      <c r="B14" s="11" t="s">
        <v>12</v>
      </c>
      <c r="C14" s="12" t="s">
        <v>29</v>
      </c>
      <c r="D14" s="12" t="s">
        <v>21</v>
      </c>
      <c r="E14" s="12">
        <v>20</v>
      </c>
      <c r="F14" s="12" t="s">
        <v>17</v>
      </c>
      <c r="G14" s="12" t="s">
        <v>19</v>
      </c>
      <c r="H14" s="12">
        <v>4</v>
      </c>
      <c r="I14" s="12">
        <v>18</v>
      </c>
      <c r="J14" s="12">
        <v>4</v>
      </c>
      <c r="K14" s="12">
        <f t="shared" si="2"/>
        <v>16</v>
      </c>
      <c r="L14" s="12">
        <f t="shared" si="3"/>
        <v>4500</v>
      </c>
      <c r="M14" s="10">
        <v>43497</v>
      </c>
    </row>
    <row r="15" spans="1:13" x14ac:dyDescent="0.25">
      <c r="A15" s="27">
        <v>2</v>
      </c>
      <c r="B15" s="11" t="s">
        <v>12</v>
      </c>
      <c r="C15" s="12" t="s">
        <v>35</v>
      </c>
      <c r="D15" s="9" t="s">
        <v>20</v>
      </c>
      <c r="E15" s="12">
        <v>2</v>
      </c>
      <c r="F15" s="12"/>
      <c r="G15" s="12" t="s">
        <v>28</v>
      </c>
      <c r="H15" s="12">
        <v>45</v>
      </c>
      <c r="I15" s="12">
        <v>5.2</v>
      </c>
      <c r="J15" s="12">
        <v>8</v>
      </c>
      <c r="K15" s="12">
        <f t="shared" si="2"/>
        <v>360</v>
      </c>
      <c r="L15" s="12">
        <f t="shared" si="3"/>
        <v>650</v>
      </c>
      <c r="M15" s="10">
        <v>43497</v>
      </c>
    </row>
    <row r="16" spans="1:13" x14ac:dyDescent="0.25">
      <c r="A16" s="27">
        <v>2</v>
      </c>
      <c r="B16" s="11" t="s">
        <v>12</v>
      </c>
      <c r="C16" s="12" t="s">
        <v>36</v>
      </c>
      <c r="D16" s="12" t="s">
        <v>21</v>
      </c>
      <c r="E16" s="12">
        <v>5</v>
      </c>
      <c r="F16" s="12"/>
      <c r="G16" s="12" t="s">
        <v>19</v>
      </c>
      <c r="H16" s="12">
        <v>36</v>
      </c>
      <c r="I16" s="12">
        <v>4.9000000000000004</v>
      </c>
      <c r="J16" s="12">
        <v>5</v>
      </c>
      <c r="K16" s="12">
        <f t="shared" si="2"/>
        <v>180</v>
      </c>
      <c r="L16" s="12">
        <f t="shared" si="3"/>
        <v>980</v>
      </c>
      <c r="M16" s="10">
        <v>43497</v>
      </c>
    </row>
    <row r="17" spans="1:13" x14ac:dyDescent="0.25">
      <c r="A17" s="24">
        <v>2</v>
      </c>
      <c r="B17" s="14" t="s">
        <v>22</v>
      </c>
      <c r="C17" s="15" t="s">
        <v>37</v>
      </c>
      <c r="D17" s="15" t="s">
        <v>26</v>
      </c>
      <c r="E17" s="15">
        <v>4</v>
      </c>
      <c r="F17" s="15"/>
      <c r="G17" s="15" t="s">
        <v>19</v>
      </c>
      <c r="H17" s="15">
        <v>25</v>
      </c>
      <c r="I17" s="15">
        <v>78.2</v>
      </c>
      <c r="J17" s="15">
        <v>47</v>
      </c>
      <c r="K17" s="15">
        <f t="shared" si="2"/>
        <v>1175</v>
      </c>
      <c r="L17" s="15">
        <f t="shared" si="3"/>
        <v>1663.8297872340424</v>
      </c>
      <c r="M17" s="16">
        <v>43497</v>
      </c>
    </row>
    <row r="18" spans="1:13" x14ac:dyDescent="0.25">
      <c r="A18" s="24">
        <v>2</v>
      </c>
      <c r="B18" s="14" t="s">
        <v>22</v>
      </c>
      <c r="C18" s="15" t="s">
        <v>23</v>
      </c>
      <c r="D18" s="15" t="s">
        <v>25</v>
      </c>
      <c r="E18" s="15">
        <v>7</v>
      </c>
      <c r="F18" s="15" t="s">
        <v>15</v>
      </c>
      <c r="G18" s="15" t="s">
        <v>18</v>
      </c>
      <c r="H18" s="15">
        <v>45</v>
      </c>
      <c r="I18" s="15">
        <v>7</v>
      </c>
      <c r="J18" s="15">
        <v>14</v>
      </c>
      <c r="K18" s="15">
        <f t="shared" si="2"/>
        <v>630</v>
      </c>
      <c r="L18" s="15">
        <f t="shared" si="3"/>
        <v>500</v>
      </c>
      <c r="M18" s="16">
        <v>43497</v>
      </c>
    </row>
    <row r="19" spans="1:13" x14ac:dyDescent="0.25">
      <c r="A19" s="24">
        <v>2</v>
      </c>
      <c r="B19" s="14" t="s">
        <v>22</v>
      </c>
      <c r="C19" s="15" t="s">
        <v>24</v>
      </c>
      <c r="D19" s="15" t="s">
        <v>26</v>
      </c>
      <c r="E19" s="15">
        <v>6</v>
      </c>
      <c r="F19" s="15" t="s">
        <v>15</v>
      </c>
      <c r="G19" s="15" t="s">
        <v>28</v>
      </c>
      <c r="H19" s="15">
        <v>47</v>
      </c>
      <c r="I19" s="15">
        <v>23</v>
      </c>
      <c r="J19" s="15">
        <v>19</v>
      </c>
      <c r="K19" s="15">
        <f t="shared" si="2"/>
        <v>893</v>
      </c>
      <c r="L19" s="15">
        <f t="shared" si="3"/>
        <v>1210.5263157894738</v>
      </c>
      <c r="M19" s="16">
        <v>43497</v>
      </c>
    </row>
    <row r="20" spans="1:13" x14ac:dyDescent="0.25">
      <c r="A20" s="24">
        <v>2</v>
      </c>
      <c r="B20" s="14" t="s">
        <v>22</v>
      </c>
      <c r="C20" s="15" t="s">
        <v>30</v>
      </c>
      <c r="D20" s="15" t="s">
        <v>27</v>
      </c>
      <c r="E20" s="15">
        <v>4</v>
      </c>
      <c r="F20" s="15" t="s">
        <v>17</v>
      </c>
      <c r="G20" s="15" t="s">
        <v>28</v>
      </c>
      <c r="H20" s="15">
        <v>12</v>
      </c>
      <c r="I20" s="15">
        <v>21</v>
      </c>
      <c r="J20" s="15">
        <v>30</v>
      </c>
      <c r="K20" s="15">
        <f t="shared" si="2"/>
        <v>360</v>
      </c>
      <c r="L20" s="15">
        <f t="shared" si="3"/>
        <v>700</v>
      </c>
      <c r="M20" s="16">
        <v>43497</v>
      </c>
    </row>
    <row r="21" spans="1:13" x14ac:dyDescent="0.25">
      <c r="A21" s="28">
        <v>2</v>
      </c>
      <c r="B21" s="17" t="s">
        <v>31</v>
      </c>
      <c r="C21" s="18" t="s">
        <v>32</v>
      </c>
      <c r="D21" s="18" t="s">
        <v>25</v>
      </c>
      <c r="E21" s="18">
        <v>2</v>
      </c>
      <c r="F21" s="18" t="s">
        <v>17</v>
      </c>
      <c r="G21" s="18" t="s">
        <v>19</v>
      </c>
      <c r="H21" s="18">
        <v>44</v>
      </c>
      <c r="I21" s="18">
        <v>4</v>
      </c>
      <c r="J21" s="18">
        <v>45</v>
      </c>
      <c r="K21" s="18">
        <f t="shared" si="2"/>
        <v>1980</v>
      </c>
      <c r="L21" s="18">
        <f t="shared" si="3"/>
        <v>88.888888888888886</v>
      </c>
      <c r="M21" s="19">
        <v>43466</v>
      </c>
    </row>
    <row r="22" spans="1:13" x14ac:dyDescent="0.25">
      <c r="A22" s="28">
        <v>2</v>
      </c>
      <c r="B22" s="17" t="s">
        <v>31</v>
      </c>
      <c r="C22" s="18" t="s">
        <v>33</v>
      </c>
      <c r="D22" s="18" t="s">
        <v>26</v>
      </c>
      <c r="E22" s="18">
        <v>4</v>
      </c>
      <c r="F22" s="18" t="s">
        <v>16</v>
      </c>
      <c r="G22" s="18" t="s">
        <v>19</v>
      </c>
      <c r="H22" s="18">
        <v>56</v>
      </c>
      <c r="I22" s="18">
        <v>8</v>
      </c>
      <c r="J22" s="18">
        <v>87</v>
      </c>
      <c r="K22" s="18">
        <f t="shared" si="2"/>
        <v>4872</v>
      </c>
      <c r="L22" s="18">
        <f t="shared" si="3"/>
        <v>91.954022988505741</v>
      </c>
      <c r="M22" s="19">
        <v>43466</v>
      </c>
    </row>
    <row r="23" spans="1:13" ht="15.75" thickBot="1" x14ac:dyDescent="0.3">
      <c r="A23" s="29">
        <v>2</v>
      </c>
      <c r="B23" s="20" t="s">
        <v>31</v>
      </c>
      <c r="C23" s="21" t="s">
        <v>34</v>
      </c>
      <c r="D23" s="21" t="s">
        <v>25</v>
      </c>
      <c r="E23" s="21">
        <v>8</v>
      </c>
      <c r="F23" s="21" t="s">
        <v>16</v>
      </c>
      <c r="G23" s="21" t="s">
        <v>28</v>
      </c>
      <c r="H23" s="21">
        <v>34</v>
      </c>
      <c r="I23" s="21">
        <v>30</v>
      </c>
      <c r="J23" s="21">
        <v>8</v>
      </c>
      <c r="K23" s="21">
        <f t="shared" si="2"/>
        <v>272</v>
      </c>
      <c r="L23" s="21">
        <f t="shared" si="3"/>
        <v>3750</v>
      </c>
      <c r="M23" s="22">
        <v>43466</v>
      </c>
    </row>
    <row r="24" spans="1:13" x14ac:dyDescent="0.25">
      <c r="A24" s="25">
        <v>3</v>
      </c>
      <c r="B24" s="8" t="s">
        <v>12</v>
      </c>
      <c r="C24" s="9" t="s">
        <v>13</v>
      </c>
      <c r="D24" s="9" t="s">
        <v>20</v>
      </c>
      <c r="E24" s="9">
        <v>5</v>
      </c>
      <c r="F24" s="9" t="s">
        <v>15</v>
      </c>
      <c r="G24" s="9" t="s">
        <v>18</v>
      </c>
      <c r="H24" s="9">
        <v>45</v>
      </c>
      <c r="I24" s="9">
        <v>4</v>
      </c>
      <c r="J24" s="9">
        <v>2</v>
      </c>
      <c r="K24" s="9">
        <f>J24*H24</f>
        <v>90</v>
      </c>
      <c r="L24" s="9">
        <f>1000*I24/J24</f>
        <v>2000</v>
      </c>
      <c r="M24" s="10">
        <v>43556</v>
      </c>
    </row>
    <row r="25" spans="1:13" x14ac:dyDescent="0.25">
      <c r="A25" s="27">
        <v>3</v>
      </c>
      <c r="B25" s="11" t="s">
        <v>12</v>
      </c>
      <c r="C25" s="12" t="s">
        <v>14</v>
      </c>
      <c r="D25" s="12" t="s">
        <v>20</v>
      </c>
      <c r="E25" s="12">
        <v>2</v>
      </c>
      <c r="F25" s="12" t="s">
        <v>16</v>
      </c>
      <c r="G25" s="12" t="s">
        <v>18</v>
      </c>
      <c r="H25" s="12">
        <v>21</v>
      </c>
      <c r="I25" s="12">
        <v>6</v>
      </c>
      <c r="J25" s="12">
        <v>6</v>
      </c>
      <c r="K25" s="12">
        <f t="shared" ref="K25:K36" si="4">J25*H25</f>
        <v>126</v>
      </c>
      <c r="L25" s="12">
        <f t="shared" ref="L25:L36" si="5">1000*I25/J25</f>
        <v>1000</v>
      </c>
      <c r="M25" s="10">
        <v>43556</v>
      </c>
    </row>
    <row r="26" spans="1:13" x14ac:dyDescent="0.25">
      <c r="A26" s="27">
        <v>3</v>
      </c>
      <c r="B26" s="11" t="s">
        <v>12</v>
      </c>
      <c r="C26" s="12" t="s">
        <v>29</v>
      </c>
      <c r="D26" s="12" t="s">
        <v>21</v>
      </c>
      <c r="E26" s="12">
        <v>20</v>
      </c>
      <c r="F26" s="12" t="s">
        <v>17</v>
      </c>
      <c r="G26" s="12" t="s">
        <v>19</v>
      </c>
      <c r="H26" s="12">
        <v>35</v>
      </c>
      <c r="I26" s="12">
        <v>8</v>
      </c>
      <c r="J26" s="12">
        <v>0.9</v>
      </c>
      <c r="K26" s="12">
        <f t="shared" si="4"/>
        <v>31.5</v>
      </c>
      <c r="L26" s="12">
        <f t="shared" si="5"/>
        <v>8888.8888888888887</v>
      </c>
      <c r="M26" s="10">
        <v>43556</v>
      </c>
    </row>
    <row r="27" spans="1:13" x14ac:dyDescent="0.25">
      <c r="A27" s="27">
        <v>3</v>
      </c>
      <c r="B27" s="11" t="s">
        <v>12</v>
      </c>
      <c r="C27" s="12" t="s">
        <v>38</v>
      </c>
      <c r="D27" s="9" t="s">
        <v>20</v>
      </c>
      <c r="E27" s="12">
        <v>2</v>
      </c>
      <c r="F27" s="12" t="s">
        <v>17</v>
      </c>
      <c r="G27" s="12" t="s">
        <v>28</v>
      </c>
      <c r="H27" s="12">
        <v>56</v>
      </c>
      <c r="I27" s="12">
        <v>2</v>
      </c>
      <c r="J27" s="12">
        <v>0.45</v>
      </c>
      <c r="K27" s="12">
        <f t="shared" si="4"/>
        <v>25.2</v>
      </c>
      <c r="L27" s="12">
        <f t="shared" si="5"/>
        <v>4444.4444444444443</v>
      </c>
      <c r="M27" s="10">
        <v>43556</v>
      </c>
    </row>
    <row r="28" spans="1:13" x14ac:dyDescent="0.25">
      <c r="A28" s="27">
        <v>3</v>
      </c>
      <c r="B28" s="11" t="s">
        <v>12</v>
      </c>
      <c r="C28" s="12" t="s">
        <v>36</v>
      </c>
      <c r="D28" s="12" t="s">
        <v>21</v>
      </c>
      <c r="E28" s="12">
        <v>5</v>
      </c>
      <c r="F28" s="12" t="s">
        <v>17</v>
      </c>
      <c r="G28" s="12" t="s">
        <v>19</v>
      </c>
      <c r="H28" s="12">
        <v>23</v>
      </c>
      <c r="I28" s="12">
        <v>3</v>
      </c>
      <c r="J28" s="12">
        <v>5</v>
      </c>
      <c r="K28" s="12">
        <f t="shared" si="4"/>
        <v>115</v>
      </c>
      <c r="L28" s="12">
        <f t="shared" si="5"/>
        <v>600</v>
      </c>
      <c r="M28" s="10">
        <v>43556</v>
      </c>
    </row>
    <row r="29" spans="1:13" x14ac:dyDescent="0.25">
      <c r="A29" s="24">
        <v>3</v>
      </c>
      <c r="B29" s="14" t="s">
        <v>22</v>
      </c>
      <c r="C29" s="15" t="s">
        <v>39</v>
      </c>
      <c r="D29" s="15" t="s">
        <v>26</v>
      </c>
      <c r="E29" s="15">
        <v>4</v>
      </c>
      <c r="F29" s="15" t="s">
        <v>15</v>
      </c>
      <c r="G29" s="15" t="s">
        <v>19</v>
      </c>
      <c r="H29" s="15">
        <v>25</v>
      </c>
      <c r="I29" s="15">
        <v>89</v>
      </c>
      <c r="J29" s="15">
        <v>6</v>
      </c>
      <c r="K29" s="15">
        <f t="shared" si="4"/>
        <v>150</v>
      </c>
      <c r="L29" s="15">
        <f t="shared" si="5"/>
        <v>14833.333333333334</v>
      </c>
      <c r="M29" s="16">
        <v>43497</v>
      </c>
    </row>
    <row r="30" spans="1:13" x14ac:dyDescent="0.25">
      <c r="A30" s="24">
        <v>3</v>
      </c>
      <c r="B30" s="14" t="s">
        <v>22</v>
      </c>
      <c r="C30" s="15" t="s">
        <v>40</v>
      </c>
      <c r="D30" s="15" t="s">
        <v>25</v>
      </c>
      <c r="E30" s="15">
        <v>7</v>
      </c>
      <c r="F30" s="15" t="s">
        <v>15</v>
      </c>
      <c r="G30" s="15" t="s">
        <v>18</v>
      </c>
      <c r="H30" s="15">
        <v>45</v>
      </c>
      <c r="I30" s="15">
        <v>64</v>
      </c>
      <c r="J30" s="15">
        <v>8</v>
      </c>
      <c r="K30" s="15">
        <f t="shared" si="4"/>
        <v>360</v>
      </c>
      <c r="L30" s="15">
        <f t="shared" si="5"/>
        <v>8000</v>
      </c>
      <c r="M30" s="16">
        <v>43497</v>
      </c>
    </row>
    <row r="31" spans="1:13" x14ac:dyDescent="0.25">
      <c r="A31" s="24">
        <v>3</v>
      </c>
      <c r="B31" s="14" t="s">
        <v>22</v>
      </c>
      <c r="C31" s="15" t="s">
        <v>30</v>
      </c>
      <c r="D31" s="15" t="s">
        <v>27</v>
      </c>
      <c r="E31" s="15">
        <v>4</v>
      </c>
      <c r="F31" s="15" t="s">
        <v>17</v>
      </c>
      <c r="G31" s="15" t="s">
        <v>28</v>
      </c>
      <c r="H31" s="15">
        <v>56</v>
      </c>
      <c r="I31" s="15">
        <v>26</v>
      </c>
      <c r="J31" s="15">
        <v>2</v>
      </c>
      <c r="K31" s="15">
        <f t="shared" si="4"/>
        <v>112</v>
      </c>
      <c r="L31" s="15">
        <f t="shared" si="5"/>
        <v>13000</v>
      </c>
      <c r="M31" s="16">
        <v>43497</v>
      </c>
    </row>
    <row r="32" spans="1:13" x14ac:dyDescent="0.25">
      <c r="A32" s="28">
        <v>3</v>
      </c>
      <c r="B32" s="17" t="s">
        <v>31</v>
      </c>
      <c r="C32" s="18" t="s">
        <v>42</v>
      </c>
      <c r="D32" s="18" t="s">
        <v>25</v>
      </c>
      <c r="E32" s="18">
        <v>2</v>
      </c>
      <c r="F32" s="18" t="s">
        <v>17</v>
      </c>
      <c r="G32" s="18" t="s">
        <v>19</v>
      </c>
      <c r="H32" s="18">
        <v>10</v>
      </c>
      <c r="I32" s="18">
        <v>21</v>
      </c>
      <c r="J32" s="18">
        <v>45</v>
      </c>
      <c r="K32" s="18">
        <f t="shared" si="4"/>
        <v>450</v>
      </c>
      <c r="L32" s="18">
        <f t="shared" si="5"/>
        <v>466.66666666666669</v>
      </c>
      <c r="M32" s="19">
        <v>43556</v>
      </c>
    </row>
    <row r="33" spans="1:13" x14ac:dyDescent="0.25">
      <c r="A33" s="28">
        <v>3</v>
      </c>
      <c r="B33" s="17" t="s">
        <v>31</v>
      </c>
      <c r="C33" s="18" t="s">
        <v>41</v>
      </c>
      <c r="D33" s="18" t="s">
        <v>26</v>
      </c>
      <c r="E33" s="18">
        <v>4</v>
      </c>
      <c r="F33" s="18" t="s">
        <v>16</v>
      </c>
      <c r="G33" s="18" t="s">
        <v>19</v>
      </c>
      <c r="H33" s="18">
        <v>2</v>
      </c>
      <c r="I33" s="18">
        <v>36</v>
      </c>
      <c r="J33" s="18">
        <v>12</v>
      </c>
      <c r="K33" s="18">
        <f t="shared" si="4"/>
        <v>24</v>
      </c>
      <c r="L33" s="18">
        <f t="shared" si="5"/>
        <v>3000</v>
      </c>
      <c r="M33" s="19">
        <v>43556</v>
      </c>
    </row>
    <row r="34" spans="1:13" ht="15.75" thickBot="1" x14ac:dyDescent="0.3">
      <c r="A34" s="28">
        <v>3</v>
      </c>
      <c r="B34" s="17" t="s">
        <v>31</v>
      </c>
      <c r="C34" s="23" t="s">
        <v>31</v>
      </c>
      <c r="D34" s="21" t="s">
        <v>25</v>
      </c>
      <c r="E34" s="23">
        <v>4</v>
      </c>
      <c r="F34" s="18" t="s">
        <v>16</v>
      </c>
      <c r="G34" s="23" t="s">
        <v>18</v>
      </c>
      <c r="H34" s="23">
        <v>9</v>
      </c>
      <c r="I34" s="23">
        <v>25</v>
      </c>
      <c r="J34" s="23">
        <v>32</v>
      </c>
      <c r="K34" s="23">
        <f t="shared" si="4"/>
        <v>288</v>
      </c>
      <c r="L34" s="23">
        <f t="shared" si="5"/>
        <v>781.25</v>
      </c>
      <c r="M34" s="19">
        <v>43556</v>
      </c>
    </row>
    <row r="35" spans="1:13" ht="15.75" thickBot="1" x14ac:dyDescent="0.3">
      <c r="A35" s="28">
        <v>3</v>
      </c>
      <c r="B35" s="17" t="s">
        <v>31</v>
      </c>
      <c r="C35" s="23" t="s">
        <v>43</v>
      </c>
      <c r="D35" s="21" t="s">
        <v>25</v>
      </c>
      <c r="E35" s="23">
        <v>5</v>
      </c>
      <c r="F35" s="18" t="s">
        <v>16</v>
      </c>
      <c r="G35" s="23" t="s">
        <v>18</v>
      </c>
      <c r="H35" s="23">
        <v>32</v>
      </c>
      <c r="I35" s="23">
        <v>14</v>
      </c>
      <c r="J35" s="23">
        <v>21</v>
      </c>
      <c r="K35" s="23">
        <f t="shared" si="4"/>
        <v>672</v>
      </c>
      <c r="L35" s="23">
        <f t="shared" si="5"/>
        <v>666.66666666666663</v>
      </c>
      <c r="M35" s="19">
        <v>43556</v>
      </c>
    </row>
    <row r="36" spans="1:13" ht="15.75" thickBot="1" x14ac:dyDescent="0.3">
      <c r="A36" s="29">
        <v>3</v>
      </c>
      <c r="B36" s="20" t="s">
        <v>31</v>
      </c>
      <c r="C36" s="21" t="s">
        <v>34</v>
      </c>
      <c r="D36" s="21" t="s">
        <v>25</v>
      </c>
      <c r="E36" s="21">
        <v>8</v>
      </c>
      <c r="F36" s="21" t="s">
        <v>16</v>
      </c>
      <c r="G36" s="21" t="s">
        <v>28</v>
      </c>
      <c r="H36" s="21">
        <v>34</v>
      </c>
      <c r="I36" s="21">
        <v>21</v>
      </c>
      <c r="J36" s="21">
        <v>8</v>
      </c>
      <c r="K36" s="21">
        <f t="shared" si="4"/>
        <v>272</v>
      </c>
      <c r="L36" s="21">
        <f t="shared" si="5"/>
        <v>2625</v>
      </c>
      <c r="M36" s="19">
        <v>43556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affaires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TESTA</dc:creator>
  <cp:lastModifiedBy>LAVALLEZ Pascal</cp:lastModifiedBy>
  <dcterms:created xsi:type="dcterms:W3CDTF">2019-03-14T16:28:47Z</dcterms:created>
  <dcterms:modified xsi:type="dcterms:W3CDTF">2019-03-15T13:38:27Z</dcterms:modified>
</cp:coreProperties>
</file>