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5" i="1"/>
  <c r="G5" i="1" s="1"/>
  <c r="F4" i="1"/>
  <c r="G4" i="1" s="1"/>
  <c r="F3" i="1"/>
  <c r="G3" i="1" s="1"/>
</calcChain>
</file>

<file path=xl/sharedStrings.xml><?xml version="1.0" encoding="utf-8"?>
<sst xmlns="http://schemas.openxmlformats.org/spreadsheetml/2006/main" count="22" uniqueCount="20">
  <si>
    <t>NB JR RETARD</t>
  </si>
  <si>
    <t>PENALITE de 100€ / jour de retard</t>
  </si>
  <si>
    <t>Jours féries 2020 :</t>
  </si>
  <si>
    <t>PENALITES</t>
  </si>
  <si>
    <t>DATE D'AFFECTATION
DOSSIER</t>
  </si>
  <si>
    <t>DATE DE LIVRAISON
ATTENDUE</t>
  </si>
  <si>
    <t>DATE DE LIVRAISON
DOSSIER</t>
  </si>
  <si>
    <t>CAS</t>
  </si>
  <si>
    <t>Commentaires</t>
  </si>
  <si>
    <t>TYPE CAS</t>
  </si>
  <si>
    <t>livraison en avance</t>
  </si>
  <si>
    <t>livraison à date</t>
  </si>
  <si>
    <t>livraison en retard</t>
  </si>
  <si>
    <t>non livré</t>
  </si>
  <si>
    <t>Résultat attendu</t>
  </si>
  <si>
    <t>&gt; pas de pénalités</t>
  </si>
  <si>
    <t>cellule vide</t>
  </si>
  <si>
    <t>=NB JR RETARD*100€</t>
  </si>
  <si>
    <t>dès qu'une date est remplie en E6, le montant doit resté figé d'après la DATE DE LIVRAISON DOSSIER</t>
  </si>
  <si>
    <r>
      <t>&gt; 6 jrs de retard</t>
    </r>
    <r>
      <rPr>
        <b/>
        <sz val="11"/>
        <color rgb="FFFF0000"/>
        <rFont val="Calibri"/>
        <family val="2"/>
        <scheme val="minor"/>
      </rPr>
      <t xml:space="preserve">  non 6 jours d'avance  lol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</si>
</sst>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44" fontId="3" fillId="5" borderId="6" xfId="1" applyFont="1" applyFill="1" applyBorder="1" applyAlignment="1">
      <alignment horizontal="center" vertical="center"/>
    </xf>
    <xf numFmtId="49" fontId="3" fillId="5" borderId="8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6" fontId="3" fillId="8" borderId="6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C1" zoomScale="85" zoomScaleNormal="85" workbookViewId="0">
      <selection activeCell="G7" sqref="G7"/>
    </sheetView>
  </sheetViews>
  <sheetFormatPr baseColWidth="10" defaultColWidth="11.5703125" defaultRowHeight="15" x14ac:dyDescent="0.25"/>
  <cols>
    <col min="1" max="1" width="7.140625" style="2" customWidth="1"/>
    <col min="2" max="2" width="18.7109375" style="2" bestFit="1" customWidth="1"/>
    <col min="3" max="3" width="23.42578125" style="2" customWidth="1"/>
    <col min="4" max="4" width="21.7109375" style="2" customWidth="1"/>
    <col min="5" max="5" width="22.85546875" style="2" customWidth="1"/>
    <col min="6" max="6" width="14" style="2" customWidth="1"/>
    <col min="7" max="7" width="14.7109375" style="2" bestFit="1" customWidth="1"/>
    <col min="8" max="8" width="22.140625" style="2" customWidth="1"/>
    <col min="9" max="9" width="88.5703125" style="2" bestFit="1" customWidth="1"/>
    <col min="10" max="10" width="28.85546875" style="2" bestFit="1" customWidth="1"/>
    <col min="11" max="16384" width="11.5703125" style="2"/>
  </cols>
  <sheetData>
    <row r="1" spans="1:9" ht="15.6" customHeight="1" thickBot="1" x14ac:dyDescent="0.3"/>
    <row r="2" spans="1:9" s="4" customFormat="1" ht="30.75" thickTop="1" x14ac:dyDescent="0.25">
      <c r="A2" s="15" t="s">
        <v>7</v>
      </c>
      <c r="B2" s="16" t="s">
        <v>9</v>
      </c>
      <c r="C2" s="13" t="s">
        <v>4</v>
      </c>
      <c r="D2" s="6" t="s">
        <v>5</v>
      </c>
      <c r="E2" s="7" t="s">
        <v>6</v>
      </c>
      <c r="F2" s="8" t="s">
        <v>0</v>
      </c>
      <c r="G2" s="11" t="s">
        <v>3</v>
      </c>
      <c r="H2" s="15" t="s">
        <v>14</v>
      </c>
      <c r="I2" s="21" t="s">
        <v>8</v>
      </c>
    </row>
    <row r="3" spans="1:9" x14ac:dyDescent="0.25">
      <c r="A3" s="17">
        <v>1</v>
      </c>
      <c r="B3" s="18" t="s">
        <v>10</v>
      </c>
      <c r="C3" s="14">
        <v>43878</v>
      </c>
      <c r="D3" s="9">
        <v>43894</v>
      </c>
      <c r="E3" s="26">
        <v>43885</v>
      </c>
      <c r="F3" s="10" t="str">
        <f ca="1">IF(E3&lt;&gt;"",IF(E3&gt;D3,NETWORKDAYS.INTL(D3,E3,11,$E$11:$E$20)-1,""),IF(TODAY()&gt;D3,NETWORKDAYS.INTL(D3,TODAY(),11,$E$11:$E$20)-1))</f>
        <v/>
      </c>
      <c r="G3" s="12" t="str">
        <f ca="1">IF(F3&lt;&gt;"",IF(F3*100&lt;3000,F3*100,3000),"")</f>
        <v/>
      </c>
      <c r="H3" s="24" t="s">
        <v>16</v>
      </c>
      <c r="I3" s="22" t="s">
        <v>15</v>
      </c>
    </row>
    <row r="4" spans="1:9" x14ac:dyDescent="0.25">
      <c r="A4" s="17">
        <v>2</v>
      </c>
      <c r="B4" s="18" t="s">
        <v>11</v>
      </c>
      <c r="C4" s="14">
        <v>43878</v>
      </c>
      <c r="D4" s="9">
        <v>43894</v>
      </c>
      <c r="E4" s="26">
        <v>43894</v>
      </c>
      <c r="F4" s="10" t="str">
        <f t="shared" ref="F4:F6" ca="1" si="0">IF(E4&lt;&gt;"",IF(E4&gt;D4,NETWORKDAYS.INTL(D4,E4,11,$E$11:$E$20)-1,""),IF(TODAY()&gt;D4,NETWORKDAYS.INTL(D4,TODAY(),11,$E$11:$E$20)-1))</f>
        <v/>
      </c>
      <c r="G4" s="12" t="str">
        <f t="shared" ref="G4:G5" ca="1" si="1">IF(F4&lt;&gt;"",IF(F4*100&lt;3000,F4*100,3000),"")</f>
        <v/>
      </c>
      <c r="H4" s="24" t="s">
        <v>16</v>
      </c>
      <c r="I4" s="22" t="s">
        <v>15</v>
      </c>
    </row>
    <row r="5" spans="1:9" x14ac:dyDescent="0.25">
      <c r="A5" s="17">
        <v>3</v>
      </c>
      <c r="B5" s="18" t="s">
        <v>12</v>
      </c>
      <c r="C5" s="14">
        <v>43878</v>
      </c>
      <c r="D5" s="9">
        <v>43894</v>
      </c>
      <c r="E5" s="26">
        <v>43888</v>
      </c>
      <c r="F5" s="10" t="str">
        <f t="shared" ca="1" si="0"/>
        <v/>
      </c>
      <c r="G5" s="12" t="str">
        <f t="shared" ca="1" si="1"/>
        <v/>
      </c>
      <c r="H5" s="27">
        <v>600</v>
      </c>
      <c r="I5" s="22" t="s">
        <v>19</v>
      </c>
    </row>
    <row r="6" spans="1:9" ht="15.75" thickBot="1" x14ac:dyDescent="0.3">
      <c r="A6" s="19">
        <v>4</v>
      </c>
      <c r="B6" s="20" t="s">
        <v>13</v>
      </c>
      <c r="C6" s="14">
        <v>43878</v>
      </c>
      <c r="D6" s="9">
        <v>43894</v>
      </c>
      <c r="E6" s="26"/>
      <c r="F6" s="10">
        <f t="shared" ca="1" si="0"/>
        <v>2</v>
      </c>
      <c r="G6" s="12">
        <f ca="1">IF(F6&lt;&gt;"",IF(F6*100&lt;3000,F6*100,3000),"")</f>
        <v>200</v>
      </c>
      <c r="H6" s="25" t="s">
        <v>17</v>
      </c>
      <c r="I6" s="23" t="s">
        <v>18</v>
      </c>
    </row>
    <row r="7" spans="1:9" ht="15.75" thickTop="1" x14ac:dyDescent="0.25">
      <c r="C7" s="3"/>
      <c r="D7" s="3"/>
      <c r="E7" s="3"/>
    </row>
    <row r="8" spans="1:9" x14ac:dyDescent="0.25">
      <c r="C8" s="3"/>
      <c r="D8" s="3"/>
      <c r="E8" s="3"/>
    </row>
    <row r="9" spans="1:9" x14ac:dyDescent="0.25">
      <c r="C9" s="3"/>
      <c r="D9" s="3"/>
      <c r="E9" s="3"/>
    </row>
    <row r="10" spans="1:9" x14ac:dyDescent="0.25">
      <c r="C10" s="3"/>
      <c r="D10" s="3"/>
      <c r="E10" s="5" t="s">
        <v>2</v>
      </c>
      <c r="G10" s="2" t="s">
        <v>1</v>
      </c>
    </row>
    <row r="11" spans="1:9" x14ac:dyDescent="0.25">
      <c r="C11" s="3"/>
      <c r="D11" s="3"/>
      <c r="E11" s="1">
        <v>43831</v>
      </c>
    </row>
    <row r="12" spans="1:9" x14ac:dyDescent="0.25">
      <c r="C12" s="3"/>
      <c r="D12" s="3"/>
      <c r="E12" s="1">
        <v>43934</v>
      </c>
    </row>
    <row r="13" spans="1:9" x14ac:dyDescent="0.25">
      <c r="C13" s="3"/>
      <c r="D13" s="3"/>
      <c r="E13" s="1">
        <v>43952</v>
      </c>
    </row>
    <row r="14" spans="1:9" x14ac:dyDescent="0.25">
      <c r="C14" s="3"/>
      <c r="D14" s="3"/>
      <c r="E14" s="1">
        <v>43959</v>
      </c>
      <c r="G14" s="28"/>
      <c r="H14" s="28"/>
      <c r="I14" s="28"/>
    </row>
    <row r="15" spans="1:9" x14ac:dyDescent="0.25">
      <c r="C15" s="3"/>
      <c r="D15" s="3"/>
      <c r="E15" s="1">
        <v>43972</v>
      </c>
      <c r="G15" s="28"/>
      <c r="H15" s="28"/>
      <c r="I15" s="28"/>
    </row>
    <row r="16" spans="1:9" x14ac:dyDescent="0.25">
      <c r="C16" s="3"/>
      <c r="D16" s="3"/>
      <c r="E16" s="1">
        <v>43983</v>
      </c>
    </row>
    <row r="17" spans="3:5" x14ac:dyDescent="0.25">
      <c r="C17" s="3"/>
      <c r="D17" s="3"/>
      <c r="E17" s="1">
        <v>44026</v>
      </c>
    </row>
    <row r="18" spans="3:5" x14ac:dyDescent="0.25">
      <c r="E18" s="1">
        <v>44058</v>
      </c>
    </row>
    <row r="19" spans="3:5" x14ac:dyDescent="0.25">
      <c r="E19" s="1">
        <v>44136</v>
      </c>
    </row>
    <row r="20" spans="3:5" x14ac:dyDescent="0.25">
      <c r="E20" s="1">
        <v>44190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LAVALLEZ Pascal</cp:lastModifiedBy>
  <dcterms:created xsi:type="dcterms:W3CDTF">2020-03-06T13:14:56Z</dcterms:created>
  <dcterms:modified xsi:type="dcterms:W3CDTF">2020-03-06T15:43:32Z</dcterms:modified>
</cp:coreProperties>
</file>